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52" windowHeight="12255"/>
  </bookViews>
  <sheets>
    <sheet name="variants" sheetId="1" r:id="rId1"/>
    <sheet name="ablation" sheetId="2" r:id="rId2"/>
    <sheet name="bugs" sheetId="13" r:id="rId3"/>
    <sheet name="agoda_1" sheetId="11" r:id="rId4"/>
    <sheet name="alamy_1" sheetId="3" r:id="rId5"/>
    <sheet name="booking_1" sheetId="5" r:id="rId6"/>
    <sheet name="clinic_1" sheetId="6" r:id="rId7"/>
    <sheet name="foursquare_1" sheetId="7" r:id="rId8"/>
    <sheet name="freepik_1" sheetId="14" r:id="rId9"/>
    <sheet name="reverso_1" sheetId="8" r:id="rId10"/>
    <sheet name="tvguide_1" sheetId="12" r:id="rId11"/>
    <sheet name="webmd_1" sheetId="9" r:id="rId12"/>
    <sheet name="wordreference_1" sheetId="10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<sst xmlns="http://schemas.openxmlformats.org/spreadsheetml/2006/main" count="598" uniqueCount="440">
  <si>
    <t>Subjects</t>
  </si>
  <si>
    <t>Web State Coverage</t>
  </si>
  <si>
    <t>Web Action Coverage</t>
  </si>
  <si>
    <t>VETL</t>
  </si>
  <si>
    <t>WebExplor</t>
  </si>
  <si>
    <r>
      <rPr>
        <sz val="11"/>
        <color theme="1"/>
        <rFont val="宋体"/>
        <charset val="134"/>
        <scheme val="minor"/>
      </rPr>
      <t>VETL</t>
    </r>
    <r>
      <rPr>
        <vertAlign val="subscript"/>
        <sz val="11"/>
        <color theme="1"/>
        <rFont val="宋体"/>
        <charset val="134"/>
        <scheme val="minor"/>
      </rPr>
      <t>V1</t>
    </r>
  </si>
  <si>
    <r>
      <rPr>
        <sz val="11"/>
        <color theme="1"/>
        <rFont val="宋体"/>
        <charset val="134"/>
        <scheme val="minor"/>
      </rPr>
      <t>VETL</t>
    </r>
    <r>
      <rPr>
        <vertAlign val="subscript"/>
        <sz val="11"/>
        <color theme="1"/>
        <rFont val="宋体"/>
        <charset val="134"/>
        <scheme val="minor"/>
      </rPr>
      <t>LV</t>
    </r>
  </si>
  <si>
    <r>
      <rPr>
        <sz val="11"/>
        <color theme="1"/>
        <rFont val="宋体"/>
        <charset val="134"/>
        <scheme val="minor"/>
      </rPr>
      <t>VETL</t>
    </r>
    <r>
      <rPr>
        <vertAlign val="subscript"/>
        <sz val="11"/>
        <color theme="1"/>
        <rFont val="宋体"/>
        <charset val="134"/>
        <scheme val="minor"/>
      </rPr>
      <t>L</t>
    </r>
  </si>
  <si>
    <t>Agoda</t>
  </si>
  <si>
    <t>Alamy</t>
  </si>
  <si>
    <t>Booking</t>
  </si>
  <si>
    <t>Clevelandclinic</t>
  </si>
  <si>
    <t>Foursquare</t>
  </si>
  <si>
    <t>Freepik</t>
  </si>
  <si>
    <t>Reverso</t>
  </si>
  <si>
    <t>TvGuide</t>
  </si>
  <si>
    <t>Webmd</t>
  </si>
  <si>
    <t>Wordreference</t>
  </si>
  <si>
    <t>Avg</t>
  </si>
  <si>
    <t>Median</t>
  </si>
  <si>
    <t>Max</t>
  </si>
  <si>
    <t>Min</t>
  </si>
  <si>
    <t>No InputGen</t>
  </si>
  <si>
    <t>No MAB</t>
  </si>
  <si>
    <t>Random</t>
  </si>
  <si>
    <t>Subject</t>
  </si>
  <si>
    <t>name</t>
  </si>
  <si>
    <t>url_count</t>
  </si>
  <si>
    <t>url_space</t>
  </si>
  <si>
    <t>estimated_url_coverage</t>
  </si>
  <si>
    <t>applyCount</t>
  </si>
  <si>
    <t>executed_elements_xpath</t>
  </si>
  <si>
    <t>executable_elements_xpath</t>
  </si>
  <si>
    <t>action_space</t>
  </si>
  <si>
    <t>estimated_action_coverage</t>
  </si>
  <si>
    <t>all_bugs</t>
  </si>
  <si>
    <t>unique_bugs</t>
  </si>
  <si>
    <t>total_time</t>
  </si>
  <si>
    <t>query_time</t>
  </si>
  <si>
    <t>input_count</t>
  </si>
  <si>
    <t>agoda-LDOM-o200-new-6fe5a037</t>
  </si>
  <si>
    <t>agoda-LDOM-o200-new-c33f8d1a</t>
  </si>
  <si>
    <t>agoda-LDOM-o200-new-c7887fbd</t>
  </si>
  <si>
    <t>agoda-LDOM-o200-new-cb1611b7</t>
  </si>
  <si>
    <t>agoda-LDOM-o200-new-d3dccae4</t>
  </si>
  <si>
    <t>agoda-LV-o200-new-3b764c48</t>
  </si>
  <si>
    <t>agoda-LV-o200-new-4b010c4a</t>
  </si>
  <si>
    <t>agoda-LV-o200-new-51b87254</t>
  </si>
  <si>
    <t>agoda-LV-o200-new-9933195b</t>
  </si>
  <si>
    <t>agoda-LV-o200-new-f25a7eb8</t>
  </si>
  <si>
    <t>agoda-random-o200-new-1d136110</t>
  </si>
  <si>
    <t>agoda-random-o200-new-43ae5735</t>
  </si>
  <si>
    <t>agoda-random-o200-new-73cbc345</t>
  </si>
  <si>
    <t>agoda-random-o200-new-c5752438</t>
  </si>
  <si>
    <t>agoda-random-o200-new-c6fca1ca</t>
  </si>
  <si>
    <t>agoda-VDOM-o200-new-26687315</t>
  </si>
  <si>
    <t>agoda-VDOM-o200-new-41072e99</t>
  </si>
  <si>
    <t>agoda-VDOM-o200-new-473d8696</t>
  </si>
  <si>
    <t>agoda-VDOM-o200-new-49aea831</t>
  </si>
  <si>
    <t>agoda-VDOM-o200-new-a6749319</t>
  </si>
  <si>
    <t>agoda-VV-o200-new-1f754735</t>
  </si>
  <si>
    <t>agoda-VV-o200-new-36a0b44e</t>
  </si>
  <si>
    <t>agoda-VV-o200-new-393982d6</t>
  </si>
  <si>
    <t>agoda-VV-o200-new-50aeb896</t>
  </si>
  <si>
    <t>agoda-VV-o200-new-eaf7adc0</t>
  </si>
  <si>
    <t>agoda-VV-No-InputGen-o200-new-0cd6d656</t>
  </si>
  <si>
    <t>agoda-VV-No-InputGen-o200-new-59d5e306</t>
  </si>
  <si>
    <t>agoda-VV-No-InputGen-o200-new-6631618b</t>
  </si>
  <si>
    <t>agoda-VV-No-InputGen-o200-new-bf182928</t>
  </si>
  <si>
    <t>agoda-VV-No-InputGen-o200-new-cdf8b3c7</t>
  </si>
  <si>
    <t>agoda-VV-No-MAB-o200-new-250ab5cb</t>
  </si>
  <si>
    <t>agoda-VV-No-MAB-o200-new-5cdb320c</t>
  </si>
  <si>
    <t>agoda-VV-No-MAB-o200-new-5ec84b07</t>
  </si>
  <si>
    <t>agoda-VV-No-MAB-o200-new-6a0ee875</t>
  </si>
  <si>
    <t>agoda-VV-No-MAB-o200-new-c0e56ec2</t>
  </si>
  <si>
    <t>agoda-QL-0fe12b65</t>
  </si>
  <si>
    <t>agoda-QL-2c7cb757</t>
  </si>
  <si>
    <t>agoda-QL-33a743d4</t>
  </si>
  <si>
    <t>agoda-QL-69bde822</t>
  </si>
  <si>
    <t>agoda-QL-9fcb4adc</t>
  </si>
  <si>
    <t>alamy-LDOM-o200-c041a28d</t>
  </si>
  <si>
    <t>alamy-LDOM-o200-dca939a2</t>
  </si>
  <si>
    <t>alamy-LDOM-o200-new-83115ff6</t>
  </si>
  <si>
    <t>alamy-LDOM-o200-new-c7bd8ec0</t>
  </si>
  <si>
    <t>alamy-LDOM-o200-new-ce1829d3</t>
  </si>
  <si>
    <t>alamy-LV-o200-6b24dbf6</t>
  </si>
  <si>
    <t>alamy-LV-o200-e6b0c252</t>
  </si>
  <si>
    <t>alamy-LV-o200-f1321452</t>
  </si>
  <si>
    <t>alamy-LV-o200-new-567f8133</t>
  </si>
  <si>
    <t>alamy-LV-o200-new-c365e84a</t>
  </si>
  <si>
    <t>alamy-random-o200-6c8529f4</t>
  </si>
  <si>
    <t>alamy-random-o200-99d27ce3</t>
  </si>
  <si>
    <t>alamy-random-o200-c9602891</t>
  </si>
  <si>
    <t>alamy-random-o200-da6baf3e</t>
  </si>
  <si>
    <t>alamy-random-o200-e32daa60</t>
  </si>
  <si>
    <t>alamy-VDOM-o200-39506ec7</t>
  </si>
  <si>
    <t>alamy-VDOM-o200-70ebe7df</t>
  </si>
  <si>
    <t>alamy-VDOM-o200-e68160b7</t>
  </si>
  <si>
    <t>alamy-VDOM-o200-e8795a20</t>
  </si>
  <si>
    <t>alamy-VDOM-o200-new-9d4cbbb9</t>
  </si>
  <si>
    <t>alamy-VV-o200-35d3d2ab</t>
  </si>
  <si>
    <t>alamy-VV-o200-8508f037</t>
  </si>
  <si>
    <t>alamy-VV-o200-921a7942</t>
  </si>
  <si>
    <t>alamy-VV-o200-d2544184</t>
  </si>
  <si>
    <t>alamy-VV-o200-new-e4cda38f</t>
  </si>
  <si>
    <t>alamy-VV-No-InputGen-o200-66fe83ab</t>
  </si>
  <si>
    <t>alamy-VV-No-InputGen-o200-6f349e6b</t>
  </si>
  <si>
    <t>alamy-VV-No-InputGen-o200-9abecfc7</t>
  </si>
  <si>
    <t>alamy-VV-No-InputGen-o200-d0dec655</t>
  </si>
  <si>
    <t>alamy-VV-No-InputGen-o200-ec359033</t>
  </si>
  <si>
    <t>alamy-VV-No-MAB-o200-171b8160</t>
  </si>
  <si>
    <t>alamy-VV-No-MAB-o200-86a906f6</t>
  </si>
  <si>
    <t>alamy-VV-No-MAB-o200-b7aca35d</t>
  </si>
  <si>
    <t>alamy-VV-No-MAB-o200-dd925c51</t>
  </si>
  <si>
    <t>alamy-VV-No-MAB-o200-f2928bfe</t>
  </si>
  <si>
    <t>alamy-QL-2121d894</t>
  </si>
  <si>
    <t>alamy-QL-257768d1</t>
  </si>
  <si>
    <t>alamy-QL-28ed9542</t>
  </si>
  <si>
    <t>alamy-QL-50b31f4f</t>
  </si>
  <si>
    <t>alamy-QL-f8c7d90c</t>
  </si>
  <si>
    <t>booking-LDOM-o200-2609a4a2</t>
  </si>
  <si>
    <t>booking-LDOM-o200-9c3364cf</t>
  </si>
  <si>
    <t>booking-LDOM-o200-b69f35d6</t>
  </si>
  <si>
    <t>booking-LDOM-o200-dc1b5117</t>
  </si>
  <si>
    <t>booking-LDOM-o200-dfa60a56</t>
  </si>
  <si>
    <t>booking-LV-o200-5a7df926</t>
  </si>
  <si>
    <t>booking-LV-o200-5db67d7d</t>
  </si>
  <si>
    <t>booking-LV-o200-62d3bc4c</t>
  </si>
  <si>
    <t>booking-LV-o200-8e9c34eb</t>
  </si>
  <si>
    <t>booking-LV-o200-b069ca5c</t>
  </si>
  <si>
    <t>booking-random-o200-5858bd34</t>
  </si>
  <si>
    <t>booking-random-o200-5c9381fb</t>
  </si>
  <si>
    <t>booking-random-o200-a15df75c</t>
  </si>
  <si>
    <t>booking-random-o200-a8f94479</t>
  </si>
  <si>
    <t>booking-random-o200-f5106f1c</t>
  </si>
  <si>
    <t>booking-VDOM-o200-08c2a121</t>
  </si>
  <si>
    <t>booking-VDOM-o200-1328715f</t>
  </si>
  <si>
    <t>booking-VDOM-o200-70d1724d</t>
  </si>
  <si>
    <t>booking-VDOM-o200-d6587e77</t>
  </si>
  <si>
    <t>booking-VDOM-o200-fcb6ff41</t>
  </si>
  <si>
    <t>booking-VV-o200-11e5441e</t>
  </si>
  <si>
    <t>booking-VV-o200-39d0ff02</t>
  </si>
  <si>
    <t>booking-VV-o200-64227adc</t>
  </si>
  <si>
    <t>booking-VV-o200-f297a488</t>
  </si>
  <si>
    <t>booking-VV-o200-new-783f78ed</t>
  </si>
  <si>
    <t>booking-VV-No-InputGen-o200-0927dae3</t>
  </si>
  <si>
    <t>booking-VV-No-InputGen-o200-d6263a36</t>
  </si>
  <si>
    <t>booking-VV_No_InputGen-o200-4cc609e2</t>
  </si>
  <si>
    <t>booking-VV_No_InputGen-o200-89a7d959</t>
  </si>
  <si>
    <t>booking-VV_No_InputGen-o200-9250c771</t>
  </si>
  <si>
    <t>booking-VV-No-MAB-o200-083d95a3</t>
  </si>
  <si>
    <t>booking-VV-No-MAB-o200-be5f8ecf</t>
  </si>
  <si>
    <t>booking-VV_No_MAB-o200-49e2515d</t>
  </si>
  <si>
    <t>booking-VV_No_MAB-o200-5bcb3700</t>
  </si>
  <si>
    <t>booking-VV_No_MAB-o200-8556e0c8</t>
  </si>
  <si>
    <t>booking-QL-3fc92760</t>
  </si>
  <si>
    <t>booking-QL-d7b149ab</t>
  </si>
  <si>
    <t>booking-QL-da735100</t>
  </si>
  <si>
    <t>booking-QL-dffcb098</t>
  </si>
  <si>
    <t>booking-QL-e098fe80</t>
  </si>
  <si>
    <t>clinic-LDOM-o200-13c3f381</t>
  </si>
  <si>
    <t>clinic-LDOM-o200-37ef8eb4</t>
  </si>
  <si>
    <t>clinic-LDOM-o200-dd44eb0d</t>
  </si>
  <si>
    <t>clinic-LDOM-o200-e4701ff7</t>
  </si>
  <si>
    <t>clinic-LDOM-o200-new-c3048114</t>
  </si>
  <si>
    <t>clinic-LV-o200-2d6a4883</t>
  </si>
  <si>
    <t>clinic-LV-o200-4c6455d2</t>
  </si>
  <si>
    <t>clinic-LV-o200-53fe6a5b</t>
  </si>
  <si>
    <t>clinic-LV-o200-77e6cf55</t>
  </si>
  <si>
    <t>clinic-LV-o200-ddf90641</t>
  </si>
  <si>
    <t>clinic-random-o200-12e77a19</t>
  </si>
  <si>
    <t>clinic-random-o200-6a827545</t>
  </si>
  <si>
    <t>clinic-random-o200-ac919e82</t>
  </si>
  <si>
    <t>clinic-random-o200-d21433d9</t>
  </si>
  <si>
    <t>clinic-random-o200-f4ea1e77</t>
  </si>
  <si>
    <t>clinic-VDOM-o200-14bca60c</t>
  </si>
  <si>
    <t>clinic-VDOM-o200-7dfb84a6</t>
  </si>
  <si>
    <t>clinic-VDOM-o200-ba9133ea</t>
  </si>
  <si>
    <t>clinic-VDOM-o200-ea0e519a</t>
  </si>
  <si>
    <t>clinic-VDOM-o200-new-d0bf5f3e</t>
  </si>
  <si>
    <t>clinic-VV-o200-3b94df2d</t>
  </si>
  <si>
    <t>clinic-VV-o200-99ede5f5</t>
  </si>
  <si>
    <t>clinic-VV-o200-new-1e7c0afe</t>
  </si>
  <si>
    <t>clinic-VV-o200-new-32d0f89e</t>
  </si>
  <si>
    <t>clinic-VV-o200-new-a906391a</t>
  </si>
  <si>
    <t>clinic-VV-No-InputGen-o200-206d022c</t>
  </si>
  <si>
    <t>clinic-VV-No-InputGen-o200-52bdbd78</t>
  </si>
  <si>
    <t>clinic-VV-No-InputGen-o200-616ab750</t>
  </si>
  <si>
    <t>clinic-VV_No_InputGen-o200-5af314af</t>
  </si>
  <si>
    <t>clinic-VV_No_InputGen-o200-cbaa11fa</t>
  </si>
  <si>
    <t>clinic-VV-No-MAB-o200-749500ed</t>
  </si>
  <si>
    <t>clinic-VV-No-MAB-o200-b76880e3</t>
  </si>
  <si>
    <t>clinic-VV-No-MAB-o200-c03fb3c7</t>
  </si>
  <si>
    <t>clinic-VV_No_MAB-o200-05a020ff</t>
  </si>
  <si>
    <t>clinic-VV_No_MAB-o200-35be559b</t>
  </si>
  <si>
    <t>clinic-QL-33529e01</t>
  </si>
  <si>
    <t>clinic-QL-4fbe476c</t>
  </si>
  <si>
    <t>clinic-QL-7a9a8a4d</t>
  </si>
  <si>
    <t>clinic-QL-c243d627</t>
  </si>
  <si>
    <t>clinic-QL-f134d7bc</t>
  </si>
  <si>
    <t>foursquare-LDOM-o200-0de1e3b9</t>
  </si>
  <si>
    <t>foursquare-LDOM-o200-2bf04e1e</t>
  </si>
  <si>
    <t>foursquare-LDOM-o200-a2d9a4d2</t>
  </si>
  <si>
    <t>foursquare-LDOM-o200-new-4fec1243</t>
  </si>
  <si>
    <t>foursquare-LDOM-o200-new-b4c5e4e1</t>
  </si>
  <si>
    <t>foursquare-LV-o200-435a45c2</t>
  </si>
  <si>
    <t>foursquare-LV-o200-a042055f</t>
  </si>
  <si>
    <t>foursquare-LV-o200-dbda8001</t>
  </si>
  <si>
    <t>foursquare-LV-o200-dd2c7003</t>
  </si>
  <si>
    <t>foursquare-LV-o200-new-96416382</t>
  </si>
  <si>
    <t>foursquare-random-o200-5256897f</t>
  </si>
  <si>
    <t>foursquare-random-o200-6e68fca1</t>
  </si>
  <si>
    <t>foursquare-random-o200-730d7afb</t>
  </si>
  <si>
    <t>foursquare-random-o200-8d65b90c</t>
  </si>
  <si>
    <t>foursquare-random-o200-b4f4e86b</t>
  </si>
  <si>
    <t>foursquare-VDOM-o200-d43b838d</t>
  </si>
  <si>
    <t>foursquare-VDOM-o200-f62f92ce</t>
  </si>
  <si>
    <t>foursquare-VDOM-o200-new-171c65de</t>
  </si>
  <si>
    <t>foursquare-VDOM-o200-new-3b25a00e</t>
  </si>
  <si>
    <t>foursquare-VDOM-o200-new-6555869b</t>
  </si>
  <si>
    <t>foursquare-VV-o200-d5dc1885</t>
  </si>
  <si>
    <t>foursquare-VV-o200-dc26558d</t>
  </si>
  <si>
    <t>foursquare-VV-o200-new-796fd3b0</t>
  </si>
  <si>
    <t>foursquare-VV-o200-new-90a64234</t>
  </si>
  <si>
    <t>foursquare-VV-o200-new-ea82353e</t>
  </si>
  <si>
    <t>foursquare-VV-No-InputGen-o200-59646218</t>
  </si>
  <si>
    <t>foursquare-VV-No-InputGen-o200-9f17a6a0</t>
  </si>
  <si>
    <t>foursquare-VV-No-InputGen-o200-d236c815</t>
  </si>
  <si>
    <t>foursquare-VV-No-InputGen-o200-db7c7f42</t>
  </si>
  <si>
    <t>foursquare-VV-No-InputGen-o200-f9f0d553</t>
  </si>
  <si>
    <t>foursquare-VV-No-MAB-o200-20e92953</t>
  </si>
  <si>
    <t>foursquare-VV-No-MAB-o200-377ea9af</t>
  </si>
  <si>
    <t>foursquare-VV-No-MAB-o200-37fad3ed</t>
  </si>
  <si>
    <t>foursquare-VV-No-MAB-o200-cd9bbf18</t>
  </si>
  <si>
    <t>foursquare-VV-No-MAB-o200-df1ca6cd</t>
  </si>
  <si>
    <t>foursquare-QL-34612e12</t>
  </si>
  <si>
    <t>foursquare-QL-3869db68</t>
  </si>
  <si>
    <t>foursquare-QL-817c3fad</t>
  </si>
  <si>
    <t>foursquare-QL-9cf0babd</t>
  </si>
  <si>
    <t>foursquare-QL-d615a4e7</t>
  </si>
  <si>
    <t>freepik-LDOM-o200-new-014cec5f</t>
  </si>
  <si>
    <t>freepik-LDOM-o200-new-0ca5ed0d</t>
  </si>
  <si>
    <t>freepik-LDOM-o200-new-689294b6</t>
  </si>
  <si>
    <t>freepik-LDOM-o200-new-8644a3da</t>
  </si>
  <si>
    <t>freepik-LDOM-o200-new-d8d17cd1</t>
  </si>
  <si>
    <t>freepik-LV-o200-new-1153ac47</t>
  </si>
  <si>
    <t>freepik-LV-o200-new-564b87df</t>
  </si>
  <si>
    <t>freepik-LV-o200-new-6d9e8b65</t>
  </si>
  <si>
    <t>freepik-LV-o200-new-9bfee2f5</t>
  </si>
  <si>
    <t>freepik-LV-o200-new-d7430db6</t>
  </si>
  <si>
    <t>freepik-random-o200-new-6a5a7792</t>
  </si>
  <si>
    <t>freepik-random-o200-new-7a61962c</t>
  </si>
  <si>
    <t>freepik-random-o200-new-81061e19</t>
  </si>
  <si>
    <t>freepik-random-o200-new-c755eef5</t>
  </si>
  <si>
    <t>freepik-random-o200-new-ce12a638</t>
  </si>
  <si>
    <t>freepik-VDOM-o200-new-455fc0ad</t>
  </si>
  <si>
    <t>freepik-VDOM-o200-new-a6e2329d</t>
  </si>
  <si>
    <t>freepik-VDOM-o200-new-b45bd2ed</t>
  </si>
  <si>
    <t>freepik-VDOM-o200-new-ea0cd501</t>
  </si>
  <si>
    <t>freepik-VDOM-o200-new-ece3400d</t>
  </si>
  <si>
    <t>freepik-VV-o200-new-3590a5e5</t>
  </si>
  <si>
    <t>freepik-VV-o200-new-39dcfc69</t>
  </si>
  <si>
    <t>freepik-VV-o200-new-663d2775</t>
  </si>
  <si>
    <t>freepik-VV-o200-new-a285e074</t>
  </si>
  <si>
    <t>freepik-VV-o200-new-c29c5714</t>
  </si>
  <si>
    <t>freepik-VV-No-InputGen-o200-new-02009d1a</t>
  </si>
  <si>
    <t>freepik-VV-No-InputGen-o200-new-2826660d</t>
  </si>
  <si>
    <t>freepik-VV-No-InputGen-o200-new-44a56367</t>
  </si>
  <si>
    <t>freepik-VV-No-InputGen-o200-new-77bab1e8</t>
  </si>
  <si>
    <t>freepik-VV-No-InputGen-o200-new-da5dc360</t>
  </si>
  <si>
    <t>freepik-VV-No-MAB-o200-new-0d506cdb</t>
  </si>
  <si>
    <t>freepik-VV-No-MAB-o200-new-59ef9f24</t>
  </si>
  <si>
    <t>freepik-VV-No-MAB-o200-new-69e17591</t>
  </si>
  <si>
    <t>freepik-VV-No-MAB-o200-new-cb5b877f</t>
  </si>
  <si>
    <t>freepik-VV-No-MAB-o200-new-f5c4625f</t>
  </si>
  <si>
    <t>freepik-QL-2f7f1d19</t>
  </si>
  <si>
    <t>freepik-QL-79f4fdbb</t>
  </si>
  <si>
    <t>freepik-QL-8f3b7316</t>
  </si>
  <si>
    <t>freepik-QL-ac14b159</t>
  </si>
  <si>
    <t>freepik-QL-c742c106</t>
  </si>
  <si>
    <t>reverso-LDOM-o200-4bdd8f92</t>
  </si>
  <si>
    <t>reverso-LDOM-o200-new-1789c2d9</t>
  </si>
  <si>
    <t>reverso-LDOM-o200-new-5d901c78</t>
  </si>
  <si>
    <t>reverso-LDOM-o200-new-ac74d73c</t>
  </si>
  <si>
    <t>reverso-LDOM-o200-new-f08efc16</t>
  </si>
  <si>
    <t>reverso-LV-o200-38da676b</t>
  </si>
  <si>
    <t>reverso-LV-o200-new-46d228b7</t>
  </si>
  <si>
    <t>reverso-LV-o200-new-93cf9e67</t>
  </si>
  <si>
    <t>reverso-LV-o200-new-ebfb1d36</t>
  </si>
  <si>
    <t>reverso-LV-o200-new-ecff19c8</t>
  </si>
  <si>
    <t>reverso-random-o200-02464ded</t>
  </si>
  <si>
    <t>reverso-random-o200-20bf5079</t>
  </si>
  <si>
    <t>reverso-random-o200-41b01b09</t>
  </si>
  <si>
    <t>reverso-random-o200-46f82f78</t>
  </si>
  <si>
    <t>reverso-random-o200-ffc64b1a</t>
  </si>
  <si>
    <t>reverso-VDOM-o200-6582658a</t>
  </si>
  <si>
    <t>reverso-VDOM-o200-6b315c41</t>
  </si>
  <si>
    <t>reverso-VDOM-o200-ed5a44e3</t>
  </si>
  <si>
    <t>reverso-VDOM-o200-new-28c8533d</t>
  </si>
  <si>
    <t>reverso-VDOM-o200-new-89e3158a</t>
  </si>
  <si>
    <t>reverso-VV-o200-6a2d8dc4</t>
  </si>
  <si>
    <t>reverso-VV-o200-new-099fd99a</t>
  </si>
  <si>
    <t>reverso-VV-o200-new-15f6ad57</t>
  </si>
  <si>
    <t>reverso-VV-o200-new-807d729e</t>
  </si>
  <si>
    <t>reverso-VV-o200-new-eedca167</t>
  </si>
  <si>
    <t>reverso-VV-No-InputGen-o200-4097f63d</t>
  </si>
  <si>
    <t>reverso-VV-No-InputGen-o200-a039f51e</t>
  </si>
  <si>
    <t>reverso-VV-No-InputGen-o200-a3729863</t>
  </si>
  <si>
    <t>reverso-VV-No-InputGen-o200-f138c7fb</t>
  </si>
  <si>
    <t>reverso-VV-No-InputGen-o200-f57702cb</t>
  </si>
  <si>
    <t>reverso-VV-No-MAB-o200-046d35f1</t>
  </si>
  <si>
    <t>reverso-VV-No-MAB-o200-1c368994</t>
  </si>
  <si>
    <t>reverso-VV-No-MAB-o200-2055e00a</t>
  </si>
  <si>
    <t>reverso-VV-No-MAB-o200-272c40c6</t>
  </si>
  <si>
    <t>reverso-VV-No-MAB-o200-4e597e76</t>
  </si>
  <si>
    <t>reverso-QL-30f6253c</t>
  </si>
  <si>
    <t>reverso-QL-58473c4b</t>
  </si>
  <si>
    <t>reverso-QL-62b21cbc</t>
  </si>
  <si>
    <t>reverso-QL-8c0b0670</t>
  </si>
  <si>
    <t>reverso-QL-a2dae773</t>
  </si>
  <si>
    <t>tvguide-LDOM-o200-new-01bcf98a</t>
  </si>
  <si>
    <t>tvguide-LDOM-o200-new-04809d16</t>
  </si>
  <si>
    <t>tvguide-LDOM-o200-new-3718d151</t>
  </si>
  <si>
    <t>tvguide-LDOM-o200-new-62aa41af</t>
  </si>
  <si>
    <t>tvguide-LDOM-o200-new-e407fbb9</t>
  </si>
  <si>
    <t>tvguide-LV-o200-new-7a7a74ee</t>
  </si>
  <si>
    <t>tvguide-LV-o200-new-7b5a249f</t>
  </si>
  <si>
    <t>tvguide-LV-o200-new-a0834e93</t>
  </si>
  <si>
    <t>tvguide-LV-o200-new-bbef5c81</t>
  </si>
  <si>
    <t>tvguide-LV-o200-new-d524094a</t>
  </si>
  <si>
    <t>tvguide-random-o200-new-1bf037be</t>
  </si>
  <si>
    <t>tvguide-random-o200-new-73739f3c</t>
  </si>
  <si>
    <t>tvguide-random-o200-new-7f6f258b</t>
  </si>
  <si>
    <t>tvguide-random-o200-new-9969af3b</t>
  </si>
  <si>
    <t>tvguide-random-o200-new-9b81f55f</t>
  </si>
  <si>
    <t>tvguide-VDOM-o200-new-3f2a02b3</t>
  </si>
  <si>
    <t>tvguide-VDOM-o200-new-8d159dbc</t>
  </si>
  <si>
    <t>tvguide-VDOM-o200-new-947313f4</t>
  </si>
  <si>
    <t>tvguide-VDOM-o200-new-a0bd4c2c</t>
  </si>
  <si>
    <t>tvguide-VDOM-o200-new-e366ae95</t>
  </si>
  <si>
    <t>tvguide-VV-o200-new-1cd98145</t>
  </si>
  <si>
    <t>tvguide-VV-o200-new-2fd7dff7</t>
  </si>
  <si>
    <t>tvguide-VV-o200-new-382e1c67</t>
  </si>
  <si>
    <t>tvguide-VV-o200-new-430d662b</t>
  </si>
  <si>
    <t>tvguide-VV-o200-new-7d532bb6</t>
  </si>
  <si>
    <t>tvguide-VV-No-InputGen-o200-new-0f1b667d</t>
  </si>
  <si>
    <t>tvguide-VV-No-InputGen-o200-new-73aeedca</t>
  </si>
  <si>
    <t>tvguide-VV-No-InputGen-o200-new-dd663175</t>
  </si>
  <si>
    <t>tvguide-VV-No-InputGen-o200-new-eff72012</t>
  </si>
  <si>
    <t>tvguide-VV_No_InputGen-o200-new-e0a5401b</t>
  </si>
  <si>
    <t>tvguide-VV-No-MAB-o200-new-14b978b7</t>
  </si>
  <si>
    <t>tvguide-VV-No-MAB-o200-new-210ca815</t>
  </si>
  <si>
    <t>tvguide-VV-No-MAB-o200-new-33a26f94</t>
  </si>
  <si>
    <t>tvguide-VV-No-MAB-o200-new-b2f43036</t>
  </si>
  <si>
    <t>tvguide-VV-No-MAB-o200-new-c4016702</t>
  </si>
  <si>
    <t>tvguide-QL-041e44ef</t>
  </si>
  <si>
    <t>tvguide-QL-0b7ee395</t>
  </si>
  <si>
    <t>tvguide-QL-295b5bb2</t>
  </si>
  <si>
    <t>tvguide-QL-981fcc14</t>
  </si>
  <si>
    <t>tvguide-QL-e3a5fa72</t>
  </si>
  <si>
    <t>webmd-LDOM-o200-1678b547</t>
  </si>
  <si>
    <t>webmd-LDOM-o200-7c44b18f</t>
  </si>
  <si>
    <t>webmd-LDOM-o200-new-0ebecd90</t>
  </si>
  <si>
    <t>webmd-LDOM-o200-new-3b955c4c</t>
  </si>
  <si>
    <t>webmd-LDOM-o200-new-ac364393</t>
  </si>
  <si>
    <t>webmd-LV-o200-110e3fb2</t>
  </si>
  <si>
    <t>webmd-LV-o200-59eac9a2</t>
  </si>
  <si>
    <t>webmd-LV-o200-7f219259</t>
  </si>
  <si>
    <t>webmd-LV-o200-new-3408a321</t>
  </si>
  <si>
    <t>webmd-LV-o200-new-b0fcf5cd</t>
  </si>
  <si>
    <t>webmd-random-o200-47ca359f</t>
  </si>
  <si>
    <t>webmd-random-o200-733bbdce</t>
  </si>
  <si>
    <t>webmd-random-o200-9105e49b</t>
  </si>
  <si>
    <t>webmd-random-o200-a6e121ea</t>
  </si>
  <si>
    <t>webmd-random-o200-c3e2b7f7</t>
  </si>
  <si>
    <t>webmd-VDOM-o200-67869f1f</t>
  </si>
  <si>
    <t>webmd-VDOM-o200-6d2892c1</t>
  </si>
  <si>
    <t>webmd-VDOM-o200-922028ce</t>
  </si>
  <si>
    <t>webmd-VDOM-o200-beb2ee67</t>
  </si>
  <si>
    <t>webmd-VDOM-o200-f486f7bd</t>
  </si>
  <si>
    <t>webmd-VV-o200-3da5ef28</t>
  </si>
  <si>
    <t>webmd-VV-o200-795da537</t>
  </si>
  <si>
    <t>webmd-VV-o200-e53fac89</t>
  </si>
  <si>
    <t>webmd-VV-o200-new-3ddc7515</t>
  </si>
  <si>
    <t>webmd-VV-o200-new-8009848e</t>
  </si>
  <si>
    <t>webmd-VV-No-InputGen-o200-ec18f72f</t>
  </si>
  <si>
    <t>webmd-VV-No-InputGen-o200-ca049e15</t>
  </si>
  <si>
    <t>webmd-VV_No_InputGen-o200-17496d2f</t>
  </si>
  <si>
    <t>webmd-VV_No_InputGen-o200-c26f8f3a</t>
  </si>
  <si>
    <t>webmd-VV_No_InputGen-o200-d2019a91</t>
  </si>
  <si>
    <t>webmd-VV-No-MAB-o200-d8013df6</t>
  </si>
  <si>
    <t>webmd-VV-No-MAB-o200-f1c961a4</t>
  </si>
  <si>
    <t>webmd-VV_No_MAB-o200-1c5427e0</t>
  </si>
  <si>
    <t>webmd-VV_No_MAB-o200-79cf4d54</t>
  </si>
  <si>
    <t>webmd-VV_No_MAB-o200-e9a29272</t>
  </si>
  <si>
    <t>webmd-QL-607d7197</t>
  </si>
  <si>
    <t>webmd-QL-a0e548cc</t>
  </si>
  <si>
    <t>webmd-QL-b9172099</t>
  </si>
  <si>
    <t>webmd-QL-b95b02a7</t>
  </si>
  <si>
    <t>webmd-QL-f1f21e15</t>
  </si>
  <si>
    <t>wordreference-LDOM-o200-66442415</t>
  </si>
  <si>
    <t>wordreference-LDOM-o200-7f873575</t>
  </si>
  <si>
    <t>wordreference-LDOM-o200-f5899839</t>
  </si>
  <si>
    <t>wordreference-LDOM-o200-new-606f1c8a</t>
  </si>
  <si>
    <t>wordreference-LDOM-o200-new-ca5a3c91</t>
  </si>
  <si>
    <t>wordreference-LV-o200-267f31b2</t>
  </si>
  <si>
    <t>wordreference-LV-o200-26ccc85d</t>
  </si>
  <si>
    <t>wordreference-LV-o200-491b88f9</t>
  </si>
  <si>
    <t>wordreference-LV-o200-8dea322c</t>
  </si>
  <si>
    <t>wordreference-LV-o200-cd7f7795</t>
  </si>
  <si>
    <t>wordreference-random-o200-0c10af73</t>
  </si>
  <si>
    <t>wordreference-random-o200-1bcb1801</t>
  </si>
  <si>
    <t>wordreference-random-o200-455064ca</t>
  </si>
  <si>
    <t>wordreference-random-o200-7d1cfa15</t>
  </si>
  <si>
    <t>wordreference-random-o200-a15cf6fb</t>
  </si>
  <si>
    <t>wordreference-VDOM-o200-2854bc56</t>
  </si>
  <si>
    <t>wordreference-VDOM-o200-6788d2f8</t>
  </si>
  <si>
    <t>wordreference-VDOM-o200-cdc53520</t>
  </si>
  <si>
    <t>wordreference-VDOM-o200-e5942ec6</t>
  </si>
  <si>
    <t>wordreference-VDOM-o200-fc4b13e3</t>
  </si>
  <si>
    <t>wordreference-VV-o200-db61878e</t>
  </si>
  <si>
    <t>wordreference-VV-o200-new-3b6d428e</t>
  </si>
  <si>
    <t>wordreference-VV-o200-new-4e420009</t>
  </si>
  <si>
    <t>wordreference-VV-o200-new-63226b6a</t>
  </si>
  <si>
    <t>wordreference-VV-o200-new-7f684235</t>
  </si>
  <si>
    <t>wordreference-VV-No-InputGen-o200-1f467627</t>
  </si>
  <si>
    <t>wordreference-VV-No-InputGen-o200-215bc74e</t>
  </si>
  <si>
    <t>wordreference-VV-No-InputGen-o200-713711fe</t>
  </si>
  <si>
    <t>wordreference-VV-No-InputGen-o200-e6f0d907</t>
  </si>
  <si>
    <t>wordreference-VV-No-InputGen-o200-f76ae97a</t>
  </si>
  <si>
    <t>wordreference-VV-No-MAB-o200-05563fd6</t>
  </si>
  <si>
    <t>wordreference-VV-No-MAB-o200-3e2796e3</t>
  </si>
  <si>
    <t>wordreference-VV-No-MAB-o200-511d20a6</t>
  </si>
  <si>
    <t>wordreference-VV-No-MAB-o200-6fec7af2</t>
  </si>
  <si>
    <t>wordreference-VV-No-MAB-o200-c27c15e1</t>
  </si>
  <si>
    <t>wordreference-QL-072c716e</t>
  </si>
  <si>
    <t>wordreference-QL-15c0edd3</t>
  </si>
  <si>
    <t>wordreference-QL-66c81c43</t>
  </si>
  <si>
    <t>wordreference-QL-974c5181</t>
  </si>
  <si>
    <t>wordreference-QL-f095294f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</si>
</sst>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_ "/>
    <numFmt numFmtId="177" formatCode="0.00_ "/>
  </numFmts>
  <fonts count="24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vertAlign val="subscript"/>
      <sz val="11"/>
      <color theme="1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1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13" applyNumberFormat="0" applyFill="0" applyAlignment="0" applyProtection="0">
      <alignment vertical="center"/>
    </xf>
    <xf numFmtId="0" fontId="10" fillId="0" borderId="13" applyNumberFormat="0" applyFill="0" applyAlignment="0" applyProtection="0">
      <alignment vertical="center"/>
    </xf>
    <xf numFmtId="0" fontId="11" fillId="0" borderId="1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15" applyNumberFormat="0" applyAlignment="0" applyProtection="0">
      <alignment vertical="center"/>
    </xf>
    <xf numFmtId="0" fontId="13" fillId="5" borderId="16" applyNumberFormat="0" applyAlignment="0" applyProtection="0">
      <alignment vertical="center"/>
    </xf>
    <xf numFmtId="0" fontId="14" fillId="5" borderId="15" applyNumberFormat="0" applyAlignment="0" applyProtection="0">
      <alignment vertical="center"/>
    </xf>
    <xf numFmtId="0" fontId="15" fillId="6" borderId="17" applyNumberFormat="0" applyAlignment="0" applyProtection="0">
      <alignment vertical="center"/>
    </xf>
    <xf numFmtId="0" fontId="16" fillId="0" borderId="18" applyNumberFormat="0" applyFill="0" applyAlignment="0" applyProtection="0">
      <alignment vertical="center"/>
    </xf>
    <xf numFmtId="0" fontId="17" fillId="0" borderId="19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46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0" fillId="2" borderId="0" xfId="0" applyFill="1" applyAlignment="1">
      <alignment vertical="center"/>
    </xf>
    <xf numFmtId="21" fontId="0" fillId="0" borderId="0" xfId="0" applyNumberFormat="1" applyFill="1" applyAlignment="1">
      <alignment vertical="center"/>
    </xf>
    <xf numFmtId="21" fontId="0" fillId="0" borderId="0" xfId="0" applyNumberFormat="1">
      <alignment vertical="center"/>
    </xf>
    <xf numFmtId="0" fontId="0" fillId="0" borderId="0" xfId="0" applyFill="1" applyAlignment="1">
      <alignment vertical="center"/>
    </xf>
    <xf numFmtId="21" fontId="0" fillId="0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0" fontId="0" fillId="2" borderId="0" xfId="0" applyFill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176" fontId="0" fillId="0" borderId="3" xfId="0" applyNumberFormat="1" applyFill="1" applyBorder="1" applyAlignment="1">
      <alignment horizontal="center" vertical="center"/>
    </xf>
    <xf numFmtId="176" fontId="0" fillId="0" borderId="4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76" fontId="0" fillId="0" borderId="1" xfId="0" applyNumberFormat="1" applyFill="1" applyBorder="1" applyAlignment="1">
      <alignment horizontal="center" vertical="center"/>
    </xf>
    <xf numFmtId="176" fontId="0" fillId="0" borderId="2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8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177" fontId="2" fillId="0" borderId="0" xfId="0" applyNumberFormat="1" applyFont="1" applyFill="1" applyAlignment="1">
      <alignment vertical="center"/>
    </xf>
    <xf numFmtId="177" fontId="0" fillId="0" borderId="0" xfId="0" applyNumberFormat="1" applyFill="1" applyAlignment="1">
      <alignment vertical="center"/>
    </xf>
    <xf numFmtId="0" fontId="1" fillId="0" borderId="1" xfId="0" applyFont="1" applyFill="1" applyBorder="1" applyAlignment="1">
      <alignment horizontal="center" vertical="center"/>
    </xf>
    <xf numFmtId="177" fontId="2" fillId="0" borderId="0" xfId="0" applyNumberFormat="1" applyFont="1" applyFill="1" applyAlignment="1">
      <alignment vertical="center"/>
    </xf>
    <xf numFmtId="177" fontId="0" fillId="0" borderId="0" xfId="0" applyNumberFormat="1" applyFill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177" fontId="2" fillId="0" borderId="1" xfId="0" applyNumberFormat="1" applyFont="1" applyBorder="1">
      <alignment vertical="center"/>
    </xf>
    <xf numFmtId="177" fontId="0" fillId="0" borderId="0" xfId="0" applyNumberFormat="1">
      <alignment vertical="center"/>
    </xf>
    <xf numFmtId="177" fontId="2" fillId="0" borderId="0" xfId="0" applyNumberFormat="1" applyFont="1">
      <alignment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0" fillId="0" borderId="6" xfId="0" applyBorder="1">
      <alignment vertical="center"/>
    </xf>
    <xf numFmtId="177" fontId="0" fillId="0" borderId="6" xfId="0" applyNumberFormat="1" applyFill="1" applyBorder="1" applyAlignment="1">
      <alignment vertical="center"/>
    </xf>
    <xf numFmtId="177" fontId="0" fillId="0" borderId="2" xfId="0" applyNumberFormat="1" applyBorder="1">
      <alignment vertical="center"/>
    </xf>
    <xf numFmtId="0" fontId="0" fillId="0" borderId="10" xfId="0" applyFill="1" applyBorder="1" applyAlignment="1">
      <alignment horizontal="center" vertical="center"/>
    </xf>
    <xf numFmtId="177" fontId="2" fillId="0" borderId="0" xfId="0" applyNumberFormat="1" applyFont="1">
      <alignment vertical="center"/>
    </xf>
    <xf numFmtId="177" fontId="3" fillId="0" borderId="0" xfId="0" applyNumberFormat="1" applyFont="1" applyFill="1" applyAlignment="1">
      <alignment vertical="center"/>
    </xf>
    <xf numFmtId="0" fontId="0" fillId="0" borderId="4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5" Type="http://schemas.openxmlformats.org/officeDocument/2006/relationships/styles" Target="styles.xml"/><Relationship Id="rId14" Type="http://schemas.openxmlformats.org/officeDocument/2006/relationships/theme" Target="theme/theme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6"/>
  <sheetViews>
    <sheetView tabSelected="1" zoomScale="70" zoomScaleNormal="70" workbookViewId="0">
      <selection activeCell="G13" sqref="G13"/>
    </sheetView>
  </sheetViews>
  <sheetFormatPr defaultColWidth="9.02654867256637" defaultRowHeight="13.5"/>
  <cols>
    <col min="1" max="1" width="17.3274336283186" customWidth="1"/>
    <col min="2" max="11" width="10.5575221238938" customWidth="1"/>
  </cols>
  <sheetData>
    <row r="1" spans="1:11">
      <c r="A1" s="20" t="s">
        <v>0</v>
      </c>
      <c r="B1" s="12" t="s">
        <v>1</v>
      </c>
      <c r="C1" s="21"/>
      <c r="D1" s="21"/>
      <c r="E1" s="21"/>
      <c r="F1" s="21"/>
      <c r="G1" s="12" t="s">
        <v>2</v>
      </c>
      <c r="H1" s="21"/>
      <c r="I1" s="21"/>
      <c r="J1" s="21"/>
      <c r="K1" s="44"/>
    </row>
    <row r="2" ht="16.15" spans="1:11">
      <c r="A2" s="22"/>
      <c r="B2" s="23" t="s">
        <v>3</v>
      </c>
      <c r="C2" s="24" t="s">
        <v>4</v>
      </c>
      <c r="D2" s="24" t="s">
        <v>5</v>
      </c>
      <c r="E2" s="23" t="s">
        <v>6</v>
      </c>
      <c r="F2" s="41" t="s">
        <v>7</v>
      </c>
      <c r="G2" s="23" t="s">
        <v>3</v>
      </c>
      <c r="H2" s="41" t="s">
        <v>4</v>
      </c>
      <c r="I2" s="41" t="s">
        <v>5</v>
      </c>
      <c r="J2" s="23" t="s">
        <v>6</v>
      </c>
      <c r="K2" s="45" t="s">
        <v>7</v>
      </c>
    </row>
    <row r="3" spans="1:11">
      <c r="A3" s="26" t="s">
        <v>8</v>
      </c>
      <c r="B3" s="27">
        <v>0.205555555555555</v>
      </c>
      <c r="C3" s="28">
        <v>0.0333333333333333</v>
      </c>
      <c r="D3" s="28">
        <v>0.177777777777777</v>
      </c>
      <c r="E3" s="28">
        <v>0.133333333333333</v>
      </c>
      <c r="F3" s="28">
        <v>0.155555555555555</v>
      </c>
      <c r="G3" s="27">
        <v>0.119430485762144</v>
      </c>
      <c r="H3" s="28">
        <v>0.0125628140703517</v>
      </c>
      <c r="I3" s="28">
        <v>0.069681742043551</v>
      </c>
      <c r="J3" s="28">
        <v>0.0174204355108877</v>
      </c>
      <c r="K3" s="28">
        <v>0.0336683417085427</v>
      </c>
    </row>
    <row r="4" spans="1:11">
      <c r="A4" s="29" t="s">
        <v>9</v>
      </c>
      <c r="B4" s="30">
        <v>0.129896907216494</v>
      </c>
      <c r="C4" s="28">
        <v>0.0835051546391749</v>
      </c>
      <c r="D4" s="31">
        <v>0.114432989690721</v>
      </c>
      <c r="E4" s="31">
        <v>0.109278350515463</v>
      </c>
      <c r="F4" s="31">
        <v>0.0938144329896901</v>
      </c>
      <c r="G4" s="30">
        <v>0.175207526286663</v>
      </c>
      <c r="H4" s="28">
        <v>0.172385168788046</v>
      </c>
      <c r="I4" s="31">
        <v>0.141947980077476</v>
      </c>
      <c r="J4" s="31">
        <v>0.155672385168788</v>
      </c>
      <c r="K4" s="31">
        <v>0.137852794687327</v>
      </c>
    </row>
    <row r="5" spans="1:11">
      <c r="A5" s="32" t="s">
        <v>10</v>
      </c>
      <c r="B5" s="42">
        <v>0.0823529411764706</v>
      </c>
      <c r="C5" s="34">
        <v>0.0620320855614972</v>
      </c>
      <c r="D5" s="34">
        <v>0.0267379679144385</v>
      </c>
      <c r="E5" s="34">
        <v>0.039572192513369</v>
      </c>
      <c r="F5" s="34">
        <v>0.0481283422459893</v>
      </c>
      <c r="G5" s="42">
        <v>0.217317845828933</v>
      </c>
      <c r="H5" s="34">
        <v>0.1859767687434</v>
      </c>
      <c r="I5" s="34">
        <v>0.0767053854276662</v>
      </c>
      <c r="J5" s="34">
        <v>0.0908130939809925</v>
      </c>
      <c r="K5" s="34">
        <v>0.127771911298838</v>
      </c>
    </row>
    <row r="6" spans="1:11">
      <c r="A6" s="29" t="s">
        <v>11</v>
      </c>
      <c r="B6" s="30">
        <v>0.173780487804877</v>
      </c>
      <c r="C6" s="31">
        <v>0.159146341463414</v>
      </c>
      <c r="D6" s="31">
        <v>0.157926829268292</v>
      </c>
      <c r="E6" s="30">
        <v>0.166463414634146</v>
      </c>
      <c r="F6" s="31">
        <v>0.164024390243902</v>
      </c>
      <c r="G6" s="30">
        <v>0.423943135054246</v>
      </c>
      <c r="H6" s="30">
        <v>0.420725776281331</v>
      </c>
      <c r="I6" s="31">
        <v>0.401795735129068</v>
      </c>
      <c r="J6" s="31">
        <v>0.394163860830527</v>
      </c>
      <c r="K6" s="31">
        <v>0.369023569023569</v>
      </c>
    </row>
    <row r="7" spans="1:11">
      <c r="A7" s="32" t="s">
        <v>12</v>
      </c>
      <c r="B7" s="30">
        <v>0.0575</v>
      </c>
      <c r="C7" s="31">
        <v>0.048</v>
      </c>
      <c r="D7" s="31">
        <v>0.0465</v>
      </c>
      <c r="E7" s="31">
        <v>0.0435</v>
      </c>
      <c r="F7" s="31">
        <v>0.0405</v>
      </c>
      <c r="G7" s="30">
        <v>0.276776917663617</v>
      </c>
      <c r="H7" s="31">
        <v>0.240323715693173</v>
      </c>
      <c r="I7" s="31">
        <v>0.166995073891625</v>
      </c>
      <c r="J7" s="31">
        <v>0.167276565798733</v>
      </c>
      <c r="K7" s="31">
        <v>0.150175932441942</v>
      </c>
    </row>
    <row r="8" spans="1:11">
      <c r="A8" s="36" t="s">
        <v>13</v>
      </c>
      <c r="B8" s="27">
        <v>0.0757834757834757</v>
      </c>
      <c r="C8" s="31">
        <v>0.0558404558404558</v>
      </c>
      <c r="D8" s="31">
        <v>0.0695156695156695</v>
      </c>
      <c r="E8" s="28">
        <v>0.0655270655270655</v>
      </c>
      <c r="F8" s="31">
        <v>0.0717948717948718</v>
      </c>
      <c r="G8" s="28">
        <v>0.31625386996904</v>
      </c>
      <c r="H8" s="31">
        <v>0.310371517027863</v>
      </c>
      <c r="I8" s="31">
        <v>0.244891640866873</v>
      </c>
      <c r="J8" s="28">
        <v>0.279411764705882</v>
      </c>
      <c r="K8" s="31">
        <v>0.265866873065015</v>
      </c>
    </row>
    <row r="9" spans="1:11">
      <c r="A9" s="37" t="s">
        <v>14</v>
      </c>
      <c r="B9" s="30">
        <v>0.147540983606557</v>
      </c>
      <c r="C9" s="30">
        <v>0.147540983606557</v>
      </c>
      <c r="D9" s="31">
        <v>0.0950819672131146</v>
      </c>
      <c r="E9" s="31">
        <v>0.134426229508197</v>
      </c>
      <c r="F9" s="31">
        <v>0.10983606557377</v>
      </c>
      <c r="G9" s="30">
        <v>0.273684210526315</v>
      </c>
      <c r="H9" s="31">
        <v>0.199122807017543</v>
      </c>
      <c r="I9" s="31">
        <v>0.143567251461988</v>
      </c>
      <c r="J9" s="31">
        <v>0.209649122807017</v>
      </c>
      <c r="K9" s="31">
        <v>0.148538011695906</v>
      </c>
    </row>
    <row r="10" spans="1:11">
      <c r="A10" s="37" t="s">
        <v>15</v>
      </c>
      <c r="B10" s="27">
        <v>0.0619607843137255</v>
      </c>
      <c r="C10" s="28">
        <v>0.0376470588235294</v>
      </c>
      <c r="D10" s="28">
        <v>0.0188235294117647</v>
      </c>
      <c r="E10" s="28">
        <v>0.0454901960784314</v>
      </c>
      <c r="F10" s="28">
        <v>0.0172549019607843</v>
      </c>
      <c r="G10" s="27">
        <v>0.192571735049611</v>
      </c>
      <c r="H10" s="27">
        <v>0.187691069991955</v>
      </c>
      <c r="I10" s="28">
        <v>0.0841512469831053</v>
      </c>
      <c r="J10" s="28">
        <v>0.174068114776079</v>
      </c>
      <c r="K10" s="28">
        <v>0.0757575757575757</v>
      </c>
    </row>
    <row r="11" spans="1:11">
      <c r="A11" s="37" t="s">
        <v>16</v>
      </c>
      <c r="B11" s="43">
        <v>0.10521327014218</v>
      </c>
      <c r="C11" s="31">
        <v>0.0199052132701421</v>
      </c>
      <c r="D11" s="31">
        <v>0.0663507109004739</v>
      </c>
      <c r="E11" s="31">
        <v>0.0578199052132699</v>
      </c>
      <c r="F11" s="31">
        <v>0.0521327014218009</v>
      </c>
      <c r="G11" s="30">
        <v>0.292836676217765</v>
      </c>
      <c r="H11" s="31">
        <v>0.146131805157593</v>
      </c>
      <c r="I11" s="31">
        <v>0.165616045845272</v>
      </c>
      <c r="J11" s="31">
        <v>0.169054441260745</v>
      </c>
      <c r="K11" s="31">
        <v>0.117478510028653</v>
      </c>
    </row>
    <row r="12" spans="1:11">
      <c r="A12" s="36" t="s">
        <v>17</v>
      </c>
      <c r="B12" s="27">
        <v>0.0780185758513931</v>
      </c>
      <c r="C12" s="27">
        <v>0.0792569659442724</v>
      </c>
      <c r="D12" s="34">
        <v>0.0613003095975231</v>
      </c>
      <c r="E12" s="34">
        <v>0.0743034055727554</v>
      </c>
      <c r="F12" s="34">
        <v>0.0476780185758513</v>
      </c>
      <c r="G12" s="27">
        <v>0.29521044992743</v>
      </c>
      <c r="H12" s="28">
        <v>0.244238026124818</v>
      </c>
      <c r="I12" s="34">
        <v>0.159767779390421</v>
      </c>
      <c r="J12" s="34">
        <v>0.18066763425254</v>
      </c>
      <c r="K12" s="34">
        <v>0.245573294629898</v>
      </c>
    </row>
    <row r="13" spans="1:11">
      <c r="A13" s="38" t="s">
        <v>18</v>
      </c>
      <c r="B13" s="39">
        <f>AVERAGE(B3:B12)</f>
        <v>0.111760298145073</v>
      </c>
      <c r="C13" s="39">
        <f t="shared" ref="C13:K13" si="0">AVERAGE(C3:C12)</f>
        <v>0.0726207592482376</v>
      </c>
      <c r="D13" s="39">
        <f t="shared" si="0"/>
        <v>0.0834447751289775</v>
      </c>
      <c r="E13" s="39">
        <f t="shared" si="0"/>
        <v>0.086971409289603</v>
      </c>
      <c r="F13" s="39">
        <f t="shared" si="0"/>
        <v>0.0800719280362215</v>
      </c>
      <c r="G13" s="39">
        <f t="shared" si="0"/>
        <v>0.258323285228576</v>
      </c>
      <c r="H13" s="39">
        <f t="shared" si="0"/>
        <v>0.211952946889607</v>
      </c>
      <c r="I13" s="39">
        <f t="shared" si="0"/>
        <v>0.165511988111705</v>
      </c>
      <c r="J13" s="39">
        <f t="shared" si="0"/>
        <v>0.183819741909219</v>
      </c>
      <c r="K13" s="39">
        <f t="shared" si="0"/>
        <v>0.167170681433727</v>
      </c>
    </row>
    <row r="14" spans="1:11">
      <c r="A14" t="s">
        <v>19</v>
      </c>
      <c r="B14" s="34">
        <f>MEDIAN(B3:B12)</f>
        <v>0.0937831056593253</v>
      </c>
      <c r="C14" s="34">
        <f t="shared" ref="C14:K14" si="1">MEDIAN(C3:C12)</f>
        <v>0.0589362707009765</v>
      </c>
      <c r="D14" s="34">
        <f t="shared" si="1"/>
        <v>0.0679331902080717</v>
      </c>
      <c r="E14" s="34">
        <f t="shared" si="1"/>
        <v>0.0699152355499104</v>
      </c>
      <c r="F14" s="34">
        <f t="shared" si="1"/>
        <v>0.0619637866083363</v>
      </c>
      <c r="G14" s="34">
        <f t="shared" si="1"/>
        <v>0.275230564094966</v>
      </c>
      <c r="H14" s="34">
        <f t="shared" si="1"/>
        <v>0.193406938504749</v>
      </c>
      <c r="I14" s="34">
        <f t="shared" si="1"/>
        <v>0.151667515426204</v>
      </c>
      <c r="J14" s="34">
        <f t="shared" si="1"/>
        <v>0.171561278018412</v>
      </c>
      <c r="K14" s="34">
        <f t="shared" si="1"/>
        <v>0.143195403191616</v>
      </c>
    </row>
    <row r="15" spans="1:11">
      <c r="A15" t="s">
        <v>20</v>
      </c>
      <c r="B15" s="34">
        <f>MAX(B3:B12)</f>
        <v>0.205555555555555</v>
      </c>
      <c r="C15" s="34">
        <f t="shared" ref="C15:K15" si="2">MAX(C3:C12)</f>
        <v>0.159146341463414</v>
      </c>
      <c r="D15" s="34">
        <f t="shared" si="2"/>
        <v>0.177777777777777</v>
      </c>
      <c r="E15" s="34">
        <f t="shared" si="2"/>
        <v>0.166463414634146</v>
      </c>
      <c r="F15" s="34">
        <f t="shared" si="2"/>
        <v>0.164024390243902</v>
      </c>
      <c r="G15" s="34">
        <f t="shared" si="2"/>
        <v>0.423943135054246</v>
      </c>
      <c r="H15" s="34">
        <f t="shared" si="2"/>
        <v>0.420725776281331</v>
      </c>
      <c r="I15" s="34">
        <f t="shared" si="2"/>
        <v>0.401795735129068</v>
      </c>
      <c r="J15" s="34">
        <f t="shared" si="2"/>
        <v>0.394163860830527</v>
      </c>
      <c r="K15" s="34">
        <f t="shared" si="2"/>
        <v>0.369023569023569</v>
      </c>
    </row>
    <row r="16" spans="1:11">
      <c r="A16" t="s">
        <v>21</v>
      </c>
      <c r="B16" s="34">
        <f>MIN(B3:B12)</f>
        <v>0.0575</v>
      </c>
      <c r="C16" s="34">
        <f t="shared" ref="C16:K16" si="3">MIN(C3:C12)</f>
        <v>0.0199052132701421</v>
      </c>
      <c r="D16" s="34">
        <f t="shared" si="3"/>
        <v>0.0188235294117647</v>
      </c>
      <c r="E16" s="34">
        <f t="shared" si="3"/>
        <v>0.039572192513369</v>
      </c>
      <c r="F16" s="34">
        <f t="shared" si="3"/>
        <v>0.0172549019607843</v>
      </c>
      <c r="G16" s="34">
        <f t="shared" si="3"/>
        <v>0.119430485762144</v>
      </c>
      <c r="H16" s="34">
        <f t="shared" si="3"/>
        <v>0.0125628140703517</v>
      </c>
      <c r="I16" s="34">
        <f t="shared" si="3"/>
        <v>0.069681742043551</v>
      </c>
      <c r="J16" s="34">
        <f t="shared" si="3"/>
        <v>0.0174204355108877</v>
      </c>
      <c r="K16" s="34">
        <f t="shared" si="3"/>
        <v>0.0336683417085427</v>
      </c>
    </row>
  </sheetData>
  <mergeCells count="3">
    <mergeCell ref="B1:F1"/>
    <mergeCell ref="G1:K1"/>
    <mergeCell ref="A1:A2"/>
  </mergeCells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63"/>
  <sheetViews>
    <sheetView zoomScale="70" zoomScaleNormal="70" workbookViewId="0">
      <selection activeCell="I1" sqref="A$1:A$1048576 D$1:D$1048576 I$1:I$1048576"/>
    </sheetView>
  </sheetViews>
  <sheetFormatPr defaultColWidth="9.55752212389381" defaultRowHeight="13.5"/>
  <cols>
    <col min="1" max="1" width="40.7787610619469" style="5" customWidth="1"/>
    <col min="2" max="3" width="10.5929203539823" style="5" customWidth="1"/>
    <col min="4" max="4" width="25.1238938053097" style="5" customWidth="1"/>
    <col min="5" max="5" width="11.7256637168142" style="5" customWidth="1"/>
    <col min="6" max="6" width="26.2566371681416" style="5" customWidth="1"/>
    <col min="7" max="7" width="28.4513274336283" style="5" customWidth="1"/>
    <col min="8" max="8" width="13.929203539823" style="5" customWidth="1"/>
    <col min="9" max="9" width="28.4513274336283" style="5" customWidth="1"/>
    <col min="10" max="10" width="9.53097345132743" style="5" customWidth="1"/>
    <col min="11" max="11" width="12.7964601769912" style="5" customWidth="1"/>
    <col min="12" max="13" width="11.7256637168142" style="5" customWidth="1"/>
    <col min="14" max="16384" width="9.55752212389381" style="5"/>
  </cols>
  <sheetData>
    <row r="1" s="5" customFormat="1" spans="1:13">
      <c r="A1" s="5" t="s">
        <v>26</v>
      </c>
      <c r="B1" s="5" t="s">
        <v>27</v>
      </c>
      <c r="C1" s="5" t="s">
        <v>28</v>
      </c>
      <c r="D1" s="5" t="s">
        <v>29</v>
      </c>
      <c r="E1" s="5" t="s">
        <v>30</v>
      </c>
      <c r="F1" s="5" t="s">
        <v>31</v>
      </c>
      <c r="G1" s="5" t="s">
        <v>32</v>
      </c>
      <c r="H1" s="5" t="s">
        <v>33</v>
      </c>
      <c r="I1" s="5" t="s">
        <v>34</v>
      </c>
      <c r="J1" s="5" t="s">
        <v>35</v>
      </c>
      <c r="K1" s="5" t="s">
        <v>36</v>
      </c>
      <c r="L1" s="5" t="s">
        <v>37</v>
      </c>
      <c r="M1" s="5" t="s">
        <v>38</v>
      </c>
    </row>
    <row r="2" s="1" customFormat="1" spans="1:14">
      <c r="A2" s="1" t="s">
        <v>280</v>
      </c>
      <c r="B2" s="1">
        <v>13</v>
      </c>
      <c r="C2" s="1">
        <v>122</v>
      </c>
      <c r="D2" s="1">
        <v>0.10655737704918</v>
      </c>
      <c r="E2" s="1">
        <v>200</v>
      </c>
      <c r="F2" s="1">
        <v>29</v>
      </c>
      <c r="G2" s="1">
        <v>187</v>
      </c>
      <c r="H2" s="1">
        <v>684</v>
      </c>
      <c r="I2" s="1">
        <v>0.273391812865497</v>
      </c>
      <c r="J2" s="1">
        <v>268</v>
      </c>
      <c r="K2" s="1">
        <v>102</v>
      </c>
      <c r="L2" s="3">
        <v>0.0162847222222222</v>
      </c>
      <c r="M2" s="1">
        <v>1395</v>
      </c>
      <c r="N2" s="1">
        <v>59</v>
      </c>
    </row>
    <row r="3" s="1" customFormat="1" spans="1:14">
      <c r="A3" s="1" t="s">
        <v>281</v>
      </c>
      <c r="B3" s="1">
        <v>17</v>
      </c>
      <c r="C3" s="1">
        <v>122</v>
      </c>
      <c r="D3" s="1">
        <v>0.139344262295081</v>
      </c>
      <c r="E3" s="1">
        <v>200</v>
      </c>
      <c r="F3" s="1">
        <v>32</v>
      </c>
      <c r="G3" s="1">
        <v>213</v>
      </c>
      <c r="H3" s="1">
        <v>684</v>
      </c>
      <c r="I3" s="1">
        <v>0.311403508771929</v>
      </c>
      <c r="J3" s="1">
        <v>561</v>
      </c>
      <c r="K3" s="1">
        <v>92</v>
      </c>
      <c r="L3" s="3">
        <v>0.0220486111111111</v>
      </c>
      <c r="M3" s="1">
        <v>1890</v>
      </c>
      <c r="N3" s="1">
        <v>54</v>
      </c>
    </row>
    <row r="4" s="1" customFormat="1" spans="1:14">
      <c r="A4" s="1" t="s">
        <v>282</v>
      </c>
      <c r="B4" s="1">
        <v>15</v>
      </c>
      <c r="C4" s="1">
        <v>122</v>
      </c>
      <c r="D4" s="1">
        <v>0.122950819672131</v>
      </c>
      <c r="E4" s="1">
        <v>200</v>
      </c>
      <c r="F4" s="1">
        <v>27</v>
      </c>
      <c r="G4" s="1">
        <v>42</v>
      </c>
      <c r="H4" s="1">
        <v>684</v>
      </c>
      <c r="I4" s="1">
        <v>0.0614035087719298</v>
      </c>
      <c r="J4" s="1">
        <v>289</v>
      </c>
      <c r="K4" s="1">
        <v>100</v>
      </c>
      <c r="L4" s="3">
        <v>0.0121064814814815</v>
      </c>
      <c r="M4" s="1">
        <v>1033</v>
      </c>
      <c r="N4" s="1">
        <v>71</v>
      </c>
    </row>
    <row r="5" s="1" customFormat="1" spans="1:14">
      <c r="A5" s="1" t="s">
        <v>283</v>
      </c>
      <c r="B5" s="1">
        <v>12</v>
      </c>
      <c r="C5" s="1">
        <v>122</v>
      </c>
      <c r="D5" s="1">
        <v>0.0983606557377049</v>
      </c>
      <c r="E5" s="1">
        <v>200</v>
      </c>
      <c r="F5" s="1">
        <v>19</v>
      </c>
      <c r="G5" s="1">
        <v>34</v>
      </c>
      <c r="H5" s="1">
        <v>684</v>
      </c>
      <c r="I5" s="1">
        <v>0.0497076023391812</v>
      </c>
      <c r="J5" s="1">
        <v>315</v>
      </c>
      <c r="K5" s="1">
        <v>105</v>
      </c>
      <c r="L5" s="3">
        <v>0.0134606481481481</v>
      </c>
      <c r="M5" s="1">
        <v>1114</v>
      </c>
      <c r="N5" s="1">
        <v>72</v>
      </c>
    </row>
    <row r="6" s="1" customFormat="1" spans="1:14">
      <c r="A6" s="1" t="s">
        <v>284</v>
      </c>
      <c r="B6" s="1">
        <v>10</v>
      </c>
      <c r="C6" s="1">
        <v>122</v>
      </c>
      <c r="D6" s="1">
        <v>0.081967213114754</v>
      </c>
      <c r="E6" s="1">
        <v>200</v>
      </c>
      <c r="F6" s="1">
        <v>24</v>
      </c>
      <c r="G6" s="1">
        <v>32</v>
      </c>
      <c r="H6" s="1">
        <v>684</v>
      </c>
      <c r="I6" s="1">
        <v>0.0467836257309941</v>
      </c>
      <c r="J6" s="1">
        <v>332</v>
      </c>
      <c r="K6" s="1">
        <v>88</v>
      </c>
      <c r="L6" s="3">
        <v>0.0160069444444444</v>
      </c>
      <c r="M6" s="1">
        <v>1370</v>
      </c>
      <c r="N6" s="1">
        <v>68</v>
      </c>
    </row>
    <row r="7" s="5" customFormat="1" spans="2:14">
      <c r="B7" s="5">
        <f>AVERAGE(B2:B6)</f>
        <v>13.4</v>
      </c>
      <c r="C7" s="5">
        <f t="shared" ref="C7:N7" si="0">AVERAGE(C2:C6)</f>
        <v>122</v>
      </c>
      <c r="D7" s="5">
        <f t="shared" si="0"/>
        <v>0.10983606557377</v>
      </c>
      <c r="E7" s="5">
        <f t="shared" si="0"/>
        <v>200</v>
      </c>
      <c r="F7" s="5">
        <f t="shared" si="0"/>
        <v>26.2</v>
      </c>
      <c r="G7" s="5">
        <f t="shared" si="0"/>
        <v>101.6</v>
      </c>
      <c r="H7" s="5">
        <f t="shared" si="0"/>
        <v>684</v>
      </c>
      <c r="I7" s="5">
        <f t="shared" si="0"/>
        <v>0.148538011695906</v>
      </c>
      <c r="J7" s="5">
        <f t="shared" si="0"/>
        <v>353</v>
      </c>
      <c r="K7" s="5">
        <f t="shared" si="0"/>
        <v>97.4</v>
      </c>
      <c r="L7" s="5">
        <f t="shared" si="0"/>
        <v>0.0159814814814815</v>
      </c>
      <c r="M7" s="5">
        <f t="shared" si="0"/>
        <v>1360.4</v>
      </c>
      <c r="N7" s="5">
        <f t="shared" si="0"/>
        <v>64.8</v>
      </c>
    </row>
    <row r="8" s="5" customFormat="1" spans="12:12">
      <c r="L8" s="6"/>
    </row>
    <row r="9" s="5" customFormat="1" spans="12:12">
      <c r="L9" s="6"/>
    </row>
    <row r="10" s="1" customFormat="1" spans="1:14">
      <c r="A10" s="1" t="s">
        <v>285</v>
      </c>
      <c r="B10" s="1">
        <v>16</v>
      </c>
      <c r="C10" s="1">
        <v>122</v>
      </c>
      <c r="D10" s="1">
        <v>0.131147540983606</v>
      </c>
      <c r="E10" s="1">
        <v>200</v>
      </c>
      <c r="F10" s="1">
        <v>36</v>
      </c>
      <c r="G10" s="1">
        <v>116</v>
      </c>
      <c r="H10" s="1">
        <v>684</v>
      </c>
      <c r="I10" s="1">
        <v>0.169590643274853</v>
      </c>
      <c r="J10" s="1">
        <v>439</v>
      </c>
      <c r="K10" s="1">
        <v>125</v>
      </c>
      <c r="L10" s="3">
        <v>0.0272222222222222</v>
      </c>
      <c r="M10" s="1">
        <v>2313</v>
      </c>
      <c r="N10" s="1">
        <v>61</v>
      </c>
    </row>
    <row r="11" s="1" customFormat="1" spans="1:14">
      <c r="A11" s="1" t="s">
        <v>286</v>
      </c>
      <c r="B11" s="1">
        <v>11</v>
      </c>
      <c r="C11" s="1">
        <v>122</v>
      </c>
      <c r="D11" s="1">
        <v>0.0901639344262295</v>
      </c>
      <c r="E11" s="1">
        <v>200</v>
      </c>
      <c r="F11" s="1">
        <v>23</v>
      </c>
      <c r="G11" s="1">
        <v>37</v>
      </c>
      <c r="H11" s="1">
        <v>684</v>
      </c>
      <c r="I11" s="1">
        <v>0.0540935672514619</v>
      </c>
      <c r="J11" s="1">
        <v>323</v>
      </c>
      <c r="K11" s="1">
        <v>32</v>
      </c>
      <c r="L11" s="3">
        <v>0.0242361111111111</v>
      </c>
      <c r="M11" s="1">
        <v>2068</v>
      </c>
      <c r="N11" s="1">
        <v>68</v>
      </c>
    </row>
    <row r="12" s="1" customFormat="1" spans="1:14">
      <c r="A12" s="1" t="s">
        <v>287</v>
      </c>
      <c r="B12" s="1">
        <v>30</v>
      </c>
      <c r="C12" s="1">
        <v>122</v>
      </c>
      <c r="D12" s="1">
        <v>0.245901639344262</v>
      </c>
      <c r="E12" s="1">
        <v>200</v>
      </c>
      <c r="F12" s="1">
        <v>45</v>
      </c>
      <c r="G12" s="1">
        <v>136</v>
      </c>
      <c r="H12" s="1">
        <v>684</v>
      </c>
      <c r="I12" s="1">
        <v>0.198830409356725</v>
      </c>
      <c r="J12" s="1">
        <v>545</v>
      </c>
      <c r="K12" s="1">
        <v>139</v>
      </c>
      <c r="L12" s="3">
        <v>0.0292013888888889</v>
      </c>
      <c r="M12" s="1">
        <v>2509</v>
      </c>
      <c r="N12" s="1">
        <v>70</v>
      </c>
    </row>
    <row r="13" s="1" customFormat="1" spans="1:14">
      <c r="A13" s="1" t="s">
        <v>288</v>
      </c>
      <c r="B13" s="1">
        <v>15</v>
      </c>
      <c r="C13" s="1">
        <v>122</v>
      </c>
      <c r="D13" s="1">
        <v>0.122950819672131</v>
      </c>
      <c r="E13" s="1">
        <v>200</v>
      </c>
      <c r="F13" s="1">
        <v>26</v>
      </c>
      <c r="G13" s="1">
        <v>201</v>
      </c>
      <c r="H13" s="1">
        <v>684</v>
      </c>
      <c r="I13" s="1">
        <v>0.293859649122807</v>
      </c>
      <c r="J13" s="1">
        <v>326</v>
      </c>
      <c r="K13" s="1">
        <v>116</v>
      </c>
      <c r="L13" s="3">
        <v>0.0190740740740741</v>
      </c>
      <c r="M13" s="1">
        <v>1621</v>
      </c>
      <c r="N13" s="1">
        <v>69</v>
      </c>
    </row>
    <row r="14" s="1" customFormat="1" spans="1:14">
      <c r="A14" s="1" t="s">
        <v>289</v>
      </c>
      <c r="B14" s="1">
        <v>10</v>
      </c>
      <c r="C14" s="1">
        <v>122</v>
      </c>
      <c r="D14" s="1">
        <v>0.081967213114754</v>
      </c>
      <c r="E14" s="1">
        <v>200</v>
      </c>
      <c r="F14" s="1">
        <v>32</v>
      </c>
      <c r="G14" s="1">
        <v>227</v>
      </c>
      <c r="H14" s="1">
        <v>684</v>
      </c>
      <c r="I14" s="1">
        <v>0.331871345029239</v>
      </c>
      <c r="J14" s="1">
        <v>322</v>
      </c>
      <c r="K14" s="1">
        <v>43</v>
      </c>
      <c r="L14" s="3">
        <v>0.0249421296296296</v>
      </c>
      <c r="M14" s="1">
        <v>2125</v>
      </c>
      <c r="N14" s="1">
        <v>66</v>
      </c>
    </row>
    <row r="15" s="5" customFormat="1" spans="2:12">
      <c r="B15" s="7">
        <f t="shared" ref="B15:K15" si="1">AVERAGE(B10:B14)</f>
        <v>16.4</v>
      </c>
      <c r="C15" s="5">
        <f t="shared" si="1"/>
        <v>122</v>
      </c>
      <c r="D15" s="5">
        <f t="shared" si="1"/>
        <v>0.134426229508197</v>
      </c>
      <c r="E15" s="5">
        <f t="shared" si="1"/>
        <v>200</v>
      </c>
      <c r="F15" s="5">
        <f t="shared" si="1"/>
        <v>32.4</v>
      </c>
      <c r="G15" s="5">
        <f t="shared" si="1"/>
        <v>143.4</v>
      </c>
      <c r="H15" s="5">
        <f t="shared" si="1"/>
        <v>684</v>
      </c>
      <c r="I15" s="5">
        <f t="shared" si="1"/>
        <v>0.209649122807017</v>
      </c>
      <c r="J15" s="5">
        <f t="shared" si="1"/>
        <v>391</v>
      </c>
      <c r="K15" s="5">
        <f t="shared" si="1"/>
        <v>91</v>
      </c>
      <c r="L15" s="6"/>
    </row>
    <row r="16" s="5" customFormat="1" spans="12:12">
      <c r="L16" s="6"/>
    </row>
    <row r="17" s="5" customFormat="1" spans="12:12">
      <c r="L17" s="6"/>
    </row>
    <row r="18" s="1" customFormat="1" spans="1:14">
      <c r="A18" s="1" t="s">
        <v>290</v>
      </c>
      <c r="B18" s="1">
        <v>10</v>
      </c>
      <c r="C18" s="1">
        <v>122</v>
      </c>
      <c r="D18" s="1">
        <v>0.081967213114754</v>
      </c>
      <c r="E18" s="1">
        <v>200</v>
      </c>
      <c r="F18" s="1">
        <v>26</v>
      </c>
      <c r="G18" s="1">
        <v>38</v>
      </c>
      <c r="H18" s="1">
        <v>684</v>
      </c>
      <c r="I18" s="1">
        <v>0.0555555555555555</v>
      </c>
      <c r="J18" s="1">
        <v>372</v>
      </c>
      <c r="K18" s="1">
        <v>83</v>
      </c>
      <c r="L18" s="3">
        <v>0.0134375</v>
      </c>
      <c r="M18" s="1">
        <v>1053</v>
      </c>
      <c r="N18" s="1">
        <v>58</v>
      </c>
    </row>
    <row r="19" s="1" customFormat="1" spans="1:14">
      <c r="A19" s="1" t="s">
        <v>291</v>
      </c>
      <c r="B19" s="1">
        <v>13</v>
      </c>
      <c r="C19" s="1">
        <v>122</v>
      </c>
      <c r="D19" s="1">
        <v>0.10655737704918</v>
      </c>
      <c r="E19" s="1">
        <v>198</v>
      </c>
      <c r="F19" s="1">
        <v>32</v>
      </c>
      <c r="G19" s="1">
        <v>214</v>
      </c>
      <c r="H19" s="1">
        <v>684</v>
      </c>
      <c r="I19" s="1">
        <v>0.312865497076023</v>
      </c>
      <c r="J19" s="1">
        <v>394</v>
      </c>
      <c r="K19" s="1">
        <v>88</v>
      </c>
      <c r="L19" s="3">
        <v>0.0133101851851852</v>
      </c>
      <c r="M19" s="1">
        <v>1025</v>
      </c>
      <c r="N19" s="1">
        <v>49</v>
      </c>
    </row>
    <row r="20" s="1" customFormat="1" spans="1:14">
      <c r="A20" s="1" t="s">
        <v>292</v>
      </c>
      <c r="B20" s="1">
        <v>25</v>
      </c>
      <c r="C20" s="1">
        <v>122</v>
      </c>
      <c r="D20" s="1">
        <v>0.204918032786885</v>
      </c>
      <c r="E20" s="1">
        <v>200</v>
      </c>
      <c r="F20" s="1">
        <v>40</v>
      </c>
      <c r="G20" s="1">
        <v>139</v>
      </c>
      <c r="H20" s="1">
        <v>684</v>
      </c>
      <c r="I20" s="1">
        <v>0.203216374269005</v>
      </c>
      <c r="J20" s="1">
        <v>343</v>
      </c>
      <c r="K20" s="1">
        <v>93</v>
      </c>
      <c r="L20" s="3">
        <v>0.00924768518518519</v>
      </c>
      <c r="M20" s="1">
        <v>786</v>
      </c>
      <c r="N20" s="1">
        <v>57</v>
      </c>
    </row>
    <row r="21" s="1" customFormat="1" spans="1:14">
      <c r="A21" s="1" t="s">
        <v>293</v>
      </c>
      <c r="B21" s="1">
        <v>17</v>
      </c>
      <c r="C21" s="1">
        <v>122</v>
      </c>
      <c r="D21" s="1">
        <v>0.139344262295081</v>
      </c>
      <c r="E21" s="1">
        <v>200</v>
      </c>
      <c r="F21" s="1">
        <v>39</v>
      </c>
      <c r="G21" s="1">
        <v>197</v>
      </c>
      <c r="H21" s="1">
        <v>684</v>
      </c>
      <c r="I21" s="1">
        <v>0.288011695906432</v>
      </c>
      <c r="J21" s="1">
        <v>271</v>
      </c>
      <c r="K21" s="1">
        <v>74</v>
      </c>
      <c r="L21" s="3">
        <v>0.0084837962962963</v>
      </c>
      <c r="M21" s="1">
        <v>724</v>
      </c>
      <c r="N21" s="1">
        <v>56</v>
      </c>
    </row>
    <row r="22" s="1" customFormat="1" spans="1:14">
      <c r="A22" s="1" t="s">
        <v>294</v>
      </c>
      <c r="B22" s="1">
        <v>9</v>
      </c>
      <c r="C22" s="1">
        <v>122</v>
      </c>
      <c r="D22" s="1">
        <v>0.0737704918032786</v>
      </c>
      <c r="E22" s="1">
        <v>200</v>
      </c>
      <c r="F22" s="1">
        <v>27</v>
      </c>
      <c r="G22" s="1">
        <v>33</v>
      </c>
      <c r="H22" s="1">
        <v>684</v>
      </c>
      <c r="I22" s="1">
        <v>0.0482456140350877</v>
      </c>
      <c r="J22" s="1">
        <v>664</v>
      </c>
      <c r="K22" s="1">
        <v>56</v>
      </c>
      <c r="L22" s="3">
        <v>0.0177546296296296</v>
      </c>
      <c r="M22" s="1">
        <v>1365</v>
      </c>
      <c r="N22" s="1">
        <v>27</v>
      </c>
    </row>
    <row r="23" s="5" customFormat="1" spans="2:13">
      <c r="B23" s="5">
        <f>AVERAGE(B18:B22)</f>
        <v>14.8</v>
      </c>
      <c r="C23" s="5">
        <f t="shared" ref="C23:M23" si="2">AVERAGE(C18:C22)</f>
        <v>122</v>
      </c>
      <c r="D23" s="5">
        <f t="shared" si="2"/>
        <v>0.121311475409836</v>
      </c>
      <c r="E23" s="5">
        <f t="shared" si="2"/>
        <v>199.6</v>
      </c>
      <c r="F23" s="5">
        <f t="shared" si="2"/>
        <v>32.8</v>
      </c>
      <c r="G23" s="5">
        <f t="shared" si="2"/>
        <v>124.2</v>
      </c>
      <c r="H23" s="5">
        <f t="shared" si="2"/>
        <v>684</v>
      </c>
      <c r="I23" s="5">
        <f t="shared" si="2"/>
        <v>0.181578947368421</v>
      </c>
      <c r="J23" s="5">
        <f t="shared" si="2"/>
        <v>408.8</v>
      </c>
      <c r="K23" s="5">
        <f t="shared" si="2"/>
        <v>78.8</v>
      </c>
      <c r="L23" s="5">
        <f t="shared" si="2"/>
        <v>0.0124467592592593</v>
      </c>
      <c r="M23" s="5">
        <f t="shared" si="2"/>
        <v>990.6</v>
      </c>
    </row>
    <row r="24" s="5" customFormat="1" spans="12:12">
      <c r="L24" s="6"/>
    </row>
    <row r="25" s="5" customFormat="1" spans="12:12">
      <c r="L25" s="6"/>
    </row>
    <row r="26" s="1" customFormat="1" spans="1:14">
      <c r="A26" s="1" t="s">
        <v>295</v>
      </c>
      <c r="B26" s="1">
        <v>12</v>
      </c>
      <c r="C26" s="1">
        <v>122</v>
      </c>
      <c r="D26" s="1">
        <v>0.0983606557377049</v>
      </c>
      <c r="E26" s="1">
        <v>200</v>
      </c>
      <c r="F26" s="1">
        <v>26</v>
      </c>
      <c r="G26" s="1">
        <v>40</v>
      </c>
      <c r="H26" s="1">
        <v>684</v>
      </c>
      <c r="I26" s="1">
        <v>0.0584795321637426</v>
      </c>
      <c r="J26" s="1">
        <v>338</v>
      </c>
      <c r="K26" s="1">
        <v>87</v>
      </c>
      <c r="L26" s="3">
        <v>0.0131481481481481</v>
      </c>
      <c r="M26" s="1">
        <v>1124</v>
      </c>
      <c r="N26" s="1">
        <v>67</v>
      </c>
    </row>
    <row r="27" s="1" customFormat="1" spans="1:14">
      <c r="A27" s="1" t="s">
        <v>296</v>
      </c>
      <c r="B27" s="1">
        <v>8</v>
      </c>
      <c r="C27" s="1">
        <v>122</v>
      </c>
      <c r="D27" s="1">
        <v>0.0655737704918032</v>
      </c>
      <c r="E27" s="1">
        <v>200</v>
      </c>
      <c r="F27" s="1">
        <v>24</v>
      </c>
      <c r="G27" s="1">
        <v>181</v>
      </c>
      <c r="H27" s="1">
        <v>684</v>
      </c>
      <c r="I27" s="1">
        <v>0.264619883040935</v>
      </c>
      <c r="J27" s="1">
        <v>387</v>
      </c>
      <c r="K27" s="1">
        <v>90</v>
      </c>
      <c r="L27" s="3">
        <v>0.0150578703703704</v>
      </c>
      <c r="M27" s="1">
        <v>1288</v>
      </c>
      <c r="N27" s="1">
        <v>68</v>
      </c>
    </row>
    <row r="28" s="1" customFormat="1" spans="1:14">
      <c r="A28" s="1" t="s">
        <v>297</v>
      </c>
      <c r="B28" s="1">
        <v>8</v>
      </c>
      <c r="C28" s="1">
        <v>122</v>
      </c>
      <c r="D28" s="1">
        <v>0.0655737704918032</v>
      </c>
      <c r="E28" s="1">
        <v>200</v>
      </c>
      <c r="F28" s="1">
        <v>20</v>
      </c>
      <c r="G28" s="1">
        <v>180</v>
      </c>
      <c r="H28" s="1">
        <v>684</v>
      </c>
      <c r="I28" s="1">
        <v>0.263157894736842</v>
      </c>
      <c r="J28" s="1">
        <v>375</v>
      </c>
      <c r="K28" s="1">
        <v>112</v>
      </c>
      <c r="L28" s="3">
        <v>0.0201041666666667</v>
      </c>
      <c r="M28" s="1">
        <v>1711</v>
      </c>
      <c r="N28" s="1">
        <v>65</v>
      </c>
    </row>
    <row r="29" s="1" customFormat="1" spans="1:14">
      <c r="A29" s="1" t="s">
        <v>298</v>
      </c>
      <c r="B29" s="1">
        <v>18</v>
      </c>
      <c r="C29" s="1">
        <v>122</v>
      </c>
      <c r="D29" s="1">
        <v>0.147540983606557</v>
      </c>
      <c r="E29" s="1">
        <v>200</v>
      </c>
      <c r="F29" s="1">
        <v>32</v>
      </c>
      <c r="G29" s="1">
        <v>49</v>
      </c>
      <c r="H29" s="1">
        <v>684</v>
      </c>
      <c r="I29" s="1">
        <v>0.0716374269005847</v>
      </c>
      <c r="J29" s="1">
        <v>315</v>
      </c>
      <c r="K29" s="1">
        <v>102</v>
      </c>
      <c r="L29" s="3">
        <v>0.0136921296296296</v>
      </c>
      <c r="M29" s="1">
        <v>1171</v>
      </c>
      <c r="N29" s="1">
        <v>67</v>
      </c>
    </row>
    <row r="30" s="1" customFormat="1" spans="1:14">
      <c r="A30" s="1" t="s">
        <v>299</v>
      </c>
      <c r="B30" s="1">
        <v>12</v>
      </c>
      <c r="C30" s="1">
        <v>122</v>
      </c>
      <c r="D30" s="1">
        <v>0.0983606557377049</v>
      </c>
      <c r="E30" s="1">
        <v>200</v>
      </c>
      <c r="F30" s="1">
        <v>25</v>
      </c>
      <c r="G30" s="1">
        <v>41</v>
      </c>
      <c r="H30" s="1">
        <v>684</v>
      </c>
      <c r="I30" s="1">
        <v>0.0599415204678362</v>
      </c>
      <c r="J30" s="1">
        <v>270</v>
      </c>
      <c r="K30" s="1">
        <v>92</v>
      </c>
      <c r="L30" s="3">
        <v>0.0102546296296296</v>
      </c>
      <c r="M30" s="1">
        <v>874</v>
      </c>
      <c r="N30" s="1">
        <v>70</v>
      </c>
    </row>
    <row r="31" s="5" customFormat="1" spans="2:14">
      <c r="B31" s="5">
        <f>AVERAGE(B26:B30)</f>
        <v>11.6</v>
      </c>
      <c r="C31" s="5">
        <f t="shared" ref="C31:N31" si="3">AVERAGE(C26:C30)</f>
        <v>122</v>
      </c>
      <c r="D31" s="5">
        <f t="shared" si="3"/>
        <v>0.0950819672131146</v>
      </c>
      <c r="E31" s="5">
        <f t="shared" si="3"/>
        <v>200</v>
      </c>
      <c r="F31" s="5">
        <f t="shared" si="3"/>
        <v>25.4</v>
      </c>
      <c r="G31" s="5">
        <f t="shared" si="3"/>
        <v>98.2</v>
      </c>
      <c r="H31" s="5">
        <f t="shared" si="3"/>
        <v>684</v>
      </c>
      <c r="I31" s="5">
        <f t="shared" si="3"/>
        <v>0.143567251461988</v>
      </c>
      <c r="J31" s="5">
        <f t="shared" si="3"/>
        <v>337</v>
      </c>
      <c r="K31" s="5">
        <f t="shared" si="3"/>
        <v>96.6</v>
      </c>
      <c r="L31" s="5">
        <f t="shared" si="3"/>
        <v>0.0144513888888889</v>
      </c>
      <c r="M31" s="5">
        <f t="shared" si="3"/>
        <v>1233.6</v>
      </c>
      <c r="N31" s="5">
        <f t="shared" si="3"/>
        <v>67.4</v>
      </c>
    </row>
    <row r="32" s="5" customFormat="1" spans="12:12">
      <c r="L32" s="6"/>
    </row>
    <row r="33" s="5" customFormat="1" spans="12:12">
      <c r="L33" s="6"/>
    </row>
    <row r="34" s="1" customFormat="1" spans="1:14">
      <c r="A34" s="1" t="s">
        <v>300</v>
      </c>
      <c r="B34" s="1">
        <v>21</v>
      </c>
      <c r="C34" s="1">
        <v>122</v>
      </c>
      <c r="D34" s="1">
        <v>0.172131147540983</v>
      </c>
      <c r="E34" s="1">
        <v>200</v>
      </c>
      <c r="F34" s="1">
        <v>36</v>
      </c>
      <c r="G34" s="1">
        <v>222</v>
      </c>
      <c r="H34" s="1">
        <v>684</v>
      </c>
      <c r="I34" s="1">
        <v>0.324561403508771</v>
      </c>
      <c r="J34" s="1">
        <v>340</v>
      </c>
      <c r="K34" s="1">
        <v>124</v>
      </c>
      <c r="L34" s="3">
        <v>0.0138888888888889</v>
      </c>
      <c r="M34" s="1">
        <v>1185</v>
      </c>
      <c r="N34" s="1">
        <v>66</v>
      </c>
    </row>
    <row r="35" s="1" customFormat="1" spans="1:14">
      <c r="A35" s="1" t="s">
        <v>301</v>
      </c>
      <c r="B35" s="1">
        <v>17</v>
      </c>
      <c r="C35" s="1">
        <v>122</v>
      </c>
      <c r="D35" s="1">
        <v>0.139344262295081</v>
      </c>
      <c r="E35" s="1">
        <v>200</v>
      </c>
      <c r="F35" s="1">
        <v>30</v>
      </c>
      <c r="G35" s="1">
        <v>84</v>
      </c>
      <c r="H35" s="1">
        <v>684</v>
      </c>
      <c r="I35" s="1">
        <v>0.122807017543859</v>
      </c>
      <c r="J35" s="1">
        <v>350</v>
      </c>
      <c r="K35" s="1">
        <v>108</v>
      </c>
      <c r="L35" s="3">
        <v>0.0231134259259259</v>
      </c>
      <c r="M35" s="1">
        <v>1979</v>
      </c>
      <c r="N35" s="1">
        <v>66</v>
      </c>
    </row>
    <row r="36" s="1" customFormat="1" spans="1:14">
      <c r="A36" s="1" t="s">
        <v>302</v>
      </c>
      <c r="B36" s="1">
        <v>21</v>
      </c>
      <c r="C36" s="1">
        <v>122</v>
      </c>
      <c r="D36" s="1">
        <v>0.172131147540983</v>
      </c>
      <c r="E36" s="1">
        <v>200</v>
      </c>
      <c r="F36" s="1">
        <v>31</v>
      </c>
      <c r="G36" s="1">
        <v>218</v>
      </c>
      <c r="H36" s="1">
        <v>684</v>
      </c>
      <c r="I36" s="1">
        <v>0.318713450292397</v>
      </c>
      <c r="J36" s="1">
        <v>464</v>
      </c>
      <c r="K36" s="1">
        <v>141</v>
      </c>
      <c r="L36" s="3">
        <v>0.019849537037037</v>
      </c>
      <c r="M36" s="1">
        <v>1687</v>
      </c>
      <c r="N36" s="1">
        <v>51</v>
      </c>
    </row>
    <row r="37" s="1" customFormat="1" spans="1:14">
      <c r="A37" s="1" t="s">
        <v>303</v>
      </c>
      <c r="B37" s="1">
        <v>14</v>
      </c>
      <c r="C37" s="1">
        <v>122</v>
      </c>
      <c r="D37" s="1">
        <v>0.114754098360655</v>
      </c>
      <c r="E37" s="1">
        <v>200</v>
      </c>
      <c r="F37" s="1">
        <v>25</v>
      </c>
      <c r="G37" s="1">
        <v>188</v>
      </c>
      <c r="H37" s="1">
        <v>684</v>
      </c>
      <c r="I37" s="1">
        <v>0.27485380116959</v>
      </c>
      <c r="J37" s="1">
        <v>424</v>
      </c>
      <c r="K37" s="1">
        <v>112</v>
      </c>
      <c r="L37" s="3">
        <v>0.017037037037037</v>
      </c>
      <c r="M37" s="1">
        <v>1457</v>
      </c>
      <c r="N37" s="1">
        <v>58</v>
      </c>
    </row>
    <row r="38" s="1" customFormat="1" spans="1:14">
      <c r="A38" s="1" t="s">
        <v>304</v>
      </c>
      <c r="B38" s="1">
        <v>17</v>
      </c>
      <c r="C38" s="1">
        <v>122</v>
      </c>
      <c r="D38" s="1">
        <v>0.139344262295081</v>
      </c>
      <c r="E38" s="1">
        <v>200</v>
      </c>
      <c r="F38" s="1">
        <v>39</v>
      </c>
      <c r="G38" s="1">
        <v>224</v>
      </c>
      <c r="H38" s="1">
        <v>684</v>
      </c>
      <c r="I38" s="1">
        <v>0.327485380116959</v>
      </c>
      <c r="J38" s="1">
        <v>430</v>
      </c>
      <c r="K38" s="1">
        <v>108</v>
      </c>
      <c r="L38" s="3">
        <v>0.0182060185185185</v>
      </c>
      <c r="M38" s="1">
        <v>1549</v>
      </c>
      <c r="N38" s="1">
        <v>60</v>
      </c>
    </row>
    <row r="39" s="5" customFormat="1" spans="2:13">
      <c r="B39" s="2">
        <f t="shared" ref="B39:M39" si="4">AVERAGE(B34:B38)</f>
        <v>18</v>
      </c>
      <c r="C39" s="5">
        <f t="shared" si="4"/>
        <v>122</v>
      </c>
      <c r="D39" s="5">
        <f t="shared" si="4"/>
        <v>0.147540983606557</v>
      </c>
      <c r="E39" s="5">
        <f t="shared" si="4"/>
        <v>200</v>
      </c>
      <c r="F39" s="5">
        <f t="shared" si="4"/>
        <v>32.2</v>
      </c>
      <c r="G39" s="2">
        <f t="shared" si="4"/>
        <v>187.2</v>
      </c>
      <c r="H39" s="5">
        <f t="shared" si="4"/>
        <v>684</v>
      </c>
      <c r="I39" s="5">
        <f t="shared" si="4"/>
        <v>0.273684210526315</v>
      </c>
      <c r="J39" s="5">
        <f t="shared" si="4"/>
        <v>401.6</v>
      </c>
      <c r="K39" s="5">
        <f t="shared" si="4"/>
        <v>118.6</v>
      </c>
      <c r="L39" s="5">
        <f t="shared" si="4"/>
        <v>0.0184189814814815</v>
      </c>
      <c r="M39" s="5">
        <f t="shared" si="4"/>
        <v>1571.4</v>
      </c>
    </row>
    <row r="40" s="5" customFormat="1" spans="12:12">
      <c r="L40" s="6"/>
    </row>
    <row r="41" s="5" customFormat="1" spans="12:12">
      <c r="L41" s="6"/>
    </row>
    <row r="42" s="1" customFormat="1" spans="1:14">
      <c r="A42" s="1" t="s">
        <v>305</v>
      </c>
      <c r="B42" s="1">
        <v>12</v>
      </c>
      <c r="C42" s="1">
        <v>122</v>
      </c>
      <c r="D42" s="1">
        <v>0.0983606557377049</v>
      </c>
      <c r="E42" s="1">
        <v>200</v>
      </c>
      <c r="F42" s="1">
        <v>26</v>
      </c>
      <c r="G42" s="1">
        <v>213</v>
      </c>
      <c r="H42" s="1">
        <v>684</v>
      </c>
      <c r="I42" s="1">
        <v>0.311403508771929</v>
      </c>
      <c r="J42" s="1">
        <v>315</v>
      </c>
      <c r="K42" s="1">
        <v>135</v>
      </c>
      <c r="L42" s="3">
        <v>0.0141319444444444</v>
      </c>
      <c r="M42" s="1">
        <v>1205</v>
      </c>
      <c r="N42" s="1">
        <v>64</v>
      </c>
    </row>
    <row r="43" s="1" customFormat="1" spans="1:14">
      <c r="A43" s="1" t="s">
        <v>306</v>
      </c>
      <c r="B43" s="1">
        <v>13</v>
      </c>
      <c r="C43" s="1">
        <v>122</v>
      </c>
      <c r="D43" s="1">
        <v>0.10655737704918</v>
      </c>
      <c r="E43" s="1">
        <v>200</v>
      </c>
      <c r="F43" s="1">
        <v>31</v>
      </c>
      <c r="G43" s="1">
        <v>186</v>
      </c>
      <c r="H43" s="1">
        <v>684</v>
      </c>
      <c r="I43" s="1">
        <v>0.271929824561403</v>
      </c>
      <c r="J43" s="1">
        <v>371</v>
      </c>
      <c r="K43" s="1">
        <v>123</v>
      </c>
      <c r="L43" s="3">
        <v>0.0185416666666667</v>
      </c>
      <c r="M43" s="1">
        <v>1569</v>
      </c>
      <c r="N43" s="1">
        <v>63</v>
      </c>
    </row>
    <row r="44" s="1" customFormat="1" spans="1:14">
      <c r="A44" s="1" t="s">
        <v>307</v>
      </c>
      <c r="B44" s="1">
        <v>24</v>
      </c>
      <c r="C44" s="1">
        <v>122</v>
      </c>
      <c r="D44" s="1">
        <v>0.196721311475409</v>
      </c>
      <c r="E44" s="1">
        <v>200</v>
      </c>
      <c r="F44" s="1">
        <v>39</v>
      </c>
      <c r="G44" s="1">
        <v>369</v>
      </c>
      <c r="H44" s="1">
        <v>684</v>
      </c>
      <c r="I44" s="1">
        <v>0.539473684210526</v>
      </c>
      <c r="J44" s="1">
        <v>437</v>
      </c>
      <c r="K44" s="1">
        <v>129</v>
      </c>
      <c r="L44" s="3">
        <v>0.0188425925925926</v>
      </c>
      <c r="M44" s="1">
        <v>1588</v>
      </c>
      <c r="N44" s="1">
        <v>58</v>
      </c>
    </row>
    <row r="45" s="1" customFormat="1" spans="1:14">
      <c r="A45" s="1" t="s">
        <v>308</v>
      </c>
      <c r="B45" s="1">
        <v>16</v>
      </c>
      <c r="C45" s="1">
        <v>122</v>
      </c>
      <c r="D45" s="1">
        <v>0.131147540983606</v>
      </c>
      <c r="E45" s="1">
        <v>200</v>
      </c>
      <c r="F45" s="1">
        <v>28</v>
      </c>
      <c r="G45" s="1">
        <v>36</v>
      </c>
      <c r="H45" s="1">
        <v>684</v>
      </c>
      <c r="I45" s="1">
        <v>0.0526315789473684</v>
      </c>
      <c r="J45" s="1">
        <v>479</v>
      </c>
      <c r="K45" s="1">
        <v>126</v>
      </c>
      <c r="L45" s="3">
        <v>0.0295601851851852</v>
      </c>
      <c r="M45" s="1">
        <v>2521</v>
      </c>
      <c r="N45" s="1">
        <v>57</v>
      </c>
    </row>
    <row r="46" s="1" customFormat="1" spans="1:14">
      <c r="A46" s="1" t="s">
        <v>309</v>
      </c>
      <c r="B46" s="1">
        <v>14</v>
      </c>
      <c r="C46" s="1">
        <v>122</v>
      </c>
      <c r="D46" s="1">
        <v>0.114754098360655</v>
      </c>
      <c r="E46" s="1">
        <v>200</v>
      </c>
      <c r="F46" s="1">
        <v>32</v>
      </c>
      <c r="G46" s="1">
        <v>66</v>
      </c>
      <c r="H46" s="1">
        <v>684</v>
      </c>
      <c r="I46" s="1">
        <v>0.0964912280701754</v>
      </c>
      <c r="J46" s="1">
        <v>393</v>
      </c>
      <c r="K46" s="1">
        <v>136</v>
      </c>
      <c r="L46" s="3">
        <v>0.0248148148148148</v>
      </c>
      <c r="M46" s="1">
        <v>2129</v>
      </c>
      <c r="N46" s="1">
        <v>79</v>
      </c>
    </row>
    <row r="47" s="5" customFormat="1" spans="2:12">
      <c r="B47" s="5">
        <f t="shared" ref="B47:I47" si="5">AVERAGE(B42:B46)</f>
        <v>15.8</v>
      </c>
      <c r="C47" s="5">
        <f t="shared" si="5"/>
        <v>122</v>
      </c>
      <c r="D47" s="5">
        <f t="shared" si="5"/>
        <v>0.129508196721311</v>
      </c>
      <c r="E47" s="5">
        <f t="shared" si="5"/>
        <v>200</v>
      </c>
      <c r="F47" s="5">
        <f t="shared" si="5"/>
        <v>31.2</v>
      </c>
      <c r="G47" s="5">
        <f t="shared" si="5"/>
        <v>174</v>
      </c>
      <c r="H47" s="5">
        <f t="shared" si="5"/>
        <v>684</v>
      </c>
      <c r="I47" s="5">
        <f t="shared" si="5"/>
        <v>0.25438596491228</v>
      </c>
      <c r="L47" s="6"/>
    </row>
    <row r="48" s="5" customFormat="1" spans="12:12">
      <c r="L48" s="6"/>
    </row>
    <row r="49" s="5" customFormat="1" spans="12:12">
      <c r="L49" s="6"/>
    </row>
    <row r="50" s="1" customFormat="1" spans="1:14">
      <c r="A50" s="1" t="s">
        <v>310</v>
      </c>
      <c r="B50" s="1">
        <v>25</v>
      </c>
      <c r="C50" s="1">
        <v>122</v>
      </c>
      <c r="D50" s="1">
        <v>0.204918032786885</v>
      </c>
      <c r="E50" s="1">
        <v>200</v>
      </c>
      <c r="F50" s="1">
        <v>33</v>
      </c>
      <c r="G50" s="1">
        <v>49</v>
      </c>
      <c r="H50" s="1">
        <v>684</v>
      </c>
      <c r="I50" s="1">
        <v>0.0716374269005847</v>
      </c>
      <c r="J50" s="1">
        <v>370</v>
      </c>
      <c r="K50" s="1">
        <v>90</v>
      </c>
      <c r="L50" s="3">
        <v>0.0227777777777778</v>
      </c>
      <c r="M50" s="1">
        <v>1951</v>
      </c>
      <c r="N50" s="1">
        <v>48</v>
      </c>
    </row>
    <row r="51" s="1" customFormat="1" spans="1:14">
      <c r="A51" s="1" t="s">
        <v>311</v>
      </c>
      <c r="B51" s="1">
        <v>12</v>
      </c>
      <c r="C51" s="1">
        <v>122</v>
      </c>
      <c r="D51" s="1">
        <v>0.0983606557377049</v>
      </c>
      <c r="E51" s="1">
        <v>200</v>
      </c>
      <c r="F51" s="1">
        <v>30</v>
      </c>
      <c r="G51" s="1">
        <v>188</v>
      </c>
      <c r="H51" s="1">
        <v>684</v>
      </c>
      <c r="I51" s="1">
        <v>0.27485380116959</v>
      </c>
      <c r="J51" s="1">
        <v>352</v>
      </c>
      <c r="K51" s="1">
        <v>98</v>
      </c>
      <c r="L51" s="3">
        <v>0.0208564814814815</v>
      </c>
      <c r="M51" s="1">
        <v>1772</v>
      </c>
      <c r="N51" s="1">
        <v>62</v>
      </c>
    </row>
    <row r="52" s="1" customFormat="1" spans="1:14">
      <c r="A52" s="1" t="s">
        <v>312</v>
      </c>
      <c r="B52" s="1">
        <v>14</v>
      </c>
      <c r="C52" s="1">
        <v>122</v>
      </c>
      <c r="D52" s="1">
        <v>0.114754098360655</v>
      </c>
      <c r="E52" s="1">
        <v>197</v>
      </c>
      <c r="F52" s="1">
        <v>35</v>
      </c>
      <c r="G52" s="1">
        <v>219</v>
      </c>
      <c r="H52" s="1">
        <v>684</v>
      </c>
      <c r="I52" s="1">
        <v>0.320175438596491</v>
      </c>
      <c r="J52" s="1">
        <v>365</v>
      </c>
      <c r="K52" s="1">
        <v>177</v>
      </c>
      <c r="L52" s="3">
        <v>0.0276041666666667</v>
      </c>
      <c r="M52" s="1">
        <v>2366</v>
      </c>
      <c r="N52" s="1">
        <v>68</v>
      </c>
    </row>
    <row r="53" s="1" customFormat="1" spans="1:14">
      <c r="A53" s="1" t="s">
        <v>313</v>
      </c>
      <c r="B53" s="1">
        <v>20</v>
      </c>
      <c r="C53" s="1">
        <v>122</v>
      </c>
      <c r="D53" s="1">
        <v>0.163934426229508</v>
      </c>
      <c r="E53" s="1">
        <v>200</v>
      </c>
      <c r="F53" s="1">
        <v>39</v>
      </c>
      <c r="G53" s="1">
        <v>356</v>
      </c>
      <c r="H53" s="1">
        <v>684</v>
      </c>
      <c r="I53" s="1">
        <v>0.52046783625731</v>
      </c>
      <c r="J53" s="1">
        <v>532</v>
      </c>
      <c r="K53" s="1">
        <v>123</v>
      </c>
      <c r="L53" s="3">
        <v>0.0299189814814815</v>
      </c>
      <c r="M53" s="1">
        <v>2569</v>
      </c>
      <c r="N53" s="1">
        <v>67</v>
      </c>
    </row>
    <row r="54" s="1" customFormat="1" spans="1:14">
      <c r="A54" s="1" t="s">
        <v>314</v>
      </c>
      <c r="B54" s="1">
        <v>16</v>
      </c>
      <c r="C54" s="1">
        <v>122</v>
      </c>
      <c r="D54" s="1">
        <v>0.131147540983606</v>
      </c>
      <c r="E54" s="1">
        <v>200</v>
      </c>
      <c r="F54" s="1">
        <v>30</v>
      </c>
      <c r="G54" s="1">
        <v>45</v>
      </c>
      <c r="H54" s="1">
        <v>684</v>
      </c>
      <c r="I54" s="1">
        <v>0.0657894736842105</v>
      </c>
      <c r="J54" s="1">
        <v>438</v>
      </c>
      <c r="K54" s="1">
        <v>161</v>
      </c>
      <c r="L54" s="3">
        <v>0.0234606481481481</v>
      </c>
      <c r="M54" s="1">
        <v>1999</v>
      </c>
      <c r="N54" s="1">
        <v>73</v>
      </c>
    </row>
    <row r="55" s="5" customFormat="1" spans="2:13">
      <c r="B55" s="5">
        <f t="shared" ref="B55:M55" si="6">AVERAGE(B50:B54)</f>
        <v>17.4</v>
      </c>
      <c r="C55" s="5">
        <f t="shared" si="6"/>
        <v>122</v>
      </c>
      <c r="D55" s="5">
        <f t="shared" si="6"/>
        <v>0.142622950819672</v>
      </c>
      <c r="E55" s="5">
        <f t="shared" si="6"/>
        <v>199.4</v>
      </c>
      <c r="F55" s="5">
        <f t="shared" si="6"/>
        <v>33.4</v>
      </c>
      <c r="G55" s="5">
        <f t="shared" si="6"/>
        <v>171.4</v>
      </c>
      <c r="H55" s="5">
        <f t="shared" si="6"/>
        <v>684</v>
      </c>
      <c r="I55" s="5">
        <f t="shared" si="6"/>
        <v>0.250584795321637</v>
      </c>
      <c r="J55" s="5">
        <f t="shared" si="6"/>
        <v>411.4</v>
      </c>
      <c r="K55" s="5">
        <f t="shared" si="6"/>
        <v>129.8</v>
      </c>
      <c r="L55" s="5">
        <f t="shared" si="6"/>
        <v>0.0249236111111111</v>
      </c>
      <c r="M55" s="5">
        <f t="shared" si="6"/>
        <v>2131.4</v>
      </c>
    </row>
    <row r="56" s="5" customFormat="1" spans="12:12">
      <c r="L56" s="6"/>
    </row>
    <row r="57" s="5" customFormat="1" spans="12:12">
      <c r="L57" s="6"/>
    </row>
    <row r="58" s="1" customFormat="1" spans="1:14">
      <c r="A58" s="1" t="s">
        <v>315</v>
      </c>
      <c r="B58" s="1">
        <v>19</v>
      </c>
      <c r="C58" s="1">
        <v>122</v>
      </c>
      <c r="D58" s="1">
        <v>0.155737704918032</v>
      </c>
      <c r="E58" s="1">
        <v>201</v>
      </c>
      <c r="F58" s="1">
        <v>63</v>
      </c>
      <c r="G58" s="1">
        <v>115</v>
      </c>
      <c r="H58" s="1">
        <v>684</v>
      </c>
      <c r="I58" s="1">
        <v>0.16812865497076</v>
      </c>
      <c r="J58" s="1">
        <v>484</v>
      </c>
      <c r="K58" s="1">
        <v>65</v>
      </c>
      <c r="L58" s="3">
        <v>0.0148611111111111</v>
      </c>
      <c r="M58" s="1">
        <v>0</v>
      </c>
      <c r="N58" s="1">
        <v>0</v>
      </c>
    </row>
    <row r="59" s="1" customFormat="1" spans="1:14">
      <c r="A59" s="1" t="s">
        <v>316</v>
      </c>
      <c r="B59" s="1">
        <v>18</v>
      </c>
      <c r="C59" s="1">
        <v>122</v>
      </c>
      <c r="D59" s="1">
        <v>0.147540983606557</v>
      </c>
      <c r="E59" s="1">
        <v>200</v>
      </c>
      <c r="F59" s="1">
        <v>48</v>
      </c>
      <c r="G59" s="1">
        <v>87</v>
      </c>
      <c r="H59" s="1">
        <v>684</v>
      </c>
      <c r="I59" s="1">
        <v>0.12719298245614</v>
      </c>
      <c r="J59" s="1">
        <v>578</v>
      </c>
      <c r="K59" s="1">
        <v>61</v>
      </c>
      <c r="L59" s="3">
        <v>0.0160300925925926</v>
      </c>
      <c r="M59" s="1">
        <v>0</v>
      </c>
      <c r="N59" s="1">
        <v>0</v>
      </c>
    </row>
    <row r="60" s="1" customFormat="1" spans="1:14">
      <c r="A60" s="1" t="s">
        <v>317</v>
      </c>
      <c r="B60" s="1">
        <v>16</v>
      </c>
      <c r="C60" s="1">
        <v>122</v>
      </c>
      <c r="D60" s="1">
        <v>0.131147540983606</v>
      </c>
      <c r="E60" s="1">
        <v>201</v>
      </c>
      <c r="F60" s="1">
        <v>59</v>
      </c>
      <c r="G60" s="1">
        <v>104</v>
      </c>
      <c r="H60" s="1">
        <v>684</v>
      </c>
      <c r="I60" s="1">
        <v>0.15204678362573</v>
      </c>
      <c r="J60" s="1">
        <v>577</v>
      </c>
      <c r="K60" s="1">
        <v>51</v>
      </c>
      <c r="L60" s="3">
        <v>0.0160532407407407</v>
      </c>
      <c r="M60" s="1">
        <v>0</v>
      </c>
      <c r="N60" s="1">
        <v>0</v>
      </c>
    </row>
    <row r="61" s="1" customFormat="1" spans="1:14">
      <c r="A61" s="1" t="s">
        <v>318</v>
      </c>
      <c r="B61" s="1">
        <v>19</v>
      </c>
      <c r="C61" s="1">
        <v>122</v>
      </c>
      <c r="D61" s="1">
        <v>0.155737704918032</v>
      </c>
      <c r="E61" s="1">
        <v>200</v>
      </c>
      <c r="F61" s="1">
        <v>62</v>
      </c>
      <c r="G61" s="1">
        <v>260</v>
      </c>
      <c r="H61" s="1">
        <v>684</v>
      </c>
      <c r="I61" s="1">
        <v>0.380116959064327</v>
      </c>
      <c r="J61" s="1">
        <v>593</v>
      </c>
      <c r="K61" s="1">
        <v>59</v>
      </c>
      <c r="L61" s="3">
        <v>0.0144791666666667</v>
      </c>
      <c r="M61" s="1">
        <v>0</v>
      </c>
      <c r="N61" s="1">
        <v>0</v>
      </c>
    </row>
    <row r="62" s="1" customFormat="1" spans="1:14">
      <c r="A62" s="1" t="s">
        <v>319</v>
      </c>
      <c r="B62" s="1">
        <v>18</v>
      </c>
      <c r="C62" s="1">
        <v>122</v>
      </c>
      <c r="D62" s="1">
        <v>0.147540983606557</v>
      </c>
      <c r="E62" s="1">
        <v>200</v>
      </c>
      <c r="F62" s="1">
        <v>67</v>
      </c>
      <c r="G62" s="1">
        <v>115</v>
      </c>
      <c r="H62" s="1">
        <v>684</v>
      </c>
      <c r="I62" s="1">
        <v>0.16812865497076</v>
      </c>
      <c r="J62" s="1">
        <v>445</v>
      </c>
      <c r="K62" s="1">
        <v>52</v>
      </c>
      <c r="L62" s="3">
        <v>0.0110648148148148</v>
      </c>
      <c r="M62" s="1">
        <v>0</v>
      </c>
      <c r="N62" s="1">
        <v>0</v>
      </c>
    </row>
    <row r="63" spans="2:13">
      <c r="B63" s="5">
        <f>AVERAGE(B58:B62)</f>
        <v>18</v>
      </c>
      <c r="C63" s="5">
        <f t="shared" ref="C63:M63" si="7">AVERAGE(C58:C62)</f>
        <v>122</v>
      </c>
      <c r="D63" s="5">
        <f t="shared" si="7"/>
        <v>0.147540983606557</v>
      </c>
      <c r="E63" s="5">
        <f t="shared" si="7"/>
        <v>200.4</v>
      </c>
      <c r="F63" s="5">
        <f t="shared" si="7"/>
        <v>59.8</v>
      </c>
      <c r="G63" s="5">
        <f t="shared" si="7"/>
        <v>136.2</v>
      </c>
      <c r="H63" s="5">
        <f t="shared" si="7"/>
        <v>684</v>
      </c>
      <c r="I63" s="5">
        <f t="shared" si="7"/>
        <v>0.199122807017543</v>
      </c>
      <c r="J63" s="5">
        <f t="shared" si="7"/>
        <v>535.4</v>
      </c>
      <c r="K63" s="5">
        <f t="shared" si="7"/>
        <v>57.6</v>
      </c>
      <c r="L63" s="5">
        <f t="shared" si="7"/>
        <v>0.0144976851851852</v>
      </c>
      <c r="M63" s="5">
        <f t="shared" si="7"/>
        <v>0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63"/>
  <sheetViews>
    <sheetView zoomScale="70" zoomScaleNormal="70" topLeftCell="A11" workbookViewId="0">
      <selection activeCell="D57" sqref="D57"/>
    </sheetView>
  </sheetViews>
  <sheetFormatPr defaultColWidth="9.55752212389381" defaultRowHeight="13.5"/>
  <cols>
    <col min="1" max="1" width="45.2477876106195" style="1" customWidth="1"/>
    <col min="2" max="3" width="10.5929203539823" style="1" customWidth="1"/>
    <col min="4" max="4" width="25.1238938053097" style="1" customWidth="1"/>
    <col min="5" max="5" width="11.7256637168142" style="1" customWidth="1"/>
    <col min="6" max="6" width="26.2566371681416" style="1" customWidth="1"/>
    <col min="7" max="7" width="28.4513274336283" style="1" customWidth="1"/>
    <col min="8" max="8" width="13.929203539823" style="1" customWidth="1"/>
    <col min="9" max="9" width="28.4513274336283" style="1" customWidth="1"/>
    <col min="10" max="10" width="9.53097345132743" style="1" customWidth="1"/>
    <col min="11" max="11" width="12.7964601769912" style="1" customWidth="1"/>
    <col min="12" max="13" width="11.7256637168142" style="1" customWidth="1"/>
    <col min="14" max="14" width="12.7964601769912" style="1" customWidth="1"/>
    <col min="15" max="16384" width="9.55752212389381" style="1"/>
  </cols>
  <sheetData>
    <row r="1" s="1" customFormat="1" spans="1:14">
      <c r="A1" s="1" t="s">
        <v>26</v>
      </c>
      <c r="B1" s="1" t="s">
        <v>27</v>
      </c>
      <c r="C1" s="1" t="s">
        <v>28</v>
      </c>
      <c r="D1" s="1" t="s">
        <v>29</v>
      </c>
      <c r="E1" s="1" t="s">
        <v>30</v>
      </c>
      <c r="F1" s="1" t="s">
        <v>31</v>
      </c>
      <c r="G1" s="1" t="s">
        <v>32</v>
      </c>
      <c r="H1" s="1" t="s">
        <v>33</v>
      </c>
      <c r="I1" s="1" t="s">
        <v>34</v>
      </c>
      <c r="J1" s="1" t="s">
        <v>35</v>
      </c>
      <c r="K1" s="1" t="s">
        <v>36</v>
      </c>
      <c r="L1" s="1" t="s">
        <v>37</v>
      </c>
      <c r="M1" s="1" t="s">
        <v>38</v>
      </c>
      <c r="N1" s="1" t="s">
        <v>39</v>
      </c>
    </row>
    <row r="2" s="1" customFormat="1" spans="1:14">
      <c r="A2" s="1" t="s">
        <v>320</v>
      </c>
      <c r="B2" s="1">
        <v>1</v>
      </c>
      <c r="C2" s="1">
        <v>255</v>
      </c>
      <c r="D2" s="1">
        <v>0.00392156862745098</v>
      </c>
      <c r="E2" s="1">
        <v>200</v>
      </c>
      <c r="F2" s="1">
        <v>4</v>
      </c>
      <c r="G2" s="1">
        <v>112</v>
      </c>
      <c r="H2" s="1">
        <v>7458</v>
      </c>
      <c r="I2" s="1">
        <v>0.0150174309466344</v>
      </c>
      <c r="J2" s="1">
        <v>6979</v>
      </c>
      <c r="K2" s="1">
        <v>4741</v>
      </c>
      <c r="L2" s="3">
        <v>0.0052662037037037</v>
      </c>
      <c r="M2" s="1">
        <v>453</v>
      </c>
      <c r="N2" s="1">
        <v>10</v>
      </c>
    </row>
    <row r="3" s="1" customFormat="1" spans="1:14">
      <c r="A3" s="1" t="s">
        <v>321</v>
      </c>
      <c r="B3" s="1">
        <v>3</v>
      </c>
      <c r="C3" s="1">
        <v>255</v>
      </c>
      <c r="D3" s="1">
        <v>0.0117647058823529</v>
      </c>
      <c r="E3" s="1">
        <v>200</v>
      </c>
      <c r="F3" s="1">
        <v>11</v>
      </c>
      <c r="G3" s="1">
        <v>604</v>
      </c>
      <c r="H3" s="1">
        <v>7458</v>
      </c>
      <c r="I3" s="1">
        <v>0.0809868597479216</v>
      </c>
      <c r="J3" s="1">
        <v>12432</v>
      </c>
      <c r="K3" s="1">
        <v>6805</v>
      </c>
      <c r="L3" s="3">
        <v>0.000590277777777778</v>
      </c>
      <c r="M3" s="1">
        <v>47</v>
      </c>
      <c r="N3" s="1">
        <v>3</v>
      </c>
    </row>
    <row r="4" s="1" customFormat="1" spans="1:14">
      <c r="A4" s="1" t="s">
        <v>322</v>
      </c>
      <c r="B4" s="1">
        <v>3</v>
      </c>
      <c r="C4" s="1">
        <v>255</v>
      </c>
      <c r="D4" s="1">
        <v>0.0117647058823529</v>
      </c>
      <c r="E4" s="1">
        <v>200</v>
      </c>
      <c r="F4" s="1">
        <v>20</v>
      </c>
      <c r="G4" s="1">
        <v>655</v>
      </c>
      <c r="H4" s="1">
        <v>7458</v>
      </c>
      <c r="I4" s="1">
        <v>0.0878251541968356</v>
      </c>
      <c r="J4" s="1">
        <v>3236</v>
      </c>
      <c r="K4" s="1">
        <v>3165</v>
      </c>
      <c r="L4" s="3">
        <v>0.006875</v>
      </c>
      <c r="M4" s="1">
        <v>590</v>
      </c>
      <c r="N4" s="1">
        <v>15</v>
      </c>
    </row>
    <row r="5" s="1" customFormat="1" spans="1:14">
      <c r="A5" s="1" t="s">
        <v>323</v>
      </c>
      <c r="B5" s="1">
        <v>8</v>
      </c>
      <c r="C5" s="1">
        <v>255</v>
      </c>
      <c r="D5" s="1">
        <v>0.0313725490196078</v>
      </c>
      <c r="E5" s="1">
        <v>200</v>
      </c>
      <c r="F5" s="1">
        <v>20</v>
      </c>
      <c r="G5" s="1">
        <v>743</v>
      </c>
      <c r="H5" s="1">
        <v>7458</v>
      </c>
      <c r="I5" s="1">
        <v>0.0996245642263341</v>
      </c>
      <c r="J5" s="1">
        <v>13552</v>
      </c>
      <c r="K5" s="1">
        <v>9438</v>
      </c>
      <c r="L5" s="3">
        <v>0.00609953703703704</v>
      </c>
      <c r="M5" s="1">
        <v>527</v>
      </c>
      <c r="N5" s="1">
        <v>11</v>
      </c>
    </row>
    <row r="6" s="1" customFormat="1" spans="1:14">
      <c r="A6" s="1" t="s">
        <v>324</v>
      </c>
      <c r="B6" s="1">
        <v>7</v>
      </c>
      <c r="C6" s="1">
        <v>255</v>
      </c>
      <c r="D6" s="1">
        <v>0.0274509803921568</v>
      </c>
      <c r="E6" s="1">
        <v>200</v>
      </c>
      <c r="F6" s="1">
        <v>13</v>
      </c>
      <c r="G6" s="1">
        <v>711</v>
      </c>
      <c r="H6" s="1">
        <v>7458</v>
      </c>
      <c r="I6" s="1">
        <v>0.0953338696701528</v>
      </c>
      <c r="J6" s="1">
        <v>8626</v>
      </c>
      <c r="K6" s="1">
        <v>4315</v>
      </c>
      <c r="L6" s="3">
        <v>0.000671296296296296</v>
      </c>
      <c r="M6" s="1">
        <v>41</v>
      </c>
      <c r="N6" s="1">
        <v>3</v>
      </c>
    </row>
    <row r="7" s="1" customFormat="1" spans="2:14">
      <c r="B7" s="1">
        <f t="shared" ref="B7:N7" si="0">AVERAGE(B2:B6)</f>
        <v>4.4</v>
      </c>
      <c r="C7" s="1">
        <f t="shared" si="0"/>
        <v>255</v>
      </c>
      <c r="D7" s="1">
        <f t="shared" si="0"/>
        <v>0.0172549019607843</v>
      </c>
      <c r="E7" s="1">
        <f t="shared" si="0"/>
        <v>200</v>
      </c>
      <c r="F7" s="1">
        <f t="shared" si="0"/>
        <v>13.6</v>
      </c>
      <c r="G7" s="1">
        <f t="shared" si="0"/>
        <v>565</v>
      </c>
      <c r="H7" s="1">
        <f t="shared" si="0"/>
        <v>7458</v>
      </c>
      <c r="I7" s="1">
        <f t="shared" si="0"/>
        <v>0.0757575757575757</v>
      </c>
      <c r="J7" s="1">
        <f t="shared" si="0"/>
        <v>8965</v>
      </c>
      <c r="K7" s="1">
        <f t="shared" si="0"/>
        <v>5692.8</v>
      </c>
      <c r="L7" s="1">
        <f t="shared" si="0"/>
        <v>0.00390046296296296</v>
      </c>
      <c r="M7" s="1">
        <f t="shared" si="0"/>
        <v>331.6</v>
      </c>
      <c r="N7" s="1">
        <f t="shared" si="0"/>
        <v>8.4</v>
      </c>
    </row>
    <row r="8" s="1" customFormat="1" spans="12:12">
      <c r="L8" s="3"/>
    </row>
    <row r="9" s="1" customFormat="1" spans="12:12">
      <c r="L9" s="3"/>
    </row>
    <row r="10" s="1" customFormat="1" spans="1:14">
      <c r="A10" s="1" t="s">
        <v>325</v>
      </c>
      <c r="B10" s="1">
        <v>8</v>
      </c>
      <c r="C10" s="1">
        <v>255</v>
      </c>
      <c r="D10" s="1">
        <v>0.0313725490196078</v>
      </c>
      <c r="E10" s="1">
        <v>200</v>
      </c>
      <c r="F10" s="1">
        <v>25</v>
      </c>
      <c r="G10" s="1">
        <v>860</v>
      </c>
      <c r="H10" s="1">
        <v>7458</v>
      </c>
      <c r="I10" s="1">
        <v>0.115312416197371</v>
      </c>
      <c r="J10" s="1">
        <v>78</v>
      </c>
      <c r="K10" s="1">
        <v>15</v>
      </c>
      <c r="L10" s="3">
        <v>0.0138657407407407</v>
      </c>
      <c r="M10" s="1">
        <v>760</v>
      </c>
      <c r="N10" s="1">
        <v>31</v>
      </c>
    </row>
    <row r="11" s="1" customFormat="1" spans="1:14">
      <c r="A11" s="1" t="s">
        <v>326</v>
      </c>
      <c r="B11" s="1">
        <v>20</v>
      </c>
      <c r="C11" s="1">
        <v>255</v>
      </c>
      <c r="D11" s="1">
        <v>0.0784313725490196</v>
      </c>
      <c r="E11" s="1">
        <v>200</v>
      </c>
      <c r="F11" s="1">
        <v>30</v>
      </c>
      <c r="G11" s="1">
        <v>939</v>
      </c>
      <c r="H11" s="1">
        <v>7458</v>
      </c>
      <c r="I11" s="1">
        <v>0.125905068382944</v>
      </c>
      <c r="J11" s="1">
        <v>158</v>
      </c>
      <c r="K11" s="1">
        <v>21</v>
      </c>
      <c r="L11" s="3">
        <v>0.0280208333333333</v>
      </c>
      <c r="M11" s="1">
        <v>2332</v>
      </c>
      <c r="N11" s="1">
        <v>95</v>
      </c>
    </row>
    <row r="12" s="1" customFormat="1" spans="1:14">
      <c r="A12" s="1" t="s">
        <v>327</v>
      </c>
      <c r="B12" s="1">
        <v>19</v>
      </c>
      <c r="C12" s="1">
        <v>255</v>
      </c>
      <c r="D12" s="1">
        <v>0.0745098039215686</v>
      </c>
      <c r="E12" s="1">
        <v>200</v>
      </c>
      <c r="F12" s="1">
        <v>21</v>
      </c>
      <c r="G12" s="1">
        <v>2925</v>
      </c>
      <c r="H12" s="1">
        <v>7458</v>
      </c>
      <c r="I12" s="1">
        <v>0.392196299275945</v>
      </c>
      <c r="J12" s="1">
        <v>174</v>
      </c>
      <c r="K12" s="1">
        <v>20</v>
      </c>
      <c r="L12" s="3">
        <v>0.0406481481481481</v>
      </c>
      <c r="M12" s="1">
        <v>3484</v>
      </c>
      <c r="N12" s="1">
        <v>131</v>
      </c>
    </row>
    <row r="13" s="1" customFormat="1" spans="1:14">
      <c r="A13" s="1" t="s">
        <v>328</v>
      </c>
      <c r="B13" s="1">
        <v>9</v>
      </c>
      <c r="C13" s="1">
        <v>255</v>
      </c>
      <c r="D13" s="1">
        <v>0.0352941176470588</v>
      </c>
      <c r="E13" s="1">
        <v>200</v>
      </c>
      <c r="F13" s="1">
        <v>26</v>
      </c>
      <c r="G13" s="1">
        <v>1215</v>
      </c>
      <c r="H13" s="1">
        <v>7458</v>
      </c>
      <c r="I13" s="1">
        <v>0.162912308930008</v>
      </c>
      <c r="J13" s="1">
        <v>83</v>
      </c>
      <c r="K13" s="1">
        <v>16</v>
      </c>
      <c r="L13" s="3">
        <v>0.0140046296296296</v>
      </c>
      <c r="M13" s="1">
        <v>874</v>
      </c>
      <c r="N13" s="1">
        <v>38</v>
      </c>
    </row>
    <row r="14" s="1" customFormat="1" spans="1:14">
      <c r="A14" s="1" t="s">
        <v>329</v>
      </c>
      <c r="B14" s="1">
        <v>2</v>
      </c>
      <c r="C14" s="1">
        <v>255</v>
      </c>
      <c r="D14" s="1">
        <v>0.00784313725490196</v>
      </c>
      <c r="E14" s="1">
        <v>200</v>
      </c>
      <c r="F14" s="1">
        <v>7</v>
      </c>
      <c r="G14" s="1">
        <v>552</v>
      </c>
      <c r="H14" s="1">
        <v>7458</v>
      </c>
      <c r="I14" s="1">
        <v>0.0740144810941271</v>
      </c>
      <c r="J14" s="1">
        <v>24</v>
      </c>
      <c r="K14" s="1">
        <v>8</v>
      </c>
      <c r="L14" s="3">
        <v>0.00459490740740741</v>
      </c>
      <c r="M14" s="1">
        <v>72</v>
      </c>
      <c r="N14" s="1">
        <v>4</v>
      </c>
    </row>
    <row r="15" s="1" customFormat="1" spans="2:14">
      <c r="B15" s="1">
        <f t="shared" ref="B15:N15" si="1">AVERAGE(B10:B14)</f>
        <v>11.6</v>
      </c>
      <c r="C15" s="1">
        <f t="shared" si="1"/>
        <v>255</v>
      </c>
      <c r="D15" s="1">
        <f t="shared" si="1"/>
        <v>0.0454901960784314</v>
      </c>
      <c r="E15" s="1">
        <f t="shared" si="1"/>
        <v>200</v>
      </c>
      <c r="F15" s="1">
        <f t="shared" si="1"/>
        <v>21.8</v>
      </c>
      <c r="G15" s="1">
        <f t="shared" si="1"/>
        <v>1298.2</v>
      </c>
      <c r="H15" s="1">
        <f t="shared" si="1"/>
        <v>7458</v>
      </c>
      <c r="I15" s="1">
        <f t="shared" si="1"/>
        <v>0.174068114776079</v>
      </c>
      <c r="J15" s="1">
        <f t="shared" si="1"/>
        <v>103.4</v>
      </c>
      <c r="K15" s="1">
        <f t="shared" si="1"/>
        <v>16</v>
      </c>
      <c r="L15" s="1">
        <f t="shared" si="1"/>
        <v>0.0202268518518519</v>
      </c>
      <c r="M15" s="1">
        <f t="shared" si="1"/>
        <v>1504.4</v>
      </c>
      <c r="N15" s="1">
        <f t="shared" si="1"/>
        <v>59.8</v>
      </c>
    </row>
    <row r="16" s="1" customFormat="1" spans="12:12">
      <c r="L16" s="3"/>
    </row>
    <row r="17" s="1" customFormat="1" spans="12:12">
      <c r="L17" s="3"/>
    </row>
    <row r="18" s="1" customFormat="1" spans="1:14">
      <c r="A18" s="1" t="s">
        <v>330</v>
      </c>
      <c r="B18" s="1">
        <v>2</v>
      </c>
      <c r="C18" s="1">
        <v>255</v>
      </c>
      <c r="D18" s="1">
        <v>0.00784313725490196</v>
      </c>
      <c r="E18" s="1">
        <v>200</v>
      </c>
      <c r="F18" s="1">
        <v>3</v>
      </c>
      <c r="G18" s="1">
        <v>158</v>
      </c>
      <c r="H18" s="1">
        <v>7458</v>
      </c>
      <c r="I18" s="1">
        <v>0.021185304371145</v>
      </c>
      <c r="J18" s="1">
        <v>53</v>
      </c>
      <c r="K18" s="1">
        <v>12</v>
      </c>
      <c r="L18" s="3">
        <v>0.00436342592592593</v>
      </c>
      <c r="M18" s="1">
        <v>347</v>
      </c>
      <c r="N18" s="1">
        <v>198</v>
      </c>
    </row>
    <row r="19" s="1" customFormat="1" spans="1:14">
      <c r="A19" s="1" t="s">
        <v>331</v>
      </c>
      <c r="B19" s="1">
        <v>3</v>
      </c>
      <c r="C19" s="1">
        <v>255</v>
      </c>
      <c r="D19" s="1">
        <v>0.0117647058823529</v>
      </c>
      <c r="E19" s="1">
        <v>200</v>
      </c>
      <c r="F19" s="1">
        <v>6</v>
      </c>
      <c r="G19" s="1">
        <v>625</v>
      </c>
      <c r="H19" s="1">
        <v>7458</v>
      </c>
      <c r="I19" s="1">
        <v>0.0838026280504156</v>
      </c>
      <c r="J19" s="1">
        <v>23</v>
      </c>
      <c r="K19" s="1">
        <v>8</v>
      </c>
      <c r="L19" s="3">
        <v>0.00420138888888889</v>
      </c>
      <c r="M19" s="1">
        <v>10</v>
      </c>
      <c r="N19" s="1">
        <v>3</v>
      </c>
    </row>
    <row r="20" s="1" customFormat="1" spans="1:14">
      <c r="A20" s="1" t="s">
        <v>332</v>
      </c>
      <c r="B20" s="1">
        <v>32</v>
      </c>
      <c r="C20" s="1">
        <v>255</v>
      </c>
      <c r="D20" s="1">
        <v>0.125490196078431</v>
      </c>
      <c r="E20" s="1">
        <v>200</v>
      </c>
      <c r="F20" s="1">
        <v>63</v>
      </c>
      <c r="G20" s="1">
        <v>1552</v>
      </c>
      <c r="H20" s="1">
        <v>7458</v>
      </c>
      <c r="I20" s="1">
        <v>0.208098685974792</v>
      </c>
      <c r="J20" s="1">
        <v>164</v>
      </c>
      <c r="K20" s="1">
        <v>28</v>
      </c>
      <c r="L20" s="3">
        <v>0.0091087962962963</v>
      </c>
      <c r="M20" s="1">
        <v>715</v>
      </c>
      <c r="N20" s="1">
        <v>56</v>
      </c>
    </row>
    <row r="21" s="1" customFormat="1" spans="1:14">
      <c r="A21" s="1" t="s">
        <v>333</v>
      </c>
      <c r="B21" s="1">
        <v>14</v>
      </c>
      <c r="C21" s="1">
        <v>255</v>
      </c>
      <c r="D21" s="1">
        <v>0.0549019607843137</v>
      </c>
      <c r="E21" s="1">
        <v>200</v>
      </c>
      <c r="F21" s="1">
        <v>21</v>
      </c>
      <c r="G21" s="1">
        <v>1462</v>
      </c>
      <c r="H21" s="1">
        <v>7458</v>
      </c>
      <c r="I21" s="1">
        <v>0.196031107535532</v>
      </c>
      <c r="J21" s="1">
        <v>75</v>
      </c>
      <c r="K21" s="1">
        <v>18</v>
      </c>
      <c r="L21" s="3">
        <v>0.00498842592592593</v>
      </c>
      <c r="M21" s="1">
        <v>151</v>
      </c>
      <c r="N21" s="1">
        <v>18</v>
      </c>
    </row>
    <row r="22" s="1" customFormat="1" spans="1:14">
      <c r="A22" s="1" t="s">
        <v>334</v>
      </c>
      <c r="B22" s="1">
        <v>24</v>
      </c>
      <c r="C22" s="1">
        <v>255</v>
      </c>
      <c r="D22" s="1">
        <v>0.0941176470588235</v>
      </c>
      <c r="E22" s="1">
        <v>200</v>
      </c>
      <c r="F22" s="1">
        <v>44</v>
      </c>
      <c r="G22" s="1">
        <v>1448</v>
      </c>
      <c r="H22" s="1">
        <v>7458</v>
      </c>
      <c r="I22" s="1">
        <v>0.194153928667203</v>
      </c>
      <c r="J22" s="1">
        <v>161</v>
      </c>
      <c r="K22" s="1">
        <v>19</v>
      </c>
      <c r="L22" s="3">
        <v>0.00744212962962963</v>
      </c>
      <c r="M22" s="1">
        <v>515</v>
      </c>
      <c r="N22" s="1">
        <v>39</v>
      </c>
    </row>
    <row r="23" s="1" customFormat="1" spans="2:14">
      <c r="B23" s="1">
        <f t="shared" ref="B23:N23" si="2">AVERAGE(B18:B22)</f>
        <v>15</v>
      </c>
      <c r="C23" s="1">
        <f t="shared" si="2"/>
        <v>255</v>
      </c>
      <c r="D23" s="1">
        <f t="shared" si="2"/>
        <v>0.0588235294117646</v>
      </c>
      <c r="E23" s="1">
        <f t="shared" si="2"/>
        <v>200</v>
      </c>
      <c r="F23" s="1">
        <f t="shared" si="2"/>
        <v>27.4</v>
      </c>
      <c r="G23" s="1">
        <f t="shared" si="2"/>
        <v>1049</v>
      </c>
      <c r="H23" s="1">
        <f t="shared" si="2"/>
        <v>7458</v>
      </c>
      <c r="I23" s="1">
        <f t="shared" si="2"/>
        <v>0.140654330919818</v>
      </c>
      <c r="J23" s="1">
        <f t="shared" si="2"/>
        <v>95.2</v>
      </c>
      <c r="K23" s="1">
        <f t="shared" si="2"/>
        <v>17</v>
      </c>
      <c r="L23" s="1">
        <f t="shared" si="2"/>
        <v>0.00602083333333333</v>
      </c>
      <c r="M23" s="1">
        <f t="shared" si="2"/>
        <v>347.6</v>
      </c>
      <c r="N23" s="1">
        <f t="shared" si="2"/>
        <v>62.8</v>
      </c>
    </row>
    <row r="24" s="1" customFormat="1" spans="12:12">
      <c r="L24" s="3"/>
    </row>
    <row r="25" s="1" customFormat="1" spans="12:12">
      <c r="L25" s="3"/>
    </row>
    <row r="26" s="1" customFormat="1" spans="1:14">
      <c r="A26" s="1" t="s">
        <v>335</v>
      </c>
      <c r="B26" s="1">
        <v>4</v>
      </c>
      <c r="C26" s="1">
        <v>255</v>
      </c>
      <c r="D26" s="1">
        <v>0.0156862745098039</v>
      </c>
      <c r="E26" s="1">
        <v>200</v>
      </c>
      <c r="F26" s="1">
        <v>13</v>
      </c>
      <c r="G26" s="1">
        <v>575</v>
      </c>
      <c r="H26" s="1">
        <v>7458</v>
      </c>
      <c r="I26" s="1">
        <v>0.0770984178063824</v>
      </c>
      <c r="J26" s="1">
        <v>26</v>
      </c>
      <c r="K26" s="1">
        <v>9</v>
      </c>
      <c r="L26" s="3">
        <v>0.00486111111111111</v>
      </c>
      <c r="M26" s="1">
        <v>136</v>
      </c>
      <c r="N26" s="1">
        <v>7</v>
      </c>
    </row>
    <row r="27" s="1" customFormat="1" spans="1:14">
      <c r="A27" s="1" t="s">
        <v>336</v>
      </c>
      <c r="B27" s="1">
        <v>1</v>
      </c>
      <c r="C27" s="1">
        <v>255</v>
      </c>
      <c r="D27" s="1">
        <v>0.00392156862745098</v>
      </c>
      <c r="E27" s="1">
        <v>200</v>
      </c>
      <c r="F27" s="1">
        <v>11</v>
      </c>
      <c r="G27" s="1">
        <v>515</v>
      </c>
      <c r="H27" s="1">
        <v>7458</v>
      </c>
      <c r="I27" s="1">
        <v>0.0690533655135425</v>
      </c>
      <c r="J27" s="1">
        <v>2184</v>
      </c>
      <c r="K27" s="1">
        <v>2158</v>
      </c>
      <c r="L27" s="3">
        <v>0.0077662037037037</v>
      </c>
      <c r="M27" s="1">
        <v>566</v>
      </c>
      <c r="N27" s="1">
        <v>18</v>
      </c>
    </row>
    <row r="28" s="1" customFormat="1" spans="1:14">
      <c r="A28" s="1" t="s">
        <v>337</v>
      </c>
      <c r="B28" s="1">
        <v>7</v>
      </c>
      <c r="C28" s="1">
        <v>255</v>
      </c>
      <c r="D28" s="1">
        <v>0.0274509803921568</v>
      </c>
      <c r="E28" s="1">
        <v>200</v>
      </c>
      <c r="F28" s="1">
        <v>17</v>
      </c>
      <c r="G28" s="1">
        <v>764</v>
      </c>
      <c r="H28" s="1">
        <v>7458</v>
      </c>
      <c r="I28" s="1">
        <v>0.102440332528828</v>
      </c>
      <c r="J28" s="1">
        <v>9729</v>
      </c>
      <c r="K28" s="1">
        <v>3298</v>
      </c>
      <c r="L28" s="3">
        <v>6.94444444444444e-5</v>
      </c>
      <c r="M28" s="1">
        <v>2</v>
      </c>
      <c r="N28" s="1">
        <v>0</v>
      </c>
    </row>
    <row r="29" s="1" customFormat="1" spans="1:14">
      <c r="A29" s="1" t="s">
        <v>338</v>
      </c>
      <c r="B29" s="1">
        <v>10</v>
      </c>
      <c r="C29" s="1">
        <v>255</v>
      </c>
      <c r="D29" s="1">
        <v>0.0392156862745098</v>
      </c>
      <c r="E29" s="1">
        <v>200</v>
      </c>
      <c r="F29" s="1">
        <v>15</v>
      </c>
      <c r="G29" s="1">
        <v>737</v>
      </c>
      <c r="H29" s="1">
        <v>7458</v>
      </c>
      <c r="I29" s="1">
        <v>0.0988200589970501</v>
      </c>
      <c r="J29" s="1">
        <v>51</v>
      </c>
      <c r="K29" s="1">
        <v>14</v>
      </c>
      <c r="L29" s="3">
        <v>0.0134375</v>
      </c>
      <c r="M29" s="1">
        <v>1093</v>
      </c>
      <c r="N29" s="1">
        <v>66</v>
      </c>
    </row>
    <row r="30" s="1" customFormat="1" spans="1:14">
      <c r="A30" s="1" t="s">
        <v>339</v>
      </c>
      <c r="B30" s="1">
        <v>2</v>
      </c>
      <c r="C30" s="1">
        <v>255</v>
      </c>
      <c r="D30" s="1">
        <v>0.00784313725490196</v>
      </c>
      <c r="E30" s="1">
        <v>200</v>
      </c>
      <c r="F30" s="1">
        <v>10</v>
      </c>
      <c r="G30" s="1">
        <v>547</v>
      </c>
      <c r="H30" s="1">
        <v>7458</v>
      </c>
      <c r="I30" s="1">
        <v>0.0733440600697237</v>
      </c>
      <c r="J30" s="1">
        <v>27</v>
      </c>
      <c r="K30" s="1">
        <v>9</v>
      </c>
      <c r="L30" s="3">
        <v>0.00670138888888889</v>
      </c>
      <c r="M30" s="1">
        <v>287</v>
      </c>
      <c r="N30" s="1">
        <v>20</v>
      </c>
    </row>
    <row r="31" s="1" customFormat="1" spans="2:14">
      <c r="B31" s="1">
        <f t="shared" ref="B31:N31" si="3">AVERAGE(B26:B30)</f>
        <v>4.8</v>
      </c>
      <c r="C31" s="1">
        <f t="shared" si="3"/>
        <v>255</v>
      </c>
      <c r="D31" s="1">
        <f t="shared" si="3"/>
        <v>0.0188235294117647</v>
      </c>
      <c r="E31" s="1">
        <f t="shared" si="3"/>
        <v>200</v>
      </c>
      <c r="F31" s="1">
        <f t="shared" si="3"/>
        <v>13.2</v>
      </c>
      <c r="G31" s="1">
        <f t="shared" si="3"/>
        <v>627.6</v>
      </c>
      <c r="H31" s="1">
        <f t="shared" si="3"/>
        <v>7458</v>
      </c>
      <c r="I31" s="1">
        <f t="shared" si="3"/>
        <v>0.0841512469831053</v>
      </c>
      <c r="J31" s="1">
        <f t="shared" si="3"/>
        <v>2403.4</v>
      </c>
      <c r="K31" s="1">
        <f t="shared" si="3"/>
        <v>1097.6</v>
      </c>
      <c r="L31" s="1">
        <f t="shared" si="3"/>
        <v>0.00656712962962963</v>
      </c>
      <c r="M31" s="1">
        <f t="shared" si="3"/>
        <v>416.8</v>
      </c>
      <c r="N31" s="1">
        <f t="shared" si="3"/>
        <v>22.2</v>
      </c>
    </row>
    <row r="32" s="1" customFormat="1" spans="12:12">
      <c r="L32" s="3"/>
    </row>
    <row r="33" s="1" customFormat="1" spans="12:12">
      <c r="L33" s="3"/>
    </row>
    <row r="34" s="1" customFormat="1" spans="1:14">
      <c r="A34" s="1" t="s">
        <v>340</v>
      </c>
      <c r="B34" s="1">
        <v>12</v>
      </c>
      <c r="C34" s="1">
        <v>255</v>
      </c>
      <c r="D34" s="1">
        <v>0.0470588235294117</v>
      </c>
      <c r="E34" s="1">
        <v>200</v>
      </c>
      <c r="F34" s="1">
        <v>29</v>
      </c>
      <c r="G34" s="1">
        <v>874</v>
      </c>
      <c r="H34" s="1">
        <v>7458</v>
      </c>
      <c r="I34" s="1">
        <v>0.117189595065701</v>
      </c>
      <c r="J34" s="1">
        <v>90</v>
      </c>
      <c r="K34" s="1">
        <v>15</v>
      </c>
      <c r="L34" s="3">
        <v>0.00832175925925926</v>
      </c>
      <c r="M34" s="1">
        <v>475</v>
      </c>
      <c r="N34" s="1">
        <v>32</v>
      </c>
    </row>
    <row r="35" s="1" customFormat="1" spans="1:14">
      <c r="A35" s="1" t="s">
        <v>341</v>
      </c>
      <c r="B35" s="1">
        <v>13</v>
      </c>
      <c r="C35" s="1">
        <v>255</v>
      </c>
      <c r="D35" s="1">
        <v>0.0509803921568627</v>
      </c>
      <c r="E35" s="1">
        <v>200</v>
      </c>
      <c r="F35" s="1">
        <v>24</v>
      </c>
      <c r="G35" s="1">
        <v>877</v>
      </c>
      <c r="H35" s="1">
        <v>7458</v>
      </c>
      <c r="I35" s="1">
        <v>0.117591847680343</v>
      </c>
      <c r="J35" s="1">
        <v>121</v>
      </c>
      <c r="K35" s="1">
        <v>12</v>
      </c>
      <c r="L35" s="3">
        <v>0.0361111111111111</v>
      </c>
      <c r="M35" s="1">
        <v>3095</v>
      </c>
      <c r="N35" s="1">
        <v>114</v>
      </c>
    </row>
    <row r="36" s="1" customFormat="1" spans="1:14">
      <c r="A36" s="1" t="s">
        <v>342</v>
      </c>
      <c r="B36" s="1">
        <v>15</v>
      </c>
      <c r="C36" s="1">
        <v>255</v>
      </c>
      <c r="D36" s="1">
        <v>0.0588235294117647</v>
      </c>
      <c r="E36" s="1">
        <v>200</v>
      </c>
      <c r="F36" s="1">
        <v>31</v>
      </c>
      <c r="G36" s="1">
        <v>1113</v>
      </c>
      <c r="H36" s="1">
        <v>7458</v>
      </c>
      <c r="I36" s="1">
        <v>0.14923572003218</v>
      </c>
      <c r="J36" s="1">
        <v>142</v>
      </c>
      <c r="K36" s="1">
        <v>38</v>
      </c>
      <c r="L36" s="3">
        <v>0.0180555555555556</v>
      </c>
      <c r="M36" s="1">
        <v>1521</v>
      </c>
      <c r="N36" s="1">
        <v>127</v>
      </c>
    </row>
    <row r="37" s="1" customFormat="1" spans="1:14">
      <c r="A37" s="1" t="s">
        <v>343</v>
      </c>
      <c r="B37" s="1">
        <v>20</v>
      </c>
      <c r="C37" s="1">
        <v>255</v>
      </c>
      <c r="D37" s="1">
        <v>0.0784313725490196</v>
      </c>
      <c r="E37" s="1">
        <v>200</v>
      </c>
      <c r="F37" s="1">
        <v>31</v>
      </c>
      <c r="G37" s="1">
        <v>1183</v>
      </c>
      <c r="H37" s="1">
        <v>7458</v>
      </c>
      <c r="I37" s="1">
        <v>0.158621614373826</v>
      </c>
      <c r="J37" s="1">
        <v>117</v>
      </c>
      <c r="K37" s="1">
        <v>22</v>
      </c>
      <c r="L37" s="3">
        <v>0.0113773148148148</v>
      </c>
      <c r="M37" s="1">
        <v>899</v>
      </c>
      <c r="N37" s="1">
        <v>62</v>
      </c>
    </row>
    <row r="38" s="1" customFormat="1" spans="1:14">
      <c r="A38" s="1" t="s">
        <v>344</v>
      </c>
      <c r="B38" s="1">
        <v>19</v>
      </c>
      <c r="C38" s="1">
        <v>255</v>
      </c>
      <c r="D38" s="1">
        <v>0.0745098039215686</v>
      </c>
      <c r="E38" s="1">
        <v>200</v>
      </c>
      <c r="F38" s="1">
        <v>32</v>
      </c>
      <c r="G38" s="1">
        <v>3134</v>
      </c>
      <c r="H38" s="1">
        <v>7458</v>
      </c>
      <c r="I38" s="1">
        <v>0.420219898096004</v>
      </c>
      <c r="J38" s="1">
        <v>173</v>
      </c>
      <c r="K38" s="1">
        <v>45</v>
      </c>
      <c r="L38" s="3">
        <v>0.0169097222222222</v>
      </c>
      <c r="M38" s="1">
        <v>1443</v>
      </c>
      <c r="N38" s="1">
        <v>74</v>
      </c>
    </row>
    <row r="39" s="1" customFormat="1" spans="2:14">
      <c r="B39" s="2">
        <f t="shared" ref="B39:N39" si="4">AVERAGE(B34:B38)</f>
        <v>15.8</v>
      </c>
      <c r="C39" s="1">
        <f t="shared" si="4"/>
        <v>255</v>
      </c>
      <c r="D39" s="1">
        <f t="shared" si="4"/>
        <v>0.0619607843137255</v>
      </c>
      <c r="E39" s="1">
        <f t="shared" si="4"/>
        <v>200</v>
      </c>
      <c r="F39" s="1">
        <f t="shared" si="4"/>
        <v>29.4</v>
      </c>
      <c r="G39" s="2">
        <f t="shared" si="4"/>
        <v>1436.2</v>
      </c>
      <c r="H39" s="1">
        <f t="shared" si="4"/>
        <v>7458</v>
      </c>
      <c r="I39" s="1">
        <f t="shared" si="4"/>
        <v>0.192571735049611</v>
      </c>
      <c r="J39" s="1">
        <f t="shared" si="4"/>
        <v>128.6</v>
      </c>
      <c r="K39" s="2">
        <f t="shared" si="4"/>
        <v>26.4</v>
      </c>
      <c r="L39" s="1">
        <f t="shared" si="4"/>
        <v>0.0181550925925926</v>
      </c>
      <c r="M39" s="1">
        <f t="shared" si="4"/>
        <v>1486.6</v>
      </c>
      <c r="N39" s="1">
        <f t="shared" si="4"/>
        <v>81.8</v>
      </c>
    </row>
    <row r="40" s="1" customFormat="1" spans="12:12">
      <c r="L40" s="3"/>
    </row>
    <row r="41" s="1" customFormat="1" spans="12:12">
      <c r="L41" s="3"/>
    </row>
    <row r="42" s="1" customFormat="1" spans="1:14">
      <c r="A42" s="1" t="s">
        <v>345</v>
      </c>
      <c r="B42" s="1">
        <v>13</v>
      </c>
      <c r="C42" s="1">
        <v>255</v>
      </c>
      <c r="D42" s="1">
        <v>0.0509803921568627</v>
      </c>
      <c r="E42" s="1">
        <v>200</v>
      </c>
      <c r="F42" s="1">
        <v>21</v>
      </c>
      <c r="G42" s="1">
        <v>684</v>
      </c>
      <c r="H42" s="1">
        <v>7458</v>
      </c>
      <c r="I42" s="1">
        <v>0.0917135961383749</v>
      </c>
      <c r="J42" s="1">
        <v>98</v>
      </c>
      <c r="K42" s="1">
        <v>14</v>
      </c>
      <c r="L42" s="3">
        <v>0.0145486111111111</v>
      </c>
      <c r="M42" s="1">
        <v>1096</v>
      </c>
      <c r="N42" s="1">
        <v>42</v>
      </c>
    </row>
    <row r="43" s="1" customFormat="1" spans="1:14">
      <c r="A43" s="1" t="s">
        <v>346</v>
      </c>
      <c r="B43" s="1">
        <v>1</v>
      </c>
      <c r="C43" s="1">
        <v>255</v>
      </c>
      <c r="D43" s="1">
        <v>0.00392156862745098</v>
      </c>
      <c r="E43" s="1">
        <v>200</v>
      </c>
      <c r="F43" s="1">
        <v>3</v>
      </c>
      <c r="G43" s="1">
        <v>127</v>
      </c>
      <c r="H43" s="1">
        <v>7458</v>
      </c>
      <c r="I43" s="1">
        <v>0.0170286940198444</v>
      </c>
      <c r="J43" s="1">
        <v>54</v>
      </c>
      <c r="K43" s="1">
        <v>9</v>
      </c>
      <c r="L43" s="3">
        <v>0.00770833333333333</v>
      </c>
      <c r="M43" s="1">
        <v>636</v>
      </c>
      <c r="N43" s="1">
        <v>194</v>
      </c>
    </row>
    <row r="44" s="1" customFormat="1" spans="1:14">
      <c r="A44" s="1" t="s">
        <v>347</v>
      </c>
      <c r="B44" s="1">
        <v>2</v>
      </c>
      <c r="C44" s="1">
        <v>255</v>
      </c>
      <c r="D44" s="1">
        <v>0.00784313725490196</v>
      </c>
      <c r="E44" s="1">
        <v>200</v>
      </c>
      <c r="F44" s="1">
        <v>3</v>
      </c>
      <c r="G44" s="1">
        <v>150</v>
      </c>
      <c r="H44" s="1">
        <v>7458</v>
      </c>
      <c r="I44" s="1">
        <v>0.0201126307320997</v>
      </c>
      <c r="J44" s="1">
        <v>62</v>
      </c>
      <c r="K44" s="1">
        <v>11</v>
      </c>
      <c r="L44" s="3">
        <v>0.00814814814814815</v>
      </c>
      <c r="M44" s="1">
        <v>531</v>
      </c>
      <c r="N44" s="1">
        <v>196</v>
      </c>
    </row>
    <row r="45" s="1" customFormat="1" spans="1:14">
      <c r="A45" s="1" t="s">
        <v>348</v>
      </c>
      <c r="B45" s="1">
        <v>7</v>
      </c>
      <c r="C45" s="1">
        <v>255</v>
      </c>
      <c r="D45" s="1">
        <v>0.0274509803921568</v>
      </c>
      <c r="E45" s="1">
        <v>200</v>
      </c>
      <c r="F45" s="1">
        <v>24</v>
      </c>
      <c r="G45" s="1">
        <v>1036</v>
      </c>
      <c r="H45" s="1">
        <v>7458</v>
      </c>
      <c r="I45" s="1">
        <v>0.138911236256369</v>
      </c>
      <c r="J45" s="1">
        <v>79</v>
      </c>
      <c r="K45" s="1">
        <v>13</v>
      </c>
      <c r="L45" s="3">
        <v>0.00914351851851852</v>
      </c>
      <c r="M45" s="1">
        <v>581</v>
      </c>
      <c r="N45" s="1">
        <v>20</v>
      </c>
    </row>
    <row r="46" s="1" customFormat="1" spans="1:14">
      <c r="A46" s="1" t="s">
        <v>349</v>
      </c>
      <c r="B46" s="1">
        <v>1</v>
      </c>
      <c r="C46" s="1">
        <v>255</v>
      </c>
      <c r="D46" s="1">
        <v>0.00392156862745098</v>
      </c>
      <c r="E46" s="1">
        <v>200</v>
      </c>
      <c r="F46" s="1">
        <v>2</v>
      </c>
      <c r="G46" s="1">
        <v>112</v>
      </c>
      <c r="H46" s="1">
        <v>7458</v>
      </c>
      <c r="I46" s="1">
        <v>0.0150174309466344</v>
      </c>
      <c r="J46" s="1">
        <v>51</v>
      </c>
      <c r="K46" s="1">
        <v>9</v>
      </c>
      <c r="L46" s="3">
        <v>0.00565972222222222</v>
      </c>
      <c r="M46" s="1">
        <v>449</v>
      </c>
      <c r="N46" s="1">
        <v>196</v>
      </c>
    </row>
    <row r="47" s="1" customFormat="1" spans="2:14">
      <c r="B47" s="1">
        <f t="shared" ref="B47:N47" si="5">AVERAGE(B42:B46)</f>
        <v>4.8</v>
      </c>
      <c r="C47" s="1">
        <f t="shared" si="5"/>
        <v>255</v>
      </c>
      <c r="D47" s="1">
        <f t="shared" si="5"/>
        <v>0.0188235294117647</v>
      </c>
      <c r="E47" s="1">
        <f t="shared" si="5"/>
        <v>200</v>
      </c>
      <c r="F47" s="1">
        <f t="shared" si="5"/>
        <v>10.6</v>
      </c>
      <c r="G47" s="1">
        <f t="shared" si="5"/>
        <v>421.8</v>
      </c>
      <c r="H47" s="1">
        <f t="shared" si="5"/>
        <v>7458</v>
      </c>
      <c r="I47" s="1">
        <f t="shared" si="5"/>
        <v>0.0565567176186645</v>
      </c>
      <c r="J47" s="1">
        <f t="shared" si="5"/>
        <v>68.8</v>
      </c>
      <c r="K47" s="1">
        <f t="shared" si="5"/>
        <v>11.2</v>
      </c>
      <c r="L47" s="1">
        <f t="shared" si="5"/>
        <v>0.00904166666666667</v>
      </c>
      <c r="M47" s="1">
        <f t="shared" si="5"/>
        <v>658.6</v>
      </c>
      <c r="N47" s="1">
        <f t="shared" si="5"/>
        <v>129.6</v>
      </c>
    </row>
    <row r="48" s="1" customFormat="1" spans="12:12">
      <c r="L48" s="3"/>
    </row>
    <row r="49" s="1" customFormat="1" spans="12:12">
      <c r="L49" s="3"/>
    </row>
    <row r="50" s="1" customFormat="1" spans="1:14">
      <c r="A50" s="1" t="s">
        <v>350</v>
      </c>
      <c r="B50" s="1">
        <v>1</v>
      </c>
      <c r="C50" s="1">
        <v>255</v>
      </c>
      <c r="D50" s="1">
        <v>0.00392156862745098</v>
      </c>
      <c r="E50" s="1">
        <v>200</v>
      </c>
      <c r="F50" s="1">
        <v>1</v>
      </c>
      <c r="G50" s="1">
        <v>127</v>
      </c>
      <c r="H50" s="1">
        <v>7458</v>
      </c>
      <c r="I50" s="1">
        <v>0.0170286940198444</v>
      </c>
      <c r="J50" s="1">
        <v>63</v>
      </c>
      <c r="K50" s="1">
        <v>8</v>
      </c>
      <c r="L50" s="3">
        <v>0.0104861111111111</v>
      </c>
      <c r="M50" s="1">
        <v>848</v>
      </c>
      <c r="N50" s="1">
        <v>200</v>
      </c>
    </row>
    <row r="51" s="1" customFormat="1" spans="1:14">
      <c r="A51" s="1" t="s">
        <v>351</v>
      </c>
      <c r="B51" s="1">
        <v>18</v>
      </c>
      <c r="C51" s="1">
        <v>255</v>
      </c>
      <c r="D51" s="1">
        <v>0.0705882352941176</v>
      </c>
      <c r="E51" s="1">
        <v>200</v>
      </c>
      <c r="F51" s="1">
        <v>32</v>
      </c>
      <c r="G51" s="1">
        <v>776</v>
      </c>
      <c r="H51" s="1">
        <v>7458</v>
      </c>
      <c r="I51" s="1">
        <v>0.104049342987396</v>
      </c>
      <c r="J51" s="1">
        <v>179</v>
      </c>
      <c r="K51" s="1">
        <v>27</v>
      </c>
      <c r="L51" s="3">
        <v>0.0367824074074074</v>
      </c>
      <c r="M51" s="1">
        <v>3124</v>
      </c>
      <c r="N51" s="1">
        <v>112</v>
      </c>
    </row>
    <row r="52" s="1" customFormat="1" spans="1:14">
      <c r="A52" s="1" t="s">
        <v>352</v>
      </c>
      <c r="B52" s="1">
        <v>21</v>
      </c>
      <c r="C52" s="1">
        <v>255</v>
      </c>
      <c r="D52" s="1">
        <v>0.0823529411764705</v>
      </c>
      <c r="E52" s="1">
        <v>200</v>
      </c>
      <c r="F52" s="1">
        <v>34</v>
      </c>
      <c r="G52" s="1">
        <v>974</v>
      </c>
      <c r="H52" s="1">
        <v>7458</v>
      </c>
      <c r="I52" s="1">
        <v>0.130598015553767</v>
      </c>
      <c r="J52" s="1">
        <v>155</v>
      </c>
      <c r="K52" s="1">
        <v>16</v>
      </c>
      <c r="L52" s="3">
        <v>0.0400462962962963</v>
      </c>
      <c r="M52" s="1">
        <v>3431</v>
      </c>
      <c r="N52" s="1">
        <v>135</v>
      </c>
    </row>
    <row r="53" s="1" customFormat="1" spans="1:14">
      <c r="A53" s="1" t="s">
        <v>353</v>
      </c>
      <c r="B53" s="1">
        <v>1</v>
      </c>
      <c r="C53" s="1">
        <v>255</v>
      </c>
      <c r="D53" s="1">
        <v>0.00392156862745098</v>
      </c>
      <c r="E53" s="1">
        <v>200</v>
      </c>
      <c r="F53" s="1">
        <v>1</v>
      </c>
      <c r="G53" s="1">
        <v>127</v>
      </c>
      <c r="H53" s="1">
        <v>7458</v>
      </c>
      <c r="I53" s="1">
        <v>0.0170286940198444</v>
      </c>
      <c r="J53" s="1">
        <v>61</v>
      </c>
      <c r="K53" s="1">
        <v>9</v>
      </c>
      <c r="L53" s="3">
        <v>0.0130439814814815</v>
      </c>
      <c r="M53" s="1">
        <v>1068</v>
      </c>
      <c r="N53" s="1">
        <v>200</v>
      </c>
    </row>
    <row r="54" s="1" customFormat="1" spans="1:14">
      <c r="A54" s="1" t="s">
        <v>354</v>
      </c>
      <c r="B54" s="1">
        <v>1</v>
      </c>
      <c r="C54" s="1">
        <v>255</v>
      </c>
      <c r="D54" s="1">
        <v>0.00392156862745098</v>
      </c>
      <c r="E54" s="1">
        <v>200</v>
      </c>
      <c r="F54" s="1">
        <v>1</v>
      </c>
      <c r="G54" s="1">
        <v>131</v>
      </c>
      <c r="H54" s="1">
        <v>7458</v>
      </c>
      <c r="I54" s="1">
        <v>0.0175650308393671</v>
      </c>
      <c r="J54" s="1">
        <v>45</v>
      </c>
      <c r="K54" s="1">
        <v>8</v>
      </c>
      <c r="L54" s="3">
        <v>0.00644675925925926</v>
      </c>
      <c r="M54" s="1">
        <v>526</v>
      </c>
      <c r="N54" s="1">
        <v>200</v>
      </c>
    </row>
    <row r="55" s="1" customFormat="1" spans="2:14">
      <c r="B55" s="1">
        <f>AVERAGE(B50:B54)</f>
        <v>8.4</v>
      </c>
      <c r="C55" s="1">
        <f t="shared" ref="C55:N55" si="6">AVERAGE(C50:C54)</f>
        <v>255</v>
      </c>
      <c r="D55" s="1">
        <f t="shared" si="6"/>
        <v>0.0329411764705882</v>
      </c>
      <c r="E55" s="1">
        <f t="shared" si="6"/>
        <v>200</v>
      </c>
      <c r="F55" s="1">
        <f t="shared" si="6"/>
        <v>13.8</v>
      </c>
      <c r="G55" s="1">
        <f t="shared" si="6"/>
        <v>427</v>
      </c>
      <c r="H55" s="1">
        <f t="shared" si="6"/>
        <v>7458</v>
      </c>
      <c r="I55" s="1">
        <f t="shared" si="6"/>
        <v>0.0572539554840438</v>
      </c>
      <c r="J55" s="1">
        <f t="shared" si="6"/>
        <v>100.6</v>
      </c>
      <c r="K55" s="1">
        <f t="shared" si="6"/>
        <v>13.6</v>
      </c>
      <c r="L55" s="1">
        <f t="shared" si="6"/>
        <v>0.0213611111111111</v>
      </c>
      <c r="M55" s="1">
        <f t="shared" si="6"/>
        <v>1799.4</v>
      </c>
      <c r="N55" s="1">
        <f t="shared" si="6"/>
        <v>169.4</v>
      </c>
    </row>
    <row r="57" s="1" customFormat="1" spans="12:12">
      <c r="L57" s="3"/>
    </row>
    <row r="58" s="1" customFormat="1" spans="1:14">
      <c r="A58" s="1" t="s">
        <v>355</v>
      </c>
      <c r="B58" s="1">
        <v>3</v>
      </c>
      <c r="C58" s="1">
        <v>255</v>
      </c>
      <c r="D58" s="1">
        <v>0.0117647058823529</v>
      </c>
      <c r="E58" s="1">
        <v>200</v>
      </c>
      <c r="F58" s="1">
        <v>10</v>
      </c>
      <c r="G58" s="1">
        <v>740</v>
      </c>
      <c r="H58" s="1">
        <v>7458</v>
      </c>
      <c r="I58" s="1">
        <v>0.0992223116116921</v>
      </c>
      <c r="J58" s="1">
        <v>28</v>
      </c>
      <c r="K58" s="1">
        <v>12</v>
      </c>
      <c r="L58" s="3">
        <v>0.00265046296296296</v>
      </c>
      <c r="M58" s="1">
        <v>217</v>
      </c>
      <c r="N58" s="1">
        <v>195</v>
      </c>
    </row>
    <row r="59" s="1" customFormat="1" spans="1:14">
      <c r="A59" s="1" t="s">
        <v>356</v>
      </c>
      <c r="B59" s="1">
        <v>19</v>
      </c>
      <c r="C59" s="1">
        <v>255</v>
      </c>
      <c r="D59" s="1">
        <v>0.0745098039215686</v>
      </c>
      <c r="E59" s="1">
        <v>200</v>
      </c>
      <c r="F59" s="1">
        <v>75</v>
      </c>
      <c r="G59" s="1">
        <v>2184</v>
      </c>
      <c r="H59" s="1">
        <v>7458</v>
      </c>
      <c r="I59" s="1">
        <v>0.292839903459372</v>
      </c>
      <c r="J59" s="1">
        <v>210</v>
      </c>
      <c r="K59" s="1">
        <v>36</v>
      </c>
      <c r="L59" s="3">
        <v>0.015787037037037</v>
      </c>
      <c r="M59" s="1">
        <v>1268</v>
      </c>
      <c r="N59" s="1">
        <v>103</v>
      </c>
    </row>
    <row r="60" s="1" customFormat="1" spans="1:14">
      <c r="A60" s="1" t="s">
        <v>357</v>
      </c>
      <c r="B60" s="1">
        <v>12</v>
      </c>
      <c r="C60" s="1">
        <v>255</v>
      </c>
      <c r="D60" s="1">
        <v>0.0470588235294117</v>
      </c>
      <c r="E60" s="1">
        <v>200</v>
      </c>
      <c r="F60" s="1">
        <v>94</v>
      </c>
      <c r="G60" s="1">
        <v>2075</v>
      </c>
      <c r="H60" s="1">
        <v>7458</v>
      </c>
      <c r="I60" s="1">
        <v>0.27822472512738</v>
      </c>
      <c r="J60" s="1">
        <v>159</v>
      </c>
      <c r="K60" s="1">
        <v>24</v>
      </c>
      <c r="L60" s="3">
        <v>0.0115509259259259</v>
      </c>
      <c r="M60" s="1">
        <v>813</v>
      </c>
      <c r="N60" s="1">
        <v>88</v>
      </c>
    </row>
    <row r="61" s="1" customFormat="1" spans="1:14">
      <c r="A61" s="1" t="s">
        <v>358</v>
      </c>
      <c r="B61" s="1">
        <v>5</v>
      </c>
      <c r="C61" s="1">
        <v>255</v>
      </c>
      <c r="D61" s="1">
        <v>0.0196078431372549</v>
      </c>
      <c r="E61" s="1">
        <v>200</v>
      </c>
      <c r="F61" s="1">
        <v>19</v>
      </c>
      <c r="G61" s="1">
        <v>761</v>
      </c>
      <c r="H61" s="1">
        <v>7458</v>
      </c>
      <c r="I61" s="1">
        <v>0.102038079914186</v>
      </c>
      <c r="J61" s="1">
        <v>33</v>
      </c>
      <c r="K61" s="1">
        <v>10</v>
      </c>
      <c r="L61" s="3">
        <v>0.00185185185185185</v>
      </c>
      <c r="M61" s="1">
        <v>131</v>
      </c>
      <c r="N61" s="1">
        <v>187</v>
      </c>
    </row>
    <row r="62" s="1" customFormat="1" spans="1:14">
      <c r="A62" s="1" t="s">
        <v>359</v>
      </c>
      <c r="B62" s="1">
        <v>9</v>
      </c>
      <c r="C62" s="1">
        <v>255</v>
      </c>
      <c r="D62" s="1">
        <v>0.0352941176470588</v>
      </c>
      <c r="E62" s="1">
        <v>200</v>
      </c>
      <c r="F62" s="1">
        <v>33</v>
      </c>
      <c r="G62" s="1">
        <v>1239</v>
      </c>
      <c r="H62" s="1">
        <v>7458</v>
      </c>
      <c r="I62" s="1">
        <v>0.166130329847144</v>
      </c>
      <c r="J62" s="1">
        <v>68</v>
      </c>
      <c r="K62" s="1">
        <v>19</v>
      </c>
      <c r="L62" s="3">
        <v>0.00640046296296296</v>
      </c>
      <c r="M62" s="1">
        <v>117</v>
      </c>
      <c r="N62" s="1">
        <v>168</v>
      </c>
    </row>
    <row r="63" s="1" customFormat="1" spans="2:14">
      <c r="B63" s="1">
        <f t="shared" ref="B63:N63" si="7">AVERAGE(B58:B62)</f>
        <v>9.6</v>
      </c>
      <c r="C63" s="1">
        <f t="shared" si="7"/>
        <v>255</v>
      </c>
      <c r="D63" s="1">
        <f t="shared" si="7"/>
        <v>0.0376470588235294</v>
      </c>
      <c r="E63" s="1">
        <f t="shared" si="7"/>
        <v>200</v>
      </c>
      <c r="F63" s="1">
        <f t="shared" si="7"/>
        <v>46.2</v>
      </c>
      <c r="G63" s="1">
        <f t="shared" si="7"/>
        <v>1399.8</v>
      </c>
      <c r="H63" s="1">
        <f t="shared" si="7"/>
        <v>7458</v>
      </c>
      <c r="I63" s="1">
        <f t="shared" si="7"/>
        <v>0.187691069991955</v>
      </c>
      <c r="J63" s="1">
        <f t="shared" si="7"/>
        <v>99.6</v>
      </c>
      <c r="K63" s="1">
        <f t="shared" si="7"/>
        <v>20.2</v>
      </c>
      <c r="L63" s="1">
        <f t="shared" si="7"/>
        <v>0.00764814814814815</v>
      </c>
      <c r="M63" s="1">
        <f t="shared" si="7"/>
        <v>509.2</v>
      </c>
      <c r="N63" s="1">
        <f t="shared" si="7"/>
        <v>148.2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63"/>
  <sheetViews>
    <sheetView zoomScale="70" zoomScaleNormal="70" workbookViewId="0">
      <selection activeCell="I1" sqref="A$1:A$1048576 D$1:D$1048576 I$1:I$1048576"/>
    </sheetView>
  </sheetViews>
  <sheetFormatPr defaultColWidth="9.55752212389381" defaultRowHeight="13.5"/>
  <cols>
    <col min="1" max="1" width="38.5132743362832" style="5" customWidth="1"/>
    <col min="2" max="3" width="10.5929203539823" style="5" customWidth="1"/>
    <col min="4" max="4" width="25.1238938053097" style="5" customWidth="1"/>
    <col min="5" max="5" width="11.7256637168142" style="5" customWidth="1"/>
    <col min="6" max="6" width="26.2566371681416" style="5" customWidth="1"/>
    <col min="7" max="7" width="28.4513274336283" style="5" customWidth="1"/>
    <col min="8" max="8" width="13.929203539823" style="5" customWidth="1"/>
    <col min="9" max="9" width="28.4513274336283" style="5" customWidth="1"/>
    <col min="10" max="10" width="9.53097345132743" style="5" customWidth="1"/>
    <col min="11" max="11" width="12.7964601769912" style="5" customWidth="1"/>
    <col min="12" max="13" width="11.7256637168142" style="5" customWidth="1"/>
    <col min="14" max="16384" width="9.55752212389381" style="5"/>
  </cols>
  <sheetData>
    <row r="1" s="5" customFormat="1" spans="1:13">
      <c r="A1" s="5" t="s">
        <v>26</v>
      </c>
      <c r="B1" s="5" t="s">
        <v>27</v>
      </c>
      <c r="C1" s="5" t="s">
        <v>28</v>
      </c>
      <c r="D1" s="5" t="s">
        <v>29</v>
      </c>
      <c r="E1" s="5" t="s">
        <v>30</v>
      </c>
      <c r="F1" s="5" t="s">
        <v>31</v>
      </c>
      <c r="G1" s="5" t="s">
        <v>32</v>
      </c>
      <c r="H1" s="5" t="s">
        <v>33</v>
      </c>
      <c r="I1" s="5" t="s">
        <v>34</v>
      </c>
      <c r="J1" s="5" t="s">
        <v>35</v>
      </c>
      <c r="K1" s="5" t="s">
        <v>36</v>
      </c>
      <c r="L1" s="5" t="s">
        <v>37</v>
      </c>
      <c r="M1" s="5" t="s">
        <v>38</v>
      </c>
    </row>
    <row r="2" s="5" customFormat="1" spans="1:13">
      <c r="A2" s="5" t="s">
        <v>360</v>
      </c>
      <c r="B2" s="5">
        <v>5</v>
      </c>
      <c r="C2" s="5">
        <v>211</v>
      </c>
      <c r="D2" s="5">
        <v>0.0236966824644549</v>
      </c>
      <c r="E2" s="5">
        <v>200</v>
      </c>
      <c r="F2" s="5">
        <v>19</v>
      </c>
      <c r="G2" s="5">
        <v>24</v>
      </c>
      <c r="H2" s="5">
        <v>349</v>
      </c>
      <c r="I2" s="5">
        <v>0.0687679083094555</v>
      </c>
      <c r="J2" s="5">
        <v>176</v>
      </c>
      <c r="K2" s="5">
        <v>44</v>
      </c>
      <c r="L2" s="6">
        <v>0.00516203703703704</v>
      </c>
      <c r="M2" s="5">
        <v>0</v>
      </c>
    </row>
    <row r="3" s="5" customFormat="1" spans="1:13">
      <c r="A3" s="5" t="s">
        <v>361</v>
      </c>
      <c r="B3" s="5">
        <v>12</v>
      </c>
      <c r="C3" s="5">
        <v>211</v>
      </c>
      <c r="D3" s="5">
        <v>0.0568720379146919</v>
      </c>
      <c r="E3" s="5">
        <v>200</v>
      </c>
      <c r="F3" s="5">
        <v>27</v>
      </c>
      <c r="G3" s="5">
        <v>44</v>
      </c>
      <c r="H3" s="5">
        <v>349</v>
      </c>
      <c r="I3" s="5">
        <v>0.126074498567335</v>
      </c>
      <c r="J3" s="5">
        <v>577</v>
      </c>
      <c r="K3" s="5">
        <v>223</v>
      </c>
      <c r="L3" s="6">
        <v>0.00605324074074074</v>
      </c>
      <c r="M3" s="5">
        <v>188</v>
      </c>
    </row>
    <row r="4" s="5" customFormat="1" spans="1:13">
      <c r="A4" s="5" t="s">
        <v>362</v>
      </c>
      <c r="B4" s="5">
        <v>12</v>
      </c>
      <c r="C4" s="5">
        <v>211</v>
      </c>
      <c r="D4" s="5">
        <v>0.0568720379146919</v>
      </c>
      <c r="E4" s="5">
        <v>200</v>
      </c>
      <c r="F4" s="5">
        <v>24</v>
      </c>
      <c r="G4" s="5">
        <v>42</v>
      </c>
      <c r="H4" s="5">
        <v>349</v>
      </c>
      <c r="I4" s="5">
        <v>0.120343839541547</v>
      </c>
      <c r="J4" s="5">
        <v>455</v>
      </c>
      <c r="K4" s="5">
        <v>77</v>
      </c>
      <c r="L4" s="6">
        <v>0.00929398148148148</v>
      </c>
      <c r="M4" s="5">
        <v>436</v>
      </c>
    </row>
    <row r="5" s="5" customFormat="1" spans="1:13">
      <c r="A5" s="5" t="s">
        <v>363</v>
      </c>
      <c r="B5" s="5">
        <v>11</v>
      </c>
      <c r="C5" s="5">
        <v>211</v>
      </c>
      <c r="D5" s="5">
        <v>0.0521327014218009</v>
      </c>
      <c r="E5" s="5">
        <v>200</v>
      </c>
      <c r="F5" s="5">
        <v>21</v>
      </c>
      <c r="G5" s="5">
        <v>62</v>
      </c>
      <c r="H5" s="5">
        <v>349</v>
      </c>
      <c r="I5" s="5">
        <v>0.177650429799426</v>
      </c>
      <c r="J5" s="5">
        <v>450</v>
      </c>
      <c r="K5" s="5">
        <v>52</v>
      </c>
      <c r="L5" s="6">
        <v>0.00837962962962963</v>
      </c>
      <c r="M5" s="5">
        <v>596</v>
      </c>
    </row>
    <row r="6" s="5" customFormat="1" spans="1:13">
      <c r="A6" s="5" t="s">
        <v>364</v>
      </c>
      <c r="B6" s="5">
        <v>15</v>
      </c>
      <c r="C6" s="5">
        <v>211</v>
      </c>
      <c r="D6" s="5">
        <v>0.0710900473933649</v>
      </c>
      <c r="E6" s="5">
        <v>200</v>
      </c>
      <c r="F6" s="5">
        <v>23</v>
      </c>
      <c r="G6" s="5">
        <v>33</v>
      </c>
      <c r="H6" s="5">
        <v>349</v>
      </c>
      <c r="I6" s="5">
        <v>0.0945558739255014</v>
      </c>
      <c r="J6" s="5">
        <v>332</v>
      </c>
      <c r="K6" s="5">
        <v>77</v>
      </c>
      <c r="L6" s="6">
        <v>0.00842592592592593</v>
      </c>
      <c r="M6" s="5">
        <v>649</v>
      </c>
    </row>
    <row r="7" s="5" customFormat="1" spans="2:13">
      <c r="B7" s="5">
        <f t="shared" ref="B7:M7" si="0">AVERAGE(B2:B6)</f>
        <v>11</v>
      </c>
      <c r="C7" s="5">
        <f t="shared" si="0"/>
        <v>211</v>
      </c>
      <c r="D7" s="5">
        <f t="shared" si="0"/>
        <v>0.0521327014218009</v>
      </c>
      <c r="E7" s="5">
        <f t="shared" si="0"/>
        <v>200</v>
      </c>
      <c r="F7" s="5">
        <f t="shared" si="0"/>
        <v>22.8</v>
      </c>
      <c r="G7" s="5">
        <f t="shared" si="0"/>
        <v>41</v>
      </c>
      <c r="H7" s="5">
        <f t="shared" si="0"/>
        <v>349</v>
      </c>
      <c r="I7" s="5">
        <f t="shared" si="0"/>
        <v>0.117478510028653</v>
      </c>
      <c r="J7" s="5">
        <f t="shared" si="0"/>
        <v>398</v>
      </c>
      <c r="K7" s="5">
        <f t="shared" si="0"/>
        <v>94.6</v>
      </c>
      <c r="L7" s="5">
        <f t="shared" si="0"/>
        <v>0.00746296296296296</v>
      </c>
      <c r="M7" s="5">
        <f t="shared" si="0"/>
        <v>373.8</v>
      </c>
    </row>
    <row r="8" s="5" customFormat="1" spans="12:12">
      <c r="L8" s="6"/>
    </row>
    <row r="9" s="5" customFormat="1" spans="12:12">
      <c r="L9" s="6"/>
    </row>
    <row r="10" s="5" customFormat="1" spans="1:13">
      <c r="A10" s="5" t="s">
        <v>365</v>
      </c>
      <c r="B10" s="5">
        <v>7</v>
      </c>
      <c r="C10" s="5">
        <v>211</v>
      </c>
      <c r="D10" s="5">
        <v>0.0331753554502369</v>
      </c>
      <c r="E10" s="5">
        <v>200</v>
      </c>
      <c r="F10" s="5">
        <v>20</v>
      </c>
      <c r="G10" s="5">
        <v>35</v>
      </c>
      <c r="H10" s="5">
        <v>349</v>
      </c>
      <c r="I10" s="5">
        <v>0.100286532951289</v>
      </c>
      <c r="J10" s="5">
        <v>121</v>
      </c>
      <c r="K10" s="5">
        <v>36</v>
      </c>
      <c r="L10" s="6">
        <v>0.00546296296296296</v>
      </c>
      <c r="M10" s="5">
        <v>47</v>
      </c>
    </row>
    <row r="11" s="5" customFormat="1" spans="1:13">
      <c r="A11" s="5" t="s">
        <v>366</v>
      </c>
      <c r="B11" s="5">
        <v>22</v>
      </c>
      <c r="C11" s="5">
        <v>211</v>
      </c>
      <c r="D11" s="5">
        <v>0.104265402843601</v>
      </c>
      <c r="E11" s="5">
        <v>200</v>
      </c>
      <c r="F11" s="5">
        <v>33</v>
      </c>
      <c r="G11" s="5">
        <v>79</v>
      </c>
      <c r="H11" s="5">
        <v>349</v>
      </c>
      <c r="I11" s="5">
        <v>0.226361031518624</v>
      </c>
      <c r="J11" s="5">
        <v>690</v>
      </c>
      <c r="K11" s="5">
        <v>159</v>
      </c>
      <c r="L11" s="6">
        <v>0.0119791666666667</v>
      </c>
      <c r="M11" s="5">
        <v>929</v>
      </c>
    </row>
    <row r="12" s="5" customFormat="1" spans="1:13">
      <c r="A12" s="5" t="s">
        <v>367</v>
      </c>
      <c r="B12" s="5">
        <v>9</v>
      </c>
      <c r="C12" s="5">
        <v>211</v>
      </c>
      <c r="D12" s="5">
        <v>0.0426540284360189</v>
      </c>
      <c r="E12" s="5">
        <v>200</v>
      </c>
      <c r="F12" s="5">
        <v>19</v>
      </c>
      <c r="G12" s="5">
        <v>38</v>
      </c>
      <c r="H12" s="5">
        <v>349</v>
      </c>
      <c r="I12" s="5">
        <v>0.108882521489971</v>
      </c>
      <c r="J12" s="5">
        <v>268</v>
      </c>
      <c r="K12" s="5">
        <v>44</v>
      </c>
      <c r="L12" s="6">
        <v>0.00538194444444444</v>
      </c>
      <c r="M12" s="5">
        <v>117</v>
      </c>
    </row>
    <row r="13" s="5" customFormat="1" spans="1:13">
      <c r="A13" s="5" t="s">
        <v>368</v>
      </c>
      <c r="B13" s="5">
        <v>17</v>
      </c>
      <c r="C13" s="5">
        <v>211</v>
      </c>
      <c r="D13" s="5">
        <v>0.0805687203791469</v>
      </c>
      <c r="E13" s="5">
        <v>200</v>
      </c>
      <c r="F13" s="5">
        <v>35</v>
      </c>
      <c r="G13" s="5">
        <v>102</v>
      </c>
      <c r="H13" s="5">
        <v>349</v>
      </c>
      <c r="I13" s="5">
        <v>0.292263610315186</v>
      </c>
      <c r="J13" s="5">
        <v>689</v>
      </c>
      <c r="K13" s="5">
        <v>140</v>
      </c>
      <c r="L13" s="6">
        <v>0.0132986111111111</v>
      </c>
      <c r="M13" s="5">
        <v>1068</v>
      </c>
    </row>
    <row r="14" s="5" customFormat="1" spans="1:13">
      <c r="A14" s="5" t="s">
        <v>369</v>
      </c>
      <c r="B14" s="5">
        <v>6</v>
      </c>
      <c r="C14" s="5">
        <v>211</v>
      </c>
      <c r="D14" s="5">
        <v>0.0284360189573459</v>
      </c>
      <c r="E14" s="5">
        <v>200</v>
      </c>
      <c r="F14" s="5">
        <v>14</v>
      </c>
      <c r="G14" s="5">
        <v>41</v>
      </c>
      <c r="H14" s="5">
        <v>349</v>
      </c>
      <c r="I14" s="5">
        <v>0.117478510028653</v>
      </c>
      <c r="J14" s="5">
        <v>184</v>
      </c>
      <c r="K14" s="5">
        <v>66</v>
      </c>
      <c r="L14" s="6">
        <v>0.00796296296296296</v>
      </c>
      <c r="M14" s="5">
        <v>277</v>
      </c>
    </row>
    <row r="15" s="5" customFormat="1" spans="2:13">
      <c r="B15" s="5">
        <f t="shared" ref="B15:M15" si="1">AVERAGE(B10:B14)</f>
        <v>12.2</v>
      </c>
      <c r="C15" s="5">
        <f t="shared" si="1"/>
        <v>211</v>
      </c>
      <c r="D15" s="5">
        <f t="shared" si="1"/>
        <v>0.0578199052132699</v>
      </c>
      <c r="E15" s="5">
        <f t="shared" si="1"/>
        <v>200</v>
      </c>
      <c r="F15" s="5">
        <f t="shared" si="1"/>
        <v>24.2</v>
      </c>
      <c r="G15" s="5">
        <f t="shared" si="1"/>
        <v>59</v>
      </c>
      <c r="H15" s="5">
        <f t="shared" si="1"/>
        <v>349</v>
      </c>
      <c r="I15" s="5">
        <f t="shared" si="1"/>
        <v>0.169054441260745</v>
      </c>
      <c r="J15" s="5">
        <f t="shared" si="1"/>
        <v>390.4</v>
      </c>
      <c r="K15" s="5">
        <f t="shared" si="1"/>
        <v>89</v>
      </c>
      <c r="L15" s="5">
        <f t="shared" si="1"/>
        <v>0.00881712962962963</v>
      </c>
      <c r="M15" s="5">
        <f t="shared" si="1"/>
        <v>487.6</v>
      </c>
    </row>
    <row r="16" s="5" customFormat="1" spans="12:12">
      <c r="L16" s="6"/>
    </row>
    <row r="17" s="5" customFormat="1" spans="12:12">
      <c r="L17" s="6"/>
    </row>
    <row r="18" s="5" customFormat="1" spans="1:13">
      <c r="A18" s="5" t="s">
        <v>370</v>
      </c>
      <c r="B18" s="5">
        <v>11</v>
      </c>
      <c r="C18" s="5">
        <v>211</v>
      </c>
      <c r="D18" s="5">
        <v>0.0521327014218009</v>
      </c>
      <c r="E18" s="5">
        <v>200</v>
      </c>
      <c r="F18" s="5">
        <v>18</v>
      </c>
      <c r="G18" s="5">
        <v>31</v>
      </c>
      <c r="H18" s="5">
        <v>349</v>
      </c>
      <c r="I18" s="5">
        <v>0.0888252148997134</v>
      </c>
      <c r="J18" s="5">
        <v>216</v>
      </c>
      <c r="K18" s="5">
        <v>75</v>
      </c>
      <c r="L18" s="6">
        <v>0.00487268518518518</v>
      </c>
      <c r="M18" s="5">
        <v>45</v>
      </c>
    </row>
    <row r="19" s="5" customFormat="1" spans="1:13">
      <c r="A19" s="5" t="s">
        <v>371</v>
      </c>
      <c r="B19" s="5">
        <v>11</v>
      </c>
      <c r="C19" s="5">
        <v>211</v>
      </c>
      <c r="D19" s="5">
        <v>0.0521327014218009</v>
      </c>
      <c r="E19" s="5">
        <v>200</v>
      </c>
      <c r="F19" s="5">
        <v>22</v>
      </c>
      <c r="G19" s="5">
        <v>84</v>
      </c>
      <c r="H19" s="5">
        <v>349</v>
      </c>
      <c r="I19" s="5">
        <v>0.240687679083094</v>
      </c>
      <c r="J19" s="5">
        <v>190</v>
      </c>
      <c r="K19" s="5">
        <v>51</v>
      </c>
      <c r="L19" s="6">
        <v>0.00458333333333333</v>
      </c>
      <c r="M19" s="5">
        <v>101</v>
      </c>
    </row>
    <row r="20" s="5" customFormat="1" spans="1:13">
      <c r="A20" s="5" t="s">
        <v>372</v>
      </c>
      <c r="B20" s="5">
        <v>24</v>
      </c>
      <c r="C20" s="5">
        <v>211</v>
      </c>
      <c r="D20" s="5">
        <v>0.113744075829383</v>
      </c>
      <c r="E20" s="5">
        <v>200</v>
      </c>
      <c r="F20" s="5">
        <v>43</v>
      </c>
      <c r="G20" s="5">
        <v>112</v>
      </c>
      <c r="H20" s="5">
        <v>349</v>
      </c>
      <c r="I20" s="5">
        <v>0.320916905444126</v>
      </c>
      <c r="J20" s="5">
        <v>743</v>
      </c>
      <c r="K20" s="5">
        <v>150</v>
      </c>
      <c r="L20" s="6">
        <v>0.00627314814814815</v>
      </c>
      <c r="M20" s="5">
        <v>405</v>
      </c>
    </row>
    <row r="21" s="5" customFormat="1" spans="1:13">
      <c r="A21" s="5" t="s">
        <v>373</v>
      </c>
      <c r="B21" s="5">
        <v>33</v>
      </c>
      <c r="C21" s="5">
        <v>211</v>
      </c>
      <c r="D21" s="5">
        <v>0.156398104265402</v>
      </c>
      <c r="E21" s="5">
        <v>200</v>
      </c>
      <c r="F21" s="5">
        <v>35</v>
      </c>
      <c r="G21" s="5">
        <v>109</v>
      </c>
      <c r="H21" s="5">
        <v>349</v>
      </c>
      <c r="I21" s="5">
        <v>0.312320916905444</v>
      </c>
      <c r="J21" s="5">
        <v>606</v>
      </c>
      <c r="K21" s="5">
        <v>62</v>
      </c>
      <c r="L21" s="6">
        <v>0.00554398148148148</v>
      </c>
      <c r="M21" s="5">
        <v>353</v>
      </c>
    </row>
    <row r="22" s="5" customFormat="1" spans="1:13">
      <c r="A22" s="5" t="s">
        <v>374</v>
      </c>
      <c r="B22" s="5">
        <v>24</v>
      </c>
      <c r="C22" s="5">
        <v>211</v>
      </c>
      <c r="D22" s="5">
        <v>0.113744075829383</v>
      </c>
      <c r="E22" s="5">
        <v>200</v>
      </c>
      <c r="F22" s="5">
        <v>38</v>
      </c>
      <c r="G22" s="5">
        <v>99</v>
      </c>
      <c r="H22" s="5">
        <v>349</v>
      </c>
      <c r="I22" s="5">
        <v>0.283667621776504</v>
      </c>
      <c r="J22" s="5">
        <v>506</v>
      </c>
      <c r="K22" s="5">
        <v>41</v>
      </c>
      <c r="L22" s="6">
        <v>0.00503472222222222</v>
      </c>
      <c r="M22" s="5">
        <v>335</v>
      </c>
    </row>
    <row r="23" s="5" customFormat="1" spans="2:13">
      <c r="B23" s="5">
        <f t="shared" ref="B23:M23" si="2">AVERAGE(B18:B22)</f>
        <v>20.6</v>
      </c>
      <c r="C23" s="5">
        <f t="shared" si="2"/>
        <v>211</v>
      </c>
      <c r="D23" s="5">
        <f t="shared" si="2"/>
        <v>0.097630331753554</v>
      </c>
      <c r="E23" s="5">
        <f t="shared" si="2"/>
        <v>200</v>
      </c>
      <c r="F23" s="5">
        <f t="shared" si="2"/>
        <v>31.2</v>
      </c>
      <c r="G23" s="5">
        <f t="shared" si="2"/>
        <v>87</v>
      </c>
      <c r="H23" s="5">
        <f t="shared" si="2"/>
        <v>349</v>
      </c>
      <c r="I23" s="5">
        <f t="shared" si="2"/>
        <v>0.249283667621776</v>
      </c>
      <c r="J23" s="5">
        <f t="shared" si="2"/>
        <v>452.2</v>
      </c>
      <c r="K23" s="5">
        <f t="shared" si="2"/>
        <v>75.8</v>
      </c>
      <c r="L23" s="5">
        <f t="shared" si="2"/>
        <v>0.00526157407407407</v>
      </c>
      <c r="M23" s="5">
        <f t="shared" si="2"/>
        <v>247.8</v>
      </c>
    </row>
    <row r="24" s="5" customFormat="1" spans="12:12">
      <c r="L24" s="6"/>
    </row>
    <row r="25" s="5" customFormat="1" spans="12:12">
      <c r="L25" s="6"/>
    </row>
    <row r="26" s="5" customFormat="1" spans="1:13">
      <c r="A26" s="5" t="s">
        <v>375</v>
      </c>
      <c r="B26" s="5">
        <v>10</v>
      </c>
      <c r="C26" s="5">
        <v>211</v>
      </c>
      <c r="D26" s="5">
        <v>0.0473933649289099</v>
      </c>
      <c r="E26" s="5">
        <v>200</v>
      </c>
      <c r="F26" s="5">
        <v>20</v>
      </c>
      <c r="G26" s="5">
        <v>71</v>
      </c>
      <c r="H26" s="5">
        <v>349</v>
      </c>
      <c r="I26" s="5">
        <v>0.203438395415472</v>
      </c>
      <c r="J26" s="5">
        <v>1042</v>
      </c>
      <c r="K26" s="5">
        <v>232</v>
      </c>
      <c r="L26" s="6">
        <v>0.01</v>
      </c>
      <c r="M26" s="5">
        <v>711</v>
      </c>
    </row>
    <row r="27" s="5" customFormat="1" spans="1:13">
      <c r="A27" s="5" t="s">
        <v>376</v>
      </c>
      <c r="B27" s="5">
        <v>21</v>
      </c>
      <c r="C27" s="5">
        <v>211</v>
      </c>
      <c r="D27" s="5">
        <v>0.0995260663507109</v>
      </c>
      <c r="E27" s="5">
        <v>200</v>
      </c>
      <c r="F27" s="5">
        <v>38</v>
      </c>
      <c r="G27" s="5">
        <v>66</v>
      </c>
      <c r="H27" s="5">
        <v>349</v>
      </c>
      <c r="I27" s="5">
        <v>0.189111747851002</v>
      </c>
      <c r="J27" s="5">
        <v>706</v>
      </c>
      <c r="K27" s="5">
        <v>112</v>
      </c>
      <c r="L27" s="6">
        <v>0.0109259259259259</v>
      </c>
      <c r="M27" s="5">
        <v>806</v>
      </c>
    </row>
    <row r="28" s="5" customFormat="1" spans="1:13">
      <c r="A28" s="5" t="s">
        <v>377</v>
      </c>
      <c r="B28" s="5">
        <v>4</v>
      </c>
      <c r="C28" s="5">
        <v>211</v>
      </c>
      <c r="D28" s="5">
        <v>0.0189573459715639</v>
      </c>
      <c r="E28" s="5">
        <v>200</v>
      </c>
      <c r="F28" s="5">
        <v>11</v>
      </c>
      <c r="G28" s="5">
        <v>15</v>
      </c>
      <c r="H28" s="5">
        <v>349</v>
      </c>
      <c r="I28" s="5">
        <v>0.0429799426934097</v>
      </c>
      <c r="J28" s="5">
        <v>247</v>
      </c>
      <c r="K28" s="5">
        <v>51</v>
      </c>
      <c r="L28" s="6">
        <v>0.00842592592592593</v>
      </c>
      <c r="M28" s="5">
        <v>624</v>
      </c>
    </row>
    <row r="29" s="5" customFormat="1" spans="1:13">
      <c r="A29" s="5" t="s">
        <v>378</v>
      </c>
      <c r="B29" s="5">
        <v>21</v>
      </c>
      <c r="C29" s="5">
        <v>211</v>
      </c>
      <c r="D29" s="5">
        <v>0.0995260663507109</v>
      </c>
      <c r="E29" s="5">
        <v>200</v>
      </c>
      <c r="F29" s="5">
        <v>37</v>
      </c>
      <c r="G29" s="5">
        <v>100</v>
      </c>
      <c r="H29" s="5">
        <v>349</v>
      </c>
      <c r="I29" s="5">
        <v>0.286532951289398</v>
      </c>
      <c r="J29" s="5">
        <v>413</v>
      </c>
      <c r="K29" s="5">
        <v>102</v>
      </c>
      <c r="L29" s="6">
        <v>0.0217476851851852</v>
      </c>
      <c r="M29" s="5">
        <v>292</v>
      </c>
    </row>
    <row r="30" s="5" customFormat="1" spans="1:13">
      <c r="A30" s="5" t="s">
        <v>379</v>
      </c>
      <c r="B30" s="5">
        <v>14</v>
      </c>
      <c r="C30" s="5">
        <v>211</v>
      </c>
      <c r="D30" s="5">
        <v>0.0663507109004739</v>
      </c>
      <c r="E30" s="5">
        <v>200</v>
      </c>
      <c r="F30" s="5">
        <v>20</v>
      </c>
      <c r="G30" s="5">
        <v>37</v>
      </c>
      <c r="H30" s="5">
        <v>349</v>
      </c>
      <c r="I30" s="5">
        <v>0.106017191977077</v>
      </c>
      <c r="J30" s="5">
        <v>804</v>
      </c>
      <c r="K30" s="5">
        <v>89</v>
      </c>
      <c r="L30" s="6">
        <v>0.00721064814814815</v>
      </c>
      <c r="M30" s="5">
        <v>513</v>
      </c>
    </row>
    <row r="31" s="5" customFormat="1" spans="2:13">
      <c r="B31" s="5">
        <f t="shared" ref="B31:M31" si="3">AVERAGE(B26:B30)</f>
        <v>14</v>
      </c>
      <c r="C31" s="5">
        <f t="shared" si="3"/>
        <v>211</v>
      </c>
      <c r="D31" s="5">
        <f t="shared" si="3"/>
        <v>0.0663507109004739</v>
      </c>
      <c r="E31" s="5">
        <f t="shared" si="3"/>
        <v>200</v>
      </c>
      <c r="F31" s="5">
        <f t="shared" si="3"/>
        <v>25.2</v>
      </c>
      <c r="G31" s="5">
        <f t="shared" si="3"/>
        <v>57.8</v>
      </c>
      <c r="H31" s="5">
        <f t="shared" si="3"/>
        <v>349</v>
      </c>
      <c r="I31" s="5">
        <f t="shared" si="3"/>
        <v>0.165616045845272</v>
      </c>
      <c r="J31" s="5">
        <f t="shared" si="3"/>
        <v>642.4</v>
      </c>
      <c r="K31" s="5">
        <f t="shared" si="3"/>
        <v>117.2</v>
      </c>
      <c r="L31" s="5">
        <f t="shared" si="3"/>
        <v>0.011662037037037</v>
      </c>
      <c r="M31" s="5">
        <f t="shared" si="3"/>
        <v>589.2</v>
      </c>
    </row>
    <row r="32" s="5" customFormat="1" spans="12:12">
      <c r="L32" s="6"/>
    </row>
    <row r="33" s="5" customFormat="1" spans="12:12">
      <c r="L33" s="6"/>
    </row>
    <row r="34" s="5" customFormat="1" spans="1:13">
      <c r="A34" s="5" t="s">
        <v>380</v>
      </c>
      <c r="B34" s="5">
        <v>18</v>
      </c>
      <c r="C34" s="5">
        <v>211</v>
      </c>
      <c r="D34" s="5">
        <v>0.0853080568720379</v>
      </c>
      <c r="E34" s="5">
        <v>200</v>
      </c>
      <c r="F34" s="5">
        <v>37</v>
      </c>
      <c r="G34" s="5">
        <v>79</v>
      </c>
      <c r="H34" s="5">
        <v>349</v>
      </c>
      <c r="I34" s="5">
        <v>0.226361031518624</v>
      </c>
      <c r="J34" s="5">
        <v>701</v>
      </c>
      <c r="K34" s="5">
        <v>129</v>
      </c>
      <c r="L34" s="6">
        <v>0.0121875</v>
      </c>
      <c r="M34" s="5">
        <v>860</v>
      </c>
    </row>
    <row r="35" s="5" customFormat="1" spans="1:13">
      <c r="A35" s="5" t="s">
        <v>381</v>
      </c>
      <c r="B35" s="5">
        <v>19</v>
      </c>
      <c r="C35" s="5">
        <v>211</v>
      </c>
      <c r="D35" s="5">
        <v>0.0900473933649289</v>
      </c>
      <c r="E35" s="5">
        <v>200</v>
      </c>
      <c r="F35" s="5">
        <v>29</v>
      </c>
      <c r="G35" s="5">
        <v>56</v>
      </c>
      <c r="H35" s="5">
        <v>349</v>
      </c>
      <c r="I35" s="5">
        <v>0.160458452722063</v>
      </c>
      <c r="J35" s="5">
        <v>604</v>
      </c>
      <c r="K35" s="5">
        <v>93</v>
      </c>
      <c r="L35" s="6">
        <v>0.00773148148148148</v>
      </c>
      <c r="M35" s="5">
        <v>565</v>
      </c>
    </row>
    <row r="36" s="5" customFormat="1" spans="1:13">
      <c r="A36" s="5" t="s">
        <v>382</v>
      </c>
      <c r="B36" s="5">
        <v>23</v>
      </c>
      <c r="C36" s="5">
        <v>211</v>
      </c>
      <c r="D36" s="5">
        <v>0.109004739336492</v>
      </c>
      <c r="E36" s="5">
        <v>200</v>
      </c>
      <c r="F36" s="5">
        <v>30</v>
      </c>
      <c r="G36" s="5">
        <v>123</v>
      </c>
      <c r="H36" s="5">
        <v>349</v>
      </c>
      <c r="I36" s="5">
        <v>0.352435530085959</v>
      </c>
      <c r="J36" s="5">
        <v>776</v>
      </c>
      <c r="K36" s="5">
        <v>113</v>
      </c>
      <c r="L36" s="6">
        <v>0.0071412037037037</v>
      </c>
      <c r="M36" s="5">
        <v>536</v>
      </c>
    </row>
    <row r="37" s="5" customFormat="1" spans="1:13">
      <c r="A37" s="5" t="s">
        <v>383</v>
      </c>
      <c r="B37" s="5">
        <v>28</v>
      </c>
      <c r="C37" s="5">
        <v>211</v>
      </c>
      <c r="D37" s="5">
        <v>0.132701421800947</v>
      </c>
      <c r="E37" s="5">
        <v>200</v>
      </c>
      <c r="F37" s="5">
        <v>40</v>
      </c>
      <c r="G37" s="5">
        <v>167</v>
      </c>
      <c r="H37" s="5">
        <v>349</v>
      </c>
      <c r="I37" s="5">
        <v>0.478510028653295</v>
      </c>
      <c r="J37" s="5">
        <v>569</v>
      </c>
      <c r="K37" s="5">
        <v>67</v>
      </c>
      <c r="L37" s="6">
        <v>0.0145717592592593</v>
      </c>
      <c r="M37" s="5">
        <v>864</v>
      </c>
    </row>
    <row r="38" s="5" customFormat="1" spans="1:13">
      <c r="A38" s="5" t="s">
        <v>384</v>
      </c>
      <c r="B38" s="5">
        <v>23</v>
      </c>
      <c r="C38" s="5">
        <v>211</v>
      </c>
      <c r="D38" s="5">
        <v>0.109004739336492</v>
      </c>
      <c r="E38" s="5">
        <v>200</v>
      </c>
      <c r="F38" s="5">
        <v>32</v>
      </c>
      <c r="G38" s="5">
        <v>86</v>
      </c>
      <c r="H38" s="5">
        <v>349</v>
      </c>
      <c r="I38" s="5">
        <v>0.246418338108882</v>
      </c>
      <c r="J38" s="5">
        <v>697</v>
      </c>
      <c r="K38" s="5">
        <v>136</v>
      </c>
      <c r="L38" s="6">
        <v>0.0124189814814815</v>
      </c>
      <c r="M38" s="5">
        <v>956</v>
      </c>
    </row>
    <row r="39" s="5" customFormat="1" spans="2:13">
      <c r="B39" s="2">
        <f t="shared" ref="B39:M39" si="4">AVERAGE(B34:B38)</f>
        <v>22.2</v>
      </c>
      <c r="C39" s="5">
        <f t="shared" si="4"/>
        <v>211</v>
      </c>
      <c r="D39" s="5">
        <f t="shared" si="4"/>
        <v>0.10521327014218</v>
      </c>
      <c r="E39" s="5">
        <f t="shared" si="4"/>
        <v>200</v>
      </c>
      <c r="F39" s="5">
        <f t="shared" si="4"/>
        <v>33.6</v>
      </c>
      <c r="G39" s="2">
        <f t="shared" si="4"/>
        <v>102.2</v>
      </c>
      <c r="H39" s="5">
        <f t="shared" si="4"/>
        <v>349</v>
      </c>
      <c r="I39" s="5">
        <f t="shared" si="4"/>
        <v>0.292836676217765</v>
      </c>
      <c r="J39" s="5">
        <f t="shared" si="4"/>
        <v>669.4</v>
      </c>
      <c r="K39" s="2">
        <f t="shared" si="4"/>
        <v>107.6</v>
      </c>
      <c r="L39" s="5">
        <f t="shared" si="4"/>
        <v>0.0108101851851852</v>
      </c>
      <c r="M39" s="5">
        <f t="shared" si="4"/>
        <v>756.2</v>
      </c>
    </row>
    <row r="40" s="5" customFormat="1" spans="12:12">
      <c r="L40" s="6"/>
    </row>
    <row r="41" s="5" customFormat="1" spans="12:12">
      <c r="L41" s="6"/>
    </row>
    <row r="42" s="5" customFormat="1" spans="1:13">
      <c r="A42" s="5" t="s">
        <v>385</v>
      </c>
      <c r="B42" s="5">
        <v>23</v>
      </c>
      <c r="C42" s="5">
        <v>211</v>
      </c>
      <c r="D42" s="5">
        <v>0.109004739336492</v>
      </c>
      <c r="E42" s="5">
        <v>200</v>
      </c>
      <c r="F42" s="5">
        <v>31</v>
      </c>
      <c r="G42" s="5">
        <v>75</v>
      </c>
      <c r="H42" s="5">
        <v>349</v>
      </c>
      <c r="I42" s="5">
        <v>0.214899713467048</v>
      </c>
      <c r="J42" s="5">
        <v>703</v>
      </c>
      <c r="K42" s="5">
        <v>160</v>
      </c>
      <c r="L42" s="6">
        <v>0.0235185185185185</v>
      </c>
      <c r="M42" s="5">
        <v>1914</v>
      </c>
    </row>
    <row r="43" s="5" customFormat="1" spans="1:13">
      <c r="A43" s="5" t="s">
        <v>386</v>
      </c>
      <c r="B43" s="5">
        <v>17</v>
      </c>
      <c r="C43" s="5">
        <v>211</v>
      </c>
      <c r="D43" s="5">
        <v>0.0805687203791469</v>
      </c>
      <c r="E43" s="5">
        <v>200</v>
      </c>
      <c r="F43" s="5">
        <v>27</v>
      </c>
      <c r="G43" s="5">
        <v>83</v>
      </c>
      <c r="H43" s="5">
        <v>349</v>
      </c>
      <c r="I43" s="5">
        <v>0.2378223495702</v>
      </c>
      <c r="J43" s="5">
        <v>571</v>
      </c>
      <c r="K43" s="5">
        <v>77</v>
      </c>
      <c r="L43" s="6">
        <v>0.00947916666666667</v>
      </c>
      <c r="M43" s="5">
        <v>711</v>
      </c>
    </row>
    <row r="44" s="5" customFormat="1" spans="1:13">
      <c r="A44" s="5" t="s">
        <v>387</v>
      </c>
      <c r="B44" s="5">
        <v>15</v>
      </c>
      <c r="C44" s="5">
        <v>211</v>
      </c>
      <c r="D44" s="5">
        <v>0.0710900473933649</v>
      </c>
      <c r="E44" s="5">
        <v>200</v>
      </c>
      <c r="F44" s="5">
        <v>33</v>
      </c>
      <c r="G44" s="5">
        <v>62</v>
      </c>
      <c r="H44" s="5">
        <v>349</v>
      </c>
      <c r="I44" s="5">
        <v>0.177650429799426</v>
      </c>
      <c r="J44" s="5">
        <v>557</v>
      </c>
      <c r="K44" s="5">
        <v>79</v>
      </c>
      <c r="L44" s="6">
        <v>0.0103819444444444</v>
      </c>
      <c r="M44" s="5">
        <v>649</v>
      </c>
    </row>
    <row r="45" s="5" customFormat="1" spans="1:13">
      <c r="A45" s="5" t="s">
        <v>388</v>
      </c>
      <c r="B45" s="5">
        <v>28</v>
      </c>
      <c r="C45" s="5">
        <v>211</v>
      </c>
      <c r="D45" s="5">
        <v>0.132701421800947</v>
      </c>
      <c r="E45" s="5">
        <v>200</v>
      </c>
      <c r="F45" s="5">
        <v>33</v>
      </c>
      <c r="G45" s="5">
        <v>106</v>
      </c>
      <c r="H45" s="5">
        <v>349</v>
      </c>
      <c r="I45" s="5">
        <v>0.303724928366762</v>
      </c>
      <c r="J45" s="5">
        <v>644</v>
      </c>
      <c r="K45" s="5">
        <v>81</v>
      </c>
      <c r="L45" s="6">
        <v>0.0121527777777778</v>
      </c>
      <c r="M45" s="5">
        <v>918</v>
      </c>
    </row>
    <row r="46" s="5" customFormat="1" spans="1:13">
      <c r="A46" s="5" t="s">
        <v>389</v>
      </c>
      <c r="B46" s="5">
        <v>8</v>
      </c>
      <c r="C46" s="5">
        <v>211</v>
      </c>
      <c r="D46" s="5">
        <v>0.0379146919431279</v>
      </c>
      <c r="E46" s="5">
        <v>200</v>
      </c>
      <c r="F46" s="5">
        <v>19</v>
      </c>
      <c r="G46" s="5">
        <v>33</v>
      </c>
      <c r="H46" s="5">
        <v>349</v>
      </c>
      <c r="I46" s="5">
        <v>0.0945558739255014</v>
      </c>
      <c r="J46" s="5">
        <v>347</v>
      </c>
      <c r="K46" s="5">
        <v>57</v>
      </c>
      <c r="L46" s="6">
        <v>0.00667824074074074</v>
      </c>
      <c r="M46" s="5">
        <v>258</v>
      </c>
    </row>
    <row r="47" s="5" customFormat="1" spans="2:13">
      <c r="B47" s="5">
        <f t="shared" ref="B47:M47" si="5">AVERAGE(B42:B46)</f>
        <v>18.2</v>
      </c>
      <c r="C47" s="5">
        <f t="shared" si="5"/>
        <v>211</v>
      </c>
      <c r="D47" s="5">
        <f t="shared" si="5"/>
        <v>0.0862559241706157</v>
      </c>
      <c r="E47" s="5">
        <f t="shared" si="5"/>
        <v>200</v>
      </c>
      <c r="F47" s="5">
        <f t="shared" si="5"/>
        <v>28.6</v>
      </c>
      <c r="G47" s="5">
        <f t="shared" si="5"/>
        <v>71.8</v>
      </c>
      <c r="H47" s="5">
        <f t="shared" si="5"/>
        <v>349</v>
      </c>
      <c r="I47" s="5">
        <f t="shared" si="5"/>
        <v>0.205730659025787</v>
      </c>
      <c r="J47" s="5">
        <f t="shared" si="5"/>
        <v>564.4</v>
      </c>
      <c r="K47" s="5">
        <f t="shared" si="5"/>
        <v>90.8</v>
      </c>
      <c r="L47" s="5">
        <f t="shared" si="5"/>
        <v>0.0124421296296296</v>
      </c>
      <c r="M47" s="5">
        <f t="shared" si="5"/>
        <v>890</v>
      </c>
    </row>
    <row r="48" s="5" customFormat="1" spans="12:12">
      <c r="L48" s="6"/>
    </row>
    <row r="49" s="5" customFormat="1" spans="12:12">
      <c r="L49" s="6"/>
    </row>
    <row r="50" s="5" customFormat="1" spans="1:13">
      <c r="A50" s="5" t="s">
        <v>390</v>
      </c>
      <c r="B50" s="5">
        <v>24</v>
      </c>
      <c r="C50" s="5">
        <v>211</v>
      </c>
      <c r="D50" s="5">
        <v>0.113744075829383</v>
      </c>
      <c r="E50" s="5">
        <v>200</v>
      </c>
      <c r="F50" s="5">
        <v>34</v>
      </c>
      <c r="G50" s="5">
        <v>86</v>
      </c>
      <c r="H50" s="5">
        <v>349</v>
      </c>
      <c r="I50" s="5">
        <v>0.246418338108882</v>
      </c>
      <c r="J50" s="5">
        <v>508</v>
      </c>
      <c r="K50" s="5">
        <v>47</v>
      </c>
      <c r="L50" s="6">
        <v>0.00846064814814815</v>
      </c>
      <c r="M50" s="5">
        <v>632</v>
      </c>
    </row>
    <row r="51" s="5" customFormat="1" spans="1:13">
      <c r="A51" s="5" t="s">
        <v>391</v>
      </c>
      <c r="B51" s="5">
        <v>7</v>
      </c>
      <c r="C51" s="5">
        <v>211</v>
      </c>
      <c r="D51" s="5">
        <v>0.0331753554502369</v>
      </c>
      <c r="E51" s="5">
        <v>200</v>
      </c>
      <c r="F51" s="5">
        <v>20</v>
      </c>
      <c r="G51" s="5">
        <v>56</v>
      </c>
      <c r="H51" s="5">
        <v>349</v>
      </c>
      <c r="I51" s="5">
        <v>0.160458452722063</v>
      </c>
      <c r="J51" s="5">
        <v>154</v>
      </c>
      <c r="K51" s="5">
        <v>38</v>
      </c>
      <c r="L51" s="6">
        <v>0.00506944444444444</v>
      </c>
      <c r="M51" s="5">
        <v>27</v>
      </c>
    </row>
    <row r="52" s="5" customFormat="1" spans="1:13">
      <c r="A52" s="5" t="s">
        <v>392</v>
      </c>
      <c r="B52" s="5">
        <v>28</v>
      </c>
      <c r="C52" s="5">
        <v>211</v>
      </c>
      <c r="D52" s="5">
        <v>0.132701421800947</v>
      </c>
      <c r="E52" s="5">
        <v>200</v>
      </c>
      <c r="F52" s="5">
        <v>36</v>
      </c>
      <c r="G52" s="5">
        <v>94</v>
      </c>
      <c r="H52" s="5">
        <v>349</v>
      </c>
      <c r="I52" s="5">
        <v>0.269340974212034</v>
      </c>
      <c r="J52" s="5">
        <v>602</v>
      </c>
      <c r="K52" s="5">
        <v>124</v>
      </c>
      <c r="L52" s="6">
        <v>0.0104513888888889</v>
      </c>
      <c r="M52" s="5">
        <v>787</v>
      </c>
    </row>
    <row r="53" s="5" customFormat="1" spans="1:13">
      <c r="A53" s="5" t="s">
        <v>393</v>
      </c>
      <c r="B53" s="5">
        <v>14</v>
      </c>
      <c r="C53" s="5">
        <v>211</v>
      </c>
      <c r="D53" s="5">
        <v>0.0663507109004739</v>
      </c>
      <c r="E53" s="5">
        <v>200</v>
      </c>
      <c r="F53" s="5">
        <v>19</v>
      </c>
      <c r="G53" s="5">
        <v>40</v>
      </c>
      <c r="H53" s="5">
        <v>349</v>
      </c>
      <c r="I53" s="5">
        <v>0.114613180515759</v>
      </c>
      <c r="J53" s="5">
        <v>327</v>
      </c>
      <c r="K53" s="5">
        <v>65</v>
      </c>
      <c r="L53" s="6">
        <v>0.00563657407407407</v>
      </c>
      <c r="M53" s="5">
        <v>194</v>
      </c>
    </row>
    <row r="54" s="5" customFormat="1" spans="1:13">
      <c r="A54" s="5" t="s">
        <v>394</v>
      </c>
      <c r="B54" s="5">
        <v>16</v>
      </c>
      <c r="C54" s="5">
        <v>211</v>
      </c>
      <c r="D54" s="5">
        <v>0.0758293838862559</v>
      </c>
      <c r="E54" s="5">
        <v>200</v>
      </c>
      <c r="F54" s="5">
        <v>30</v>
      </c>
      <c r="G54" s="5">
        <v>83</v>
      </c>
      <c r="H54" s="5">
        <v>349</v>
      </c>
      <c r="I54" s="5">
        <v>0.2378223495702</v>
      </c>
      <c r="J54" s="5">
        <v>467</v>
      </c>
      <c r="K54" s="5">
        <v>95</v>
      </c>
      <c r="L54" s="6">
        <v>0.0145601851851852</v>
      </c>
      <c r="M54" s="5">
        <v>926</v>
      </c>
    </row>
    <row r="55" s="5" customFormat="1" spans="2:13">
      <c r="B55" s="5">
        <f t="shared" ref="B55:M55" si="6">AVERAGE(B50:B54)</f>
        <v>17.8</v>
      </c>
      <c r="C55" s="5">
        <f t="shared" si="6"/>
        <v>211</v>
      </c>
      <c r="D55" s="5">
        <f t="shared" si="6"/>
        <v>0.0843601895734593</v>
      </c>
      <c r="E55" s="5">
        <f t="shared" si="6"/>
        <v>200</v>
      </c>
      <c r="F55" s="5">
        <f t="shared" si="6"/>
        <v>27.8</v>
      </c>
      <c r="G55" s="5">
        <f t="shared" si="6"/>
        <v>71.8</v>
      </c>
      <c r="H55" s="5">
        <f t="shared" si="6"/>
        <v>349</v>
      </c>
      <c r="I55" s="5">
        <f t="shared" si="6"/>
        <v>0.205730659025788</v>
      </c>
      <c r="J55" s="5">
        <f t="shared" si="6"/>
        <v>411.6</v>
      </c>
      <c r="K55" s="5">
        <f t="shared" si="6"/>
        <v>73.8</v>
      </c>
      <c r="L55" s="5">
        <f t="shared" si="6"/>
        <v>0.00883564814814815</v>
      </c>
      <c r="M55" s="5">
        <f t="shared" si="6"/>
        <v>513.2</v>
      </c>
    </row>
    <row r="56" s="5" customFormat="1" spans="12:12">
      <c r="L56" s="6"/>
    </row>
    <row r="57" s="5" customFormat="1" spans="12:12">
      <c r="L57" s="6"/>
    </row>
    <row r="58" s="5" customFormat="1" spans="1:13">
      <c r="A58" s="5" t="s">
        <v>395</v>
      </c>
      <c r="B58" s="5">
        <v>4</v>
      </c>
      <c r="C58" s="5">
        <v>211</v>
      </c>
      <c r="D58" s="5">
        <v>0.0189573459715639</v>
      </c>
      <c r="E58" s="5">
        <v>200</v>
      </c>
      <c r="F58" s="5">
        <v>20</v>
      </c>
      <c r="G58" s="5">
        <v>55</v>
      </c>
      <c r="H58" s="5">
        <v>349</v>
      </c>
      <c r="I58" s="5">
        <v>0.157593123209169</v>
      </c>
      <c r="J58" s="5">
        <v>101</v>
      </c>
      <c r="K58" s="5">
        <v>32</v>
      </c>
      <c r="L58" s="6">
        <v>0.00369212962962963</v>
      </c>
      <c r="M58" s="5">
        <v>224</v>
      </c>
    </row>
    <row r="59" s="5" customFormat="1" spans="1:13">
      <c r="A59" s="5" t="s">
        <v>396</v>
      </c>
      <c r="B59" s="5">
        <v>3</v>
      </c>
      <c r="C59" s="5">
        <v>211</v>
      </c>
      <c r="D59" s="5">
        <v>0.0142180094786729</v>
      </c>
      <c r="E59" s="5">
        <v>200</v>
      </c>
      <c r="F59" s="5">
        <v>18</v>
      </c>
      <c r="G59" s="5">
        <v>57</v>
      </c>
      <c r="H59" s="5">
        <v>349</v>
      </c>
      <c r="I59" s="5">
        <v>0.163323782234957</v>
      </c>
      <c r="J59" s="5">
        <v>87</v>
      </c>
      <c r="K59" s="5">
        <v>28</v>
      </c>
      <c r="L59" s="6">
        <v>0.00373842592592593</v>
      </c>
      <c r="M59" s="5">
        <v>251</v>
      </c>
    </row>
    <row r="60" s="5" customFormat="1" spans="1:13">
      <c r="A60" s="5" t="s">
        <v>397</v>
      </c>
      <c r="B60" s="5">
        <v>6</v>
      </c>
      <c r="C60" s="5">
        <v>211</v>
      </c>
      <c r="D60" s="5">
        <v>0.0284360189573459</v>
      </c>
      <c r="E60" s="5">
        <v>200</v>
      </c>
      <c r="F60" s="5">
        <v>40</v>
      </c>
      <c r="G60" s="5">
        <v>66</v>
      </c>
      <c r="H60" s="5">
        <v>349</v>
      </c>
      <c r="I60" s="5">
        <v>0.189111747851002</v>
      </c>
      <c r="J60" s="5">
        <v>95</v>
      </c>
      <c r="K60" s="5">
        <v>26</v>
      </c>
      <c r="L60" s="6">
        <v>0.00546296296296296</v>
      </c>
      <c r="M60" s="5">
        <v>377</v>
      </c>
    </row>
    <row r="61" s="5" customFormat="1" spans="1:13">
      <c r="A61" s="5" t="s">
        <v>398</v>
      </c>
      <c r="B61" s="5">
        <v>3</v>
      </c>
      <c r="C61" s="5">
        <v>211</v>
      </c>
      <c r="D61" s="5">
        <v>0.0142180094786729</v>
      </c>
      <c r="E61" s="5">
        <v>200</v>
      </c>
      <c r="F61" s="5">
        <v>19</v>
      </c>
      <c r="G61" s="5">
        <v>29</v>
      </c>
      <c r="H61" s="5">
        <v>349</v>
      </c>
      <c r="I61" s="5">
        <v>0.0830945558739255</v>
      </c>
      <c r="J61" s="5">
        <v>1122</v>
      </c>
      <c r="K61" s="5">
        <v>67</v>
      </c>
      <c r="L61" s="6">
        <v>0.0127430555555556</v>
      </c>
      <c r="M61" s="5">
        <v>1021</v>
      </c>
    </row>
    <row r="62" s="5" customFormat="1" spans="1:13">
      <c r="A62" s="5" t="s">
        <v>399</v>
      </c>
      <c r="B62" s="5">
        <v>5</v>
      </c>
      <c r="C62" s="5">
        <v>211</v>
      </c>
      <c r="D62" s="5">
        <v>0.0236966824644549</v>
      </c>
      <c r="E62" s="5">
        <v>200</v>
      </c>
      <c r="F62" s="5">
        <v>27</v>
      </c>
      <c r="G62" s="5">
        <v>48</v>
      </c>
      <c r="H62" s="5">
        <v>349</v>
      </c>
      <c r="I62" s="5">
        <v>0.137535816618911</v>
      </c>
      <c r="J62" s="5">
        <v>92</v>
      </c>
      <c r="K62" s="5">
        <v>26</v>
      </c>
      <c r="L62" s="6">
        <v>0.00461805555555556</v>
      </c>
      <c r="M62" s="5">
        <v>285</v>
      </c>
    </row>
    <row r="63" s="5" customFormat="1" spans="2:13">
      <c r="B63" s="5">
        <f t="shared" ref="B63:M63" si="7">AVERAGE(B58:B62)</f>
        <v>4.2</v>
      </c>
      <c r="C63" s="5">
        <f t="shared" si="7"/>
        <v>211</v>
      </c>
      <c r="D63" s="5">
        <f t="shared" si="7"/>
        <v>0.0199052132701421</v>
      </c>
      <c r="E63" s="5">
        <f t="shared" si="7"/>
        <v>200</v>
      </c>
      <c r="F63" s="5">
        <f t="shared" si="7"/>
        <v>24.8</v>
      </c>
      <c r="G63" s="5">
        <f t="shared" si="7"/>
        <v>51</v>
      </c>
      <c r="H63" s="5">
        <f t="shared" si="7"/>
        <v>349</v>
      </c>
      <c r="I63" s="5">
        <f t="shared" si="7"/>
        <v>0.146131805157593</v>
      </c>
      <c r="J63" s="5">
        <f t="shared" si="7"/>
        <v>299.4</v>
      </c>
      <c r="K63" s="5">
        <f t="shared" si="7"/>
        <v>35.8</v>
      </c>
      <c r="L63" s="5">
        <f t="shared" si="7"/>
        <v>0.00605092592592593</v>
      </c>
      <c r="M63" s="5">
        <f t="shared" si="7"/>
        <v>431.6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62"/>
  <sheetViews>
    <sheetView zoomScale="70" zoomScaleNormal="70" workbookViewId="0">
      <selection activeCell="I1" sqref="A$1:A$1048576 D$1:D$1048576 I$1:I$1048576"/>
    </sheetView>
  </sheetViews>
  <sheetFormatPr defaultColWidth="9.02654867256637" defaultRowHeight="13.5"/>
  <cols>
    <col min="1" max="1" width="47.4424778761062" customWidth="1"/>
    <col min="2" max="3" width="10.5929203539823" customWidth="1"/>
    <col min="4" max="4" width="25.1238938053097" customWidth="1"/>
    <col min="5" max="5" width="11.7256637168142" customWidth="1"/>
    <col min="6" max="6" width="26.2566371681416" customWidth="1"/>
    <col min="7" max="7" width="28.4513274336283" customWidth="1"/>
    <col min="8" max="8" width="13.929203539823" customWidth="1"/>
    <col min="9" max="9" width="28.4513274336283" customWidth="1"/>
    <col min="10" max="10" width="9.53097345132743" customWidth="1"/>
    <col min="11" max="11" width="12.7964601769912" customWidth="1"/>
    <col min="12" max="13" width="11.7256637168142" customWidth="1"/>
  </cols>
  <sheetData>
    <row r="1" spans="1:13">
      <c r="A1" t="s">
        <v>26</v>
      </c>
      <c r="B1" t="s">
        <v>27</v>
      </c>
      <c r="C1" t="s">
        <v>28</v>
      </c>
      <c r="D1" t="s">
        <v>29</v>
      </c>
      <c r="E1" t="s">
        <v>30</v>
      </c>
      <c r="F1" t="s">
        <v>31</v>
      </c>
      <c r="G1" t="s">
        <v>32</v>
      </c>
      <c r="H1" t="s">
        <v>33</v>
      </c>
      <c r="I1" t="s">
        <v>34</v>
      </c>
      <c r="J1" t="s">
        <v>35</v>
      </c>
      <c r="K1" t="s">
        <v>36</v>
      </c>
      <c r="L1" t="s">
        <v>37</v>
      </c>
      <c r="M1" t="s">
        <v>38</v>
      </c>
    </row>
    <row r="2" s="1" customFormat="1" spans="1:14">
      <c r="A2" s="1" t="s">
        <v>400</v>
      </c>
      <c r="B2" s="1">
        <v>14</v>
      </c>
      <c r="C2" s="1">
        <v>323</v>
      </c>
      <c r="D2" s="1">
        <v>0.0433436532507739</v>
      </c>
      <c r="E2" s="1">
        <v>200</v>
      </c>
      <c r="F2" s="1">
        <v>31</v>
      </c>
      <c r="G2" s="1">
        <v>313</v>
      </c>
      <c r="H2" s="1">
        <v>3445</v>
      </c>
      <c r="I2" s="1">
        <v>0.0908563134978229</v>
      </c>
      <c r="J2" s="1">
        <v>12</v>
      </c>
      <c r="K2" s="1">
        <v>13</v>
      </c>
      <c r="L2" s="3">
        <v>0.0107638888888889</v>
      </c>
      <c r="M2" s="1">
        <v>915</v>
      </c>
      <c r="N2" s="1">
        <v>164</v>
      </c>
    </row>
    <row r="3" s="1" customFormat="1" spans="1:14">
      <c r="A3" s="1" t="s">
        <v>401</v>
      </c>
      <c r="B3" s="1">
        <v>30</v>
      </c>
      <c r="C3" s="1">
        <v>323</v>
      </c>
      <c r="D3" s="1">
        <v>0.0928792569659442</v>
      </c>
      <c r="E3" s="1">
        <v>200</v>
      </c>
      <c r="F3" s="1">
        <v>63</v>
      </c>
      <c r="G3" s="1">
        <v>450</v>
      </c>
      <c r="H3" s="1">
        <v>3445</v>
      </c>
      <c r="I3" s="1">
        <v>0.130624092888243</v>
      </c>
      <c r="J3" s="1">
        <v>55</v>
      </c>
      <c r="K3" s="1">
        <v>72</v>
      </c>
      <c r="L3" s="3">
        <v>0.0367939814814815</v>
      </c>
      <c r="M3" s="1">
        <v>3155</v>
      </c>
      <c r="N3" s="1">
        <v>144</v>
      </c>
    </row>
    <row r="4" s="1" customFormat="1" spans="1:14">
      <c r="A4" s="1" t="s">
        <v>402</v>
      </c>
      <c r="B4" s="1">
        <v>10</v>
      </c>
      <c r="C4" s="1">
        <v>323</v>
      </c>
      <c r="D4" s="1">
        <v>0.0309597523219814</v>
      </c>
      <c r="E4" s="1">
        <v>200</v>
      </c>
      <c r="F4" s="1">
        <v>28</v>
      </c>
      <c r="G4" s="1">
        <v>1576</v>
      </c>
      <c r="H4" s="1">
        <v>3445</v>
      </c>
      <c r="I4" s="1">
        <v>0.457474600870827</v>
      </c>
      <c r="J4" s="1">
        <v>1</v>
      </c>
      <c r="K4" s="1">
        <v>1</v>
      </c>
      <c r="L4" s="3">
        <v>0.0102546296296296</v>
      </c>
      <c r="M4" s="1">
        <v>862</v>
      </c>
      <c r="N4" s="1">
        <v>166</v>
      </c>
    </row>
    <row r="5" s="1" customFormat="1" spans="1:14">
      <c r="A5" s="1" t="s">
        <v>403</v>
      </c>
      <c r="B5" s="1">
        <v>8</v>
      </c>
      <c r="C5" s="1">
        <v>323</v>
      </c>
      <c r="D5" s="1">
        <v>0.0247678018575851</v>
      </c>
      <c r="E5" s="1">
        <v>200</v>
      </c>
      <c r="F5" s="1">
        <v>30</v>
      </c>
      <c r="G5" s="1">
        <v>1557</v>
      </c>
      <c r="H5" s="1">
        <v>3445</v>
      </c>
      <c r="I5" s="1">
        <v>0.451959361393323</v>
      </c>
      <c r="J5" s="1">
        <v>0</v>
      </c>
      <c r="K5" s="1">
        <v>0</v>
      </c>
      <c r="L5" s="3">
        <v>0.0152199074074074</v>
      </c>
      <c r="M5" s="1">
        <v>1288</v>
      </c>
      <c r="N5" s="1">
        <v>167</v>
      </c>
    </row>
    <row r="6" s="1" customFormat="1" spans="1:14">
      <c r="A6" s="1" t="s">
        <v>404</v>
      </c>
      <c r="B6" s="1">
        <v>15</v>
      </c>
      <c r="C6" s="1">
        <v>323</v>
      </c>
      <c r="D6" s="1">
        <v>0.0464396284829721</v>
      </c>
      <c r="E6" s="1">
        <v>200</v>
      </c>
      <c r="F6" s="1">
        <v>31</v>
      </c>
      <c r="G6" s="1">
        <v>334</v>
      </c>
      <c r="H6" s="1">
        <v>3445</v>
      </c>
      <c r="I6" s="1">
        <v>0.0969521044992743</v>
      </c>
      <c r="J6" s="1">
        <v>12</v>
      </c>
      <c r="K6" s="1">
        <v>20</v>
      </c>
      <c r="L6" s="3">
        <v>0.0226967592592593</v>
      </c>
      <c r="M6" s="1">
        <v>1946</v>
      </c>
      <c r="N6" s="1">
        <v>163</v>
      </c>
    </row>
    <row r="7" spans="2:14">
      <c r="B7">
        <f>AVERAGE(B2:B6)</f>
        <v>15.4</v>
      </c>
      <c r="C7">
        <f t="shared" ref="C7:N7" si="0">AVERAGE(C2:C6)</f>
        <v>323</v>
      </c>
      <c r="D7">
        <f t="shared" si="0"/>
        <v>0.0476780185758513</v>
      </c>
      <c r="E7">
        <f t="shared" si="0"/>
        <v>200</v>
      </c>
      <c r="F7">
        <f t="shared" si="0"/>
        <v>36.6</v>
      </c>
      <c r="G7">
        <f t="shared" si="0"/>
        <v>846</v>
      </c>
      <c r="H7">
        <f t="shared" si="0"/>
        <v>3445</v>
      </c>
      <c r="I7">
        <f t="shared" si="0"/>
        <v>0.245573294629898</v>
      </c>
      <c r="J7">
        <f t="shared" si="0"/>
        <v>16</v>
      </c>
      <c r="K7">
        <f t="shared" si="0"/>
        <v>21.2</v>
      </c>
      <c r="L7">
        <f t="shared" si="0"/>
        <v>0.0191458333333333</v>
      </c>
      <c r="M7">
        <f t="shared" si="0"/>
        <v>1633.2</v>
      </c>
      <c r="N7">
        <f t="shared" si="0"/>
        <v>160.8</v>
      </c>
    </row>
    <row r="8" spans="12:12">
      <c r="L8" s="4"/>
    </row>
    <row r="9" s="1" customFormat="1" spans="1:14">
      <c r="A9" s="1" t="s">
        <v>405</v>
      </c>
      <c r="B9" s="1">
        <v>15</v>
      </c>
      <c r="C9" s="1">
        <v>323</v>
      </c>
      <c r="D9" s="1">
        <v>0.0464396284829721</v>
      </c>
      <c r="E9" s="1">
        <v>200</v>
      </c>
      <c r="F9" s="1">
        <v>34</v>
      </c>
      <c r="G9" s="1">
        <v>1623</v>
      </c>
      <c r="H9" s="1">
        <v>3445</v>
      </c>
      <c r="I9" s="1">
        <v>0.471117561683599</v>
      </c>
      <c r="J9" s="1">
        <v>6</v>
      </c>
      <c r="K9" s="1">
        <v>16</v>
      </c>
      <c r="L9" s="3">
        <v>0.0183796296296296</v>
      </c>
      <c r="M9" s="1">
        <v>1558</v>
      </c>
      <c r="N9" s="1">
        <v>150</v>
      </c>
    </row>
    <row r="10" s="1" customFormat="1" spans="1:14">
      <c r="A10" s="1" t="s">
        <v>406</v>
      </c>
      <c r="B10" s="1">
        <v>29</v>
      </c>
      <c r="C10" s="1">
        <v>323</v>
      </c>
      <c r="D10" s="1">
        <v>0.0897832817337461</v>
      </c>
      <c r="E10" s="1">
        <v>200</v>
      </c>
      <c r="F10" s="1">
        <v>45</v>
      </c>
      <c r="G10" s="1">
        <v>432</v>
      </c>
      <c r="H10" s="1">
        <v>3445</v>
      </c>
      <c r="I10" s="1">
        <v>0.125399129172714</v>
      </c>
      <c r="J10" s="1">
        <v>32</v>
      </c>
      <c r="K10" s="1">
        <v>34</v>
      </c>
      <c r="L10" s="3">
        <v>0.0242708333333333</v>
      </c>
      <c r="M10" s="1">
        <v>2070</v>
      </c>
      <c r="N10" s="1">
        <v>149</v>
      </c>
    </row>
    <row r="11" s="1" customFormat="1" spans="1:14">
      <c r="A11" s="1" t="s">
        <v>407</v>
      </c>
      <c r="B11" s="1">
        <v>27</v>
      </c>
      <c r="C11" s="1">
        <v>323</v>
      </c>
      <c r="D11" s="1">
        <v>0.0835913312693498</v>
      </c>
      <c r="E11" s="1">
        <v>200</v>
      </c>
      <c r="F11" s="1">
        <v>38</v>
      </c>
      <c r="G11" s="1">
        <v>427</v>
      </c>
      <c r="H11" s="1">
        <v>3445</v>
      </c>
      <c r="I11" s="1">
        <v>0.123947750362844</v>
      </c>
      <c r="J11" s="1">
        <v>64</v>
      </c>
      <c r="K11" s="1">
        <v>84</v>
      </c>
      <c r="L11" s="3">
        <v>0.0500115740740741</v>
      </c>
      <c r="M11" s="1">
        <v>4292</v>
      </c>
      <c r="N11" s="1">
        <v>138</v>
      </c>
    </row>
    <row r="12" s="1" customFormat="1" spans="1:14">
      <c r="A12" s="1" t="s">
        <v>408</v>
      </c>
      <c r="B12" s="1">
        <v>25</v>
      </c>
      <c r="C12" s="1">
        <v>323</v>
      </c>
      <c r="D12" s="1">
        <v>0.0773993808049535</v>
      </c>
      <c r="E12" s="1">
        <v>200</v>
      </c>
      <c r="F12" s="1">
        <v>37</v>
      </c>
      <c r="G12" s="1">
        <v>325</v>
      </c>
      <c r="H12" s="1">
        <v>3445</v>
      </c>
      <c r="I12" s="1">
        <v>0.0943396226415094</v>
      </c>
      <c r="J12" s="1">
        <v>25</v>
      </c>
      <c r="K12" s="1">
        <v>17</v>
      </c>
      <c r="L12" s="3">
        <v>0.0154861111111111</v>
      </c>
      <c r="M12" s="1">
        <v>1307</v>
      </c>
      <c r="N12" s="1">
        <v>146</v>
      </c>
    </row>
    <row r="13" s="1" customFormat="1" spans="1:14">
      <c r="A13" s="1" t="s">
        <v>409</v>
      </c>
      <c r="B13" s="1">
        <v>24</v>
      </c>
      <c r="C13" s="1">
        <v>323</v>
      </c>
      <c r="D13" s="1">
        <v>0.0743034055727554</v>
      </c>
      <c r="E13" s="1">
        <v>200</v>
      </c>
      <c r="F13" s="1">
        <v>39</v>
      </c>
      <c r="G13" s="1">
        <v>305</v>
      </c>
      <c r="H13" s="1">
        <v>3445</v>
      </c>
      <c r="I13" s="1">
        <v>0.0885341074020319</v>
      </c>
      <c r="J13" s="1">
        <v>8</v>
      </c>
      <c r="K13" s="1">
        <v>31</v>
      </c>
      <c r="L13" s="3">
        <v>0.03625</v>
      </c>
      <c r="M13" s="1">
        <v>3090</v>
      </c>
      <c r="N13" s="1">
        <v>139</v>
      </c>
    </row>
    <row r="14" spans="2:13">
      <c r="B14">
        <f>AVERAGE(B9:B13)</f>
        <v>24</v>
      </c>
      <c r="C14">
        <f t="shared" ref="C14:M14" si="1">AVERAGE(C9:C13)</f>
        <v>323</v>
      </c>
      <c r="D14">
        <f t="shared" si="1"/>
        <v>0.0743034055727554</v>
      </c>
      <c r="E14">
        <f t="shared" si="1"/>
        <v>200</v>
      </c>
      <c r="F14">
        <f t="shared" si="1"/>
        <v>38.6</v>
      </c>
      <c r="G14">
        <f t="shared" si="1"/>
        <v>622.4</v>
      </c>
      <c r="H14">
        <f t="shared" si="1"/>
        <v>3445</v>
      </c>
      <c r="I14">
        <f t="shared" si="1"/>
        <v>0.18066763425254</v>
      </c>
      <c r="J14">
        <f t="shared" si="1"/>
        <v>27</v>
      </c>
      <c r="K14">
        <f t="shared" si="1"/>
        <v>36.4</v>
      </c>
      <c r="L14">
        <f t="shared" si="1"/>
        <v>0.0288796296296296</v>
      </c>
      <c r="M14">
        <f t="shared" si="1"/>
        <v>2463.4</v>
      </c>
    </row>
    <row r="15" spans="12:12">
      <c r="L15" s="4"/>
    </row>
    <row r="16" spans="12:12">
      <c r="L16" s="4"/>
    </row>
    <row r="17" s="1" customFormat="1" spans="1:14">
      <c r="A17" s="1" t="s">
        <v>410</v>
      </c>
      <c r="B17" s="1">
        <v>29</v>
      </c>
      <c r="C17" s="1">
        <v>323</v>
      </c>
      <c r="D17" s="1">
        <v>0.0897832817337461</v>
      </c>
      <c r="E17" s="1">
        <v>200</v>
      </c>
      <c r="F17" s="1">
        <v>41</v>
      </c>
      <c r="G17" s="1">
        <v>251</v>
      </c>
      <c r="H17" s="1">
        <v>3445</v>
      </c>
      <c r="I17" s="1">
        <v>0.0728592162554426</v>
      </c>
      <c r="J17" s="1">
        <v>10</v>
      </c>
      <c r="K17" s="1">
        <v>8</v>
      </c>
      <c r="L17" s="3">
        <v>0.00497685185185185</v>
      </c>
      <c r="M17" s="1">
        <v>424</v>
      </c>
      <c r="N17" s="1">
        <v>165</v>
      </c>
    </row>
    <row r="18" s="1" customFormat="1" spans="1:14">
      <c r="A18" s="1" t="s">
        <v>411</v>
      </c>
      <c r="B18" s="1">
        <v>26</v>
      </c>
      <c r="C18" s="1">
        <v>323</v>
      </c>
      <c r="D18" s="1">
        <v>0.0804953560371517</v>
      </c>
      <c r="E18" s="1">
        <v>200</v>
      </c>
      <c r="F18" s="1">
        <v>53</v>
      </c>
      <c r="G18" s="1">
        <v>352</v>
      </c>
      <c r="H18" s="1">
        <v>3445</v>
      </c>
      <c r="I18" s="1">
        <v>0.102177068214804</v>
      </c>
      <c r="J18" s="1">
        <v>21</v>
      </c>
      <c r="K18" s="1">
        <v>12</v>
      </c>
      <c r="L18" s="3">
        <v>0.0058912037037037</v>
      </c>
      <c r="M18" s="1">
        <v>503</v>
      </c>
      <c r="N18" s="1">
        <v>160</v>
      </c>
    </row>
    <row r="19" s="1" customFormat="1" spans="1:14">
      <c r="A19" s="1" t="s">
        <v>412</v>
      </c>
      <c r="B19" s="1">
        <v>23</v>
      </c>
      <c r="C19" s="1">
        <v>323</v>
      </c>
      <c r="D19" s="1">
        <v>0.0712074303405572</v>
      </c>
      <c r="E19" s="1">
        <v>200</v>
      </c>
      <c r="F19" s="1">
        <v>41</v>
      </c>
      <c r="G19" s="1">
        <v>291</v>
      </c>
      <c r="H19" s="1">
        <v>3445</v>
      </c>
      <c r="I19" s="1">
        <v>0.0844702467343976</v>
      </c>
      <c r="J19" s="1">
        <v>6</v>
      </c>
      <c r="K19" s="1">
        <v>3</v>
      </c>
      <c r="L19" s="3">
        <v>0.00677083333333333</v>
      </c>
      <c r="M19" s="1">
        <v>579</v>
      </c>
      <c r="N19" s="1">
        <v>164</v>
      </c>
    </row>
    <row r="20" s="1" customFormat="1" spans="1:14">
      <c r="A20" s="1" t="s">
        <v>413</v>
      </c>
      <c r="B20" s="1">
        <v>24</v>
      </c>
      <c r="C20" s="1">
        <v>323</v>
      </c>
      <c r="D20" s="1">
        <v>0.0743034055727554</v>
      </c>
      <c r="E20" s="1">
        <v>200</v>
      </c>
      <c r="F20" s="1">
        <v>54</v>
      </c>
      <c r="G20" s="1">
        <v>390</v>
      </c>
      <c r="H20" s="1">
        <v>3445</v>
      </c>
      <c r="I20" s="1">
        <v>0.113207547169811</v>
      </c>
      <c r="J20" s="1">
        <v>81</v>
      </c>
      <c r="K20" s="1">
        <v>25</v>
      </c>
      <c r="L20" s="3">
        <v>0.0306134259259259</v>
      </c>
      <c r="M20" s="1">
        <v>2639</v>
      </c>
      <c r="N20" s="1">
        <v>142</v>
      </c>
    </row>
    <row r="21" s="1" customFormat="1" spans="1:14">
      <c r="A21" s="1" t="s">
        <v>414</v>
      </c>
      <c r="B21" s="1">
        <v>28</v>
      </c>
      <c r="C21" s="1">
        <v>323</v>
      </c>
      <c r="D21" s="1">
        <v>0.0866873065015479</v>
      </c>
      <c r="E21" s="1">
        <v>200</v>
      </c>
      <c r="F21" s="1">
        <v>55</v>
      </c>
      <c r="G21" s="1">
        <v>254</v>
      </c>
      <c r="H21" s="1">
        <v>3445</v>
      </c>
      <c r="I21" s="1">
        <v>0.0737300435413643</v>
      </c>
      <c r="J21" s="1">
        <v>58</v>
      </c>
      <c r="K21" s="1">
        <v>22</v>
      </c>
      <c r="L21" s="3">
        <v>0.0185185185185185</v>
      </c>
      <c r="M21" s="1">
        <v>1595</v>
      </c>
      <c r="N21" s="1">
        <v>135</v>
      </c>
    </row>
    <row r="22" s="1" customFormat="1" spans="2:12">
      <c r="B22" s="2">
        <f t="shared" ref="B22:I22" si="2">AVERAGE(B17:B21)</f>
        <v>26</v>
      </c>
      <c r="C22" s="1">
        <f t="shared" si="2"/>
        <v>323</v>
      </c>
      <c r="D22" s="1">
        <f t="shared" si="2"/>
        <v>0.0804953560371517</v>
      </c>
      <c r="E22" s="1">
        <f t="shared" si="2"/>
        <v>200</v>
      </c>
      <c r="F22" s="1">
        <f t="shared" si="2"/>
        <v>48.8</v>
      </c>
      <c r="G22" s="1">
        <f t="shared" si="2"/>
        <v>307.6</v>
      </c>
      <c r="H22" s="1">
        <f t="shared" si="2"/>
        <v>3445</v>
      </c>
      <c r="I22" s="1">
        <f t="shared" si="2"/>
        <v>0.0892888243831639</v>
      </c>
      <c r="L22" s="3"/>
    </row>
    <row r="23" spans="12:12">
      <c r="L23" s="4"/>
    </row>
    <row r="24" spans="12:12">
      <c r="L24" s="4"/>
    </row>
    <row r="25" s="1" customFormat="1" spans="1:14">
      <c r="A25" s="1" t="s">
        <v>415</v>
      </c>
      <c r="B25" s="1">
        <v>24</v>
      </c>
      <c r="C25" s="1">
        <v>323</v>
      </c>
      <c r="D25" s="1">
        <v>0.0743034055727554</v>
      </c>
      <c r="E25" s="1">
        <v>200</v>
      </c>
      <c r="F25" s="1">
        <v>47</v>
      </c>
      <c r="G25" s="1">
        <v>236</v>
      </c>
      <c r="H25" s="1">
        <v>3445</v>
      </c>
      <c r="I25" s="1">
        <v>0.0685050798258345</v>
      </c>
      <c r="J25" s="1">
        <v>67</v>
      </c>
      <c r="K25" s="1">
        <v>62</v>
      </c>
      <c r="L25" s="3">
        <v>0.0325231481481481</v>
      </c>
      <c r="M25" s="1">
        <v>2797</v>
      </c>
      <c r="N25" s="1">
        <v>143</v>
      </c>
    </row>
    <row r="26" s="1" customFormat="1" spans="1:14">
      <c r="A26" s="1" t="s">
        <v>416</v>
      </c>
      <c r="B26" s="1">
        <v>12</v>
      </c>
      <c r="C26" s="1">
        <v>323</v>
      </c>
      <c r="D26" s="1">
        <v>0.0371517027863777</v>
      </c>
      <c r="E26" s="1">
        <v>200</v>
      </c>
      <c r="F26" s="1">
        <v>25</v>
      </c>
      <c r="G26" s="1">
        <v>237</v>
      </c>
      <c r="H26" s="1">
        <v>3445</v>
      </c>
      <c r="I26" s="1">
        <v>0.0687953555878084</v>
      </c>
      <c r="J26" s="1">
        <v>0</v>
      </c>
      <c r="K26" s="1">
        <v>2</v>
      </c>
      <c r="L26" s="3">
        <v>0.0109953703703704</v>
      </c>
      <c r="M26" s="1">
        <v>940</v>
      </c>
      <c r="N26" s="1">
        <v>166</v>
      </c>
    </row>
    <row r="27" s="1" customFormat="1" spans="1:14">
      <c r="A27" s="1" t="s">
        <v>417</v>
      </c>
      <c r="B27" s="1">
        <v>33</v>
      </c>
      <c r="C27" s="1">
        <v>323</v>
      </c>
      <c r="D27" s="1">
        <v>0.102167182662538</v>
      </c>
      <c r="E27" s="1">
        <v>200</v>
      </c>
      <c r="F27" s="1">
        <v>51</v>
      </c>
      <c r="G27" s="1">
        <v>361</v>
      </c>
      <c r="H27" s="1">
        <v>3445</v>
      </c>
      <c r="I27" s="1">
        <v>0.104789550072568</v>
      </c>
      <c r="J27" s="1">
        <v>47</v>
      </c>
      <c r="K27" s="1">
        <v>57</v>
      </c>
      <c r="L27" s="3">
        <v>0.0267361111111111</v>
      </c>
      <c r="M27" s="1">
        <v>2300</v>
      </c>
      <c r="N27" s="1">
        <v>150</v>
      </c>
    </row>
    <row r="28" s="1" customFormat="1" spans="1:14">
      <c r="A28" s="1" t="s">
        <v>418</v>
      </c>
      <c r="B28" s="1">
        <v>20</v>
      </c>
      <c r="C28" s="1">
        <v>323</v>
      </c>
      <c r="D28" s="1">
        <v>0.0619195046439628</v>
      </c>
      <c r="E28" s="1">
        <v>200</v>
      </c>
      <c r="F28" s="1">
        <v>37</v>
      </c>
      <c r="G28" s="1">
        <v>290</v>
      </c>
      <c r="H28" s="1">
        <v>3445</v>
      </c>
      <c r="I28" s="1">
        <v>0.0841799709724238</v>
      </c>
      <c r="J28" s="1">
        <v>8</v>
      </c>
      <c r="K28" s="1">
        <v>22</v>
      </c>
      <c r="L28" s="3">
        <v>0.0136805555555556</v>
      </c>
      <c r="M28" s="1">
        <v>1170</v>
      </c>
      <c r="N28" s="1">
        <v>164</v>
      </c>
    </row>
    <row r="29" s="1" customFormat="1" spans="1:14">
      <c r="A29" s="1" t="s">
        <v>419</v>
      </c>
      <c r="B29" s="1">
        <v>10</v>
      </c>
      <c r="C29" s="1">
        <v>323</v>
      </c>
      <c r="D29" s="1">
        <v>0.0309597523219814</v>
      </c>
      <c r="E29" s="1">
        <v>200</v>
      </c>
      <c r="F29" s="1">
        <v>25</v>
      </c>
      <c r="G29" s="1">
        <v>1628</v>
      </c>
      <c r="H29" s="1">
        <v>3445</v>
      </c>
      <c r="I29" s="1">
        <v>0.472568940493468</v>
      </c>
      <c r="J29" s="1">
        <v>8</v>
      </c>
      <c r="K29" s="1">
        <v>13</v>
      </c>
      <c r="L29" s="3">
        <v>0.0129513888888889</v>
      </c>
      <c r="M29" s="1">
        <v>1107</v>
      </c>
      <c r="N29" s="1">
        <v>165</v>
      </c>
    </row>
    <row r="30" customFormat="1" spans="2:13">
      <c r="B30">
        <f>AVERAGE(B25:B29)</f>
        <v>19.8</v>
      </c>
      <c r="C30">
        <f t="shared" ref="C30:M30" si="3">AVERAGE(C25:C29)</f>
        <v>323</v>
      </c>
      <c r="D30">
        <f t="shared" si="3"/>
        <v>0.0613003095975231</v>
      </c>
      <c r="E30">
        <f t="shared" si="3"/>
        <v>200</v>
      </c>
      <c r="F30">
        <f t="shared" si="3"/>
        <v>37</v>
      </c>
      <c r="G30">
        <f t="shared" si="3"/>
        <v>550.4</v>
      </c>
      <c r="H30">
        <f t="shared" si="3"/>
        <v>3445</v>
      </c>
      <c r="I30">
        <f t="shared" si="3"/>
        <v>0.159767779390421</v>
      </c>
      <c r="J30">
        <f t="shared" si="3"/>
        <v>26</v>
      </c>
      <c r="K30">
        <f t="shared" si="3"/>
        <v>31.2</v>
      </c>
      <c r="L30">
        <f t="shared" si="3"/>
        <v>0.0193773148148148</v>
      </c>
      <c r="M30">
        <f t="shared" si="3"/>
        <v>1662.8</v>
      </c>
    </row>
    <row r="31" customFormat="1" spans="12:12">
      <c r="L31" s="4"/>
    </row>
    <row r="32" spans="12:12">
      <c r="L32" s="4"/>
    </row>
    <row r="33" s="1" customFormat="1" spans="1:14">
      <c r="A33" s="1" t="s">
        <v>420</v>
      </c>
      <c r="B33" s="1">
        <v>19</v>
      </c>
      <c r="C33" s="1">
        <v>323</v>
      </c>
      <c r="D33" s="1">
        <v>0.0588235294117647</v>
      </c>
      <c r="E33" s="1">
        <v>200</v>
      </c>
      <c r="F33" s="1">
        <v>34</v>
      </c>
      <c r="G33" s="1">
        <v>1828</v>
      </c>
      <c r="H33" s="1">
        <v>3445</v>
      </c>
      <c r="I33" s="1">
        <v>0.530624092888243</v>
      </c>
      <c r="J33" s="1">
        <v>4</v>
      </c>
      <c r="K33" s="1">
        <v>75</v>
      </c>
      <c r="L33" s="3">
        <v>0.0447337962962963</v>
      </c>
      <c r="M33" s="1">
        <v>3827</v>
      </c>
      <c r="N33" s="1">
        <v>147</v>
      </c>
    </row>
    <row r="34" s="1" customFormat="1" spans="1:14">
      <c r="A34" s="1" t="s">
        <v>421</v>
      </c>
      <c r="B34" s="1">
        <v>30</v>
      </c>
      <c r="C34" s="1">
        <v>323</v>
      </c>
      <c r="D34" s="1">
        <v>0.0928792569659442</v>
      </c>
      <c r="E34" s="1">
        <v>200</v>
      </c>
      <c r="F34" s="1">
        <v>53</v>
      </c>
      <c r="G34" s="1">
        <v>538</v>
      </c>
      <c r="H34" s="1">
        <v>3445</v>
      </c>
      <c r="I34" s="1">
        <v>0.156168359941944</v>
      </c>
      <c r="J34" s="1">
        <v>40</v>
      </c>
      <c r="K34" s="1">
        <v>16</v>
      </c>
      <c r="L34" s="3">
        <v>0.0317476851851852</v>
      </c>
      <c r="M34" s="1">
        <v>2727</v>
      </c>
      <c r="N34" s="1">
        <v>134</v>
      </c>
    </row>
    <row r="35" s="1" customFormat="1" spans="1:14">
      <c r="A35" s="1" t="s">
        <v>422</v>
      </c>
      <c r="B35" s="1">
        <v>15</v>
      </c>
      <c r="C35" s="1">
        <v>323</v>
      </c>
      <c r="D35" s="1">
        <v>0.0464396284829721</v>
      </c>
      <c r="E35" s="1">
        <v>200</v>
      </c>
      <c r="F35" s="1">
        <v>38</v>
      </c>
      <c r="G35" s="1">
        <v>1655</v>
      </c>
      <c r="H35" s="1">
        <v>3445</v>
      </c>
      <c r="I35" s="1">
        <v>0.480406386066763</v>
      </c>
      <c r="J35" s="1">
        <v>16</v>
      </c>
      <c r="K35" s="1">
        <v>17</v>
      </c>
      <c r="L35" s="3">
        <v>0.0343402777777778</v>
      </c>
      <c r="M35" s="1">
        <v>2951</v>
      </c>
      <c r="N35" s="1">
        <v>146</v>
      </c>
    </row>
    <row r="36" s="1" customFormat="1" spans="1:14">
      <c r="A36" s="1" t="s">
        <v>423</v>
      </c>
      <c r="B36" s="1">
        <v>32</v>
      </c>
      <c r="C36" s="1">
        <v>323</v>
      </c>
      <c r="D36" s="1">
        <v>0.0990712074303405</v>
      </c>
      <c r="E36" s="1">
        <v>200</v>
      </c>
      <c r="F36" s="1">
        <v>48</v>
      </c>
      <c r="G36" s="1">
        <v>468</v>
      </c>
      <c r="H36" s="1">
        <v>3445</v>
      </c>
      <c r="I36" s="1">
        <v>0.135849056603773</v>
      </c>
      <c r="J36" s="1">
        <v>29</v>
      </c>
      <c r="K36" s="1">
        <v>51</v>
      </c>
      <c r="L36" s="3">
        <v>0.0428935185185185</v>
      </c>
      <c r="M36" s="1">
        <v>3689</v>
      </c>
      <c r="N36" s="1">
        <v>133</v>
      </c>
    </row>
    <row r="37" s="1" customFormat="1" spans="1:14">
      <c r="A37" s="1" t="s">
        <v>424</v>
      </c>
      <c r="B37" s="1">
        <v>30</v>
      </c>
      <c r="C37" s="1">
        <v>323</v>
      </c>
      <c r="D37" s="1">
        <v>0.0928792569659442</v>
      </c>
      <c r="E37" s="1">
        <v>200</v>
      </c>
      <c r="F37" s="1">
        <v>42</v>
      </c>
      <c r="G37" s="1">
        <v>596</v>
      </c>
      <c r="H37" s="1">
        <v>3445</v>
      </c>
      <c r="I37" s="1">
        <v>0.173004354136429</v>
      </c>
      <c r="J37" s="1">
        <v>16</v>
      </c>
      <c r="K37" s="1">
        <v>25</v>
      </c>
      <c r="L37" s="3">
        <v>0.0240162037037037</v>
      </c>
      <c r="M37" s="1">
        <v>2061</v>
      </c>
      <c r="N37" s="1">
        <v>134</v>
      </c>
    </row>
    <row r="38" s="1" customFormat="1" spans="2:12">
      <c r="B38" s="1">
        <f t="shared" ref="B38:J38" si="4">AVERAGE(B33:B37)</f>
        <v>25.2</v>
      </c>
      <c r="C38" s="1">
        <f t="shared" si="4"/>
        <v>323</v>
      </c>
      <c r="D38" s="1">
        <f t="shared" si="4"/>
        <v>0.0780185758513931</v>
      </c>
      <c r="E38" s="1">
        <f t="shared" si="4"/>
        <v>200</v>
      </c>
      <c r="F38" s="1">
        <f t="shared" si="4"/>
        <v>43</v>
      </c>
      <c r="G38" s="2">
        <f t="shared" si="4"/>
        <v>1017</v>
      </c>
      <c r="H38" s="1">
        <f t="shared" si="4"/>
        <v>3445</v>
      </c>
      <c r="I38" s="1">
        <f t="shared" si="4"/>
        <v>0.29521044992743</v>
      </c>
      <c r="J38" s="1">
        <f t="shared" si="4"/>
        <v>21</v>
      </c>
      <c r="L38" s="3"/>
    </row>
    <row r="39" spans="12:12">
      <c r="L39" s="4"/>
    </row>
    <row r="40" spans="12:12">
      <c r="L40" s="4"/>
    </row>
    <row r="41" s="1" customFormat="1" spans="1:14">
      <c r="A41" s="1" t="s">
        <v>425</v>
      </c>
      <c r="B41" s="1">
        <v>22</v>
      </c>
      <c r="C41" s="1">
        <v>323</v>
      </c>
      <c r="D41" s="1">
        <v>0.0681114551083591</v>
      </c>
      <c r="E41" s="1">
        <v>200</v>
      </c>
      <c r="F41" s="1">
        <v>36</v>
      </c>
      <c r="G41" s="1">
        <v>303</v>
      </c>
      <c r="H41" s="1">
        <v>3445</v>
      </c>
      <c r="I41" s="1">
        <v>0.0879535558780841</v>
      </c>
      <c r="J41" s="1">
        <v>25</v>
      </c>
      <c r="K41" s="1">
        <v>24</v>
      </c>
      <c r="L41" s="3">
        <v>0.0692592592592593</v>
      </c>
      <c r="M41" s="1">
        <v>5958</v>
      </c>
      <c r="N41" s="1">
        <v>150</v>
      </c>
    </row>
    <row r="42" s="1" customFormat="1" spans="1:14">
      <c r="A42" s="1" t="s">
        <v>426</v>
      </c>
      <c r="B42" s="1">
        <v>21</v>
      </c>
      <c r="C42" s="1">
        <v>323</v>
      </c>
      <c r="D42" s="1">
        <v>0.0650154798761609</v>
      </c>
      <c r="E42" s="1">
        <v>200</v>
      </c>
      <c r="F42" s="1">
        <v>42</v>
      </c>
      <c r="G42" s="1">
        <v>1750</v>
      </c>
      <c r="H42" s="1">
        <v>3445</v>
      </c>
      <c r="I42" s="1">
        <v>0.507982583454281</v>
      </c>
      <c r="J42" s="1">
        <v>26</v>
      </c>
      <c r="K42" s="1">
        <v>30</v>
      </c>
      <c r="L42" s="3">
        <v>0.0291666666666667</v>
      </c>
      <c r="M42" s="1">
        <v>2506</v>
      </c>
      <c r="N42" s="1">
        <v>145</v>
      </c>
    </row>
    <row r="43" s="1" customFormat="1" spans="1:14">
      <c r="A43" s="1" t="s">
        <v>427</v>
      </c>
      <c r="B43" s="1">
        <v>22</v>
      </c>
      <c r="C43" s="1">
        <v>323</v>
      </c>
      <c r="D43" s="1">
        <v>0.0681114551083591</v>
      </c>
      <c r="E43" s="1">
        <v>200</v>
      </c>
      <c r="F43" s="1">
        <v>37</v>
      </c>
      <c r="G43" s="1">
        <v>284</v>
      </c>
      <c r="H43" s="1">
        <v>3445</v>
      </c>
      <c r="I43" s="1">
        <v>0.0824383164005805</v>
      </c>
      <c r="J43" s="1">
        <v>1</v>
      </c>
      <c r="K43" s="1">
        <v>1</v>
      </c>
      <c r="L43" s="3">
        <v>0.0184143518518519</v>
      </c>
      <c r="M43" s="1">
        <v>1576</v>
      </c>
      <c r="N43" s="1">
        <v>149</v>
      </c>
    </row>
    <row r="44" s="1" customFormat="1" spans="1:14">
      <c r="A44" s="1" t="s">
        <v>428</v>
      </c>
      <c r="B44" s="1">
        <v>23</v>
      </c>
      <c r="C44" s="1">
        <v>323</v>
      </c>
      <c r="D44" s="1">
        <v>0.0712074303405572</v>
      </c>
      <c r="E44" s="1">
        <v>200</v>
      </c>
      <c r="F44" s="1">
        <v>43</v>
      </c>
      <c r="G44" s="1">
        <v>304</v>
      </c>
      <c r="H44" s="1">
        <v>3445</v>
      </c>
      <c r="I44" s="1">
        <v>0.088243831640058</v>
      </c>
      <c r="J44" s="1">
        <v>40</v>
      </c>
      <c r="K44" s="1">
        <v>23</v>
      </c>
      <c r="L44" s="3">
        <v>0.0239814814814815</v>
      </c>
      <c r="M44" s="1">
        <v>2058</v>
      </c>
      <c r="N44" s="1">
        <v>148</v>
      </c>
    </row>
    <row r="45" s="1" customFormat="1" spans="1:14">
      <c r="A45" s="1" t="s">
        <v>429</v>
      </c>
      <c r="B45" s="1">
        <v>23</v>
      </c>
      <c r="C45" s="1">
        <v>323</v>
      </c>
      <c r="D45" s="1">
        <v>0.0712074303405572</v>
      </c>
      <c r="E45" s="1">
        <v>200</v>
      </c>
      <c r="F45" s="1">
        <v>39</v>
      </c>
      <c r="G45" s="1">
        <v>427</v>
      </c>
      <c r="H45" s="1">
        <v>3445</v>
      </c>
      <c r="I45" s="1">
        <v>0.123947750362844</v>
      </c>
      <c r="J45" s="1">
        <v>9</v>
      </c>
      <c r="K45" s="1">
        <v>17</v>
      </c>
      <c r="L45" s="3">
        <v>0.0226851851851852</v>
      </c>
      <c r="M45" s="1">
        <v>1946</v>
      </c>
      <c r="N45" s="1">
        <v>148</v>
      </c>
    </row>
    <row r="46" spans="2:13">
      <c r="B46">
        <f>AVERAGE(B41:B45)</f>
        <v>22.2</v>
      </c>
      <c r="C46">
        <f t="shared" ref="C46:M46" si="5">AVERAGE(C41:C45)</f>
        <v>323</v>
      </c>
      <c r="D46">
        <f t="shared" si="5"/>
        <v>0.0687306501547987</v>
      </c>
      <c r="E46">
        <f t="shared" si="5"/>
        <v>200</v>
      </c>
      <c r="F46">
        <f t="shared" si="5"/>
        <v>39.4</v>
      </c>
      <c r="G46">
        <f t="shared" si="5"/>
        <v>613.6</v>
      </c>
      <c r="H46">
        <f t="shared" si="5"/>
        <v>3445</v>
      </c>
      <c r="I46">
        <f t="shared" si="5"/>
        <v>0.17811320754717</v>
      </c>
      <c r="J46">
        <f t="shared" si="5"/>
        <v>20.2</v>
      </c>
      <c r="K46">
        <f t="shared" si="5"/>
        <v>19</v>
      </c>
      <c r="L46">
        <f t="shared" si="5"/>
        <v>0.0327013888888889</v>
      </c>
      <c r="M46">
        <f t="shared" si="5"/>
        <v>2808.8</v>
      </c>
    </row>
    <row r="47" spans="12:12">
      <c r="L47" s="4"/>
    </row>
    <row r="48" spans="12:12">
      <c r="L48" s="4"/>
    </row>
    <row r="49" s="1" customFormat="1" spans="1:14">
      <c r="A49" s="1" t="s">
        <v>430</v>
      </c>
      <c r="B49" s="1">
        <v>27</v>
      </c>
      <c r="C49" s="1">
        <v>323</v>
      </c>
      <c r="D49" s="1">
        <v>0.0835913312693498</v>
      </c>
      <c r="E49" s="1">
        <v>200</v>
      </c>
      <c r="F49" s="1">
        <v>51</v>
      </c>
      <c r="G49" s="1">
        <v>414</v>
      </c>
      <c r="H49" s="1">
        <v>3445</v>
      </c>
      <c r="I49" s="1">
        <v>0.120174165457184</v>
      </c>
      <c r="J49" s="1">
        <v>25</v>
      </c>
      <c r="K49" s="1">
        <v>21</v>
      </c>
      <c r="L49" s="3">
        <v>0.0253935185185185</v>
      </c>
      <c r="M49" s="1">
        <v>2179</v>
      </c>
      <c r="N49" s="1">
        <v>157</v>
      </c>
    </row>
    <row r="50" s="1" customFormat="1" spans="1:14">
      <c r="A50" s="1" t="s">
        <v>431</v>
      </c>
      <c r="B50" s="1">
        <v>28</v>
      </c>
      <c r="C50" s="1">
        <v>323</v>
      </c>
      <c r="D50" s="1">
        <v>0.0866873065015479</v>
      </c>
      <c r="E50" s="1">
        <v>200</v>
      </c>
      <c r="F50" s="1">
        <v>46</v>
      </c>
      <c r="G50" s="1">
        <v>417</v>
      </c>
      <c r="H50" s="1">
        <v>3445</v>
      </c>
      <c r="I50" s="1">
        <v>0.121044992743105</v>
      </c>
      <c r="J50" s="1">
        <v>18</v>
      </c>
      <c r="K50" s="1">
        <v>12</v>
      </c>
      <c r="L50" s="3">
        <v>0.0430324074074074</v>
      </c>
      <c r="M50" s="1">
        <v>3688</v>
      </c>
      <c r="N50" s="1">
        <v>151</v>
      </c>
    </row>
    <row r="51" s="1" customFormat="1" spans="1:14">
      <c r="A51" s="1" t="s">
        <v>432</v>
      </c>
      <c r="B51" s="1">
        <v>28</v>
      </c>
      <c r="C51" s="1">
        <v>323</v>
      </c>
      <c r="D51" s="1">
        <v>0.0866873065015479</v>
      </c>
      <c r="E51" s="1">
        <v>200</v>
      </c>
      <c r="F51" s="1">
        <v>47</v>
      </c>
      <c r="G51" s="1">
        <v>627</v>
      </c>
      <c r="H51" s="1">
        <v>3445</v>
      </c>
      <c r="I51" s="1">
        <v>0.182002902757619</v>
      </c>
      <c r="J51" s="1">
        <v>20</v>
      </c>
      <c r="K51" s="1">
        <v>26</v>
      </c>
      <c r="L51" s="3">
        <v>0.0258217592592593</v>
      </c>
      <c r="M51" s="1">
        <v>2216</v>
      </c>
      <c r="N51" s="1">
        <v>160</v>
      </c>
    </row>
    <row r="52" s="1" customFormat="1" spans="1:14">
      <c r="A52" s="1" t="s">
        <v>433</v>
      </c>
      <c r="B52" s="1">
        <v>27</v>
      </c>
      <c r="C52" s="1">
        <v>323</v>
      </c>
      <c r="D52" s="1">
        <v>0.0835913312693498</v>
      </c>
      <c r="E52" s="1">
        <v>200</v>
      </c>
      <c r="F52" s="1">
        <v>42</v>
      </c>
      <c r="G52" s="1">
        <v>441</v>
      </c>
      <c r="H52" s="1">
        <v>3445</v>
      </c>
      <c r="I52" s="1">
        <v>0.128011611030478</v>
      </c>
      <c r="J52" s="1">
        <v>18</v>
      </c>
      <c r="K52" s="1">
        <v>24</v>
      </c>
      <c r="L52" s="3">
        <v>0.0225810185185185</v>
      </c>
      <c r="M52" s="1">
        <v>1888</v>
      </c>
      <c r="N52" s="1">
        <v>160</v>
      </c>
    </row>
    <row r="53" s="1" customFormat="1" spans="1:14">
      <c r="A53" s="1" t="s">
        <v>434</v>
      </c>
      <c r="B53" s="1">
        <v>14</v>
      </c>
      <c r="C53" s="1">
        <v>323</v>
      </c>
      <c r="D53" s="1">
        <v>0.0433436532507739</v>
      </c>
      <c r="E53" s="1">
        <v>200</v>
      </c>
      <c r="F53" s="1">
        <v>59</v>
      </c>
      <c r="G53" s="1">
        <v>1657</v>
      </c>
      <c r="H53" s="1">
        <v>3445</v>
      </c>
      <c r="I53" s="1">
        <v>0.480986937590711</v>
      </c>
      <c r="J53" s="1">
        <v>31</v>
      </c>
      <c r="K53" s="1">
        <v>18</v>
      </c>
      <c r="L53" s="3">
        <v>0.0553472222222222</v>
      </c>
      <c r="M53" s="1">
        <v>4756</v>
      </c>
      <c r="N53" s="1">
        <v>164</v>
      </c>
    </row>
    <row r="54" s="1" customFormat="1" spans="2:12">
      <c r="B54" s="1">
        <f t="shared" ref="B54:J54" si="6">AVERAGE(B49:B53)</f>
        <v>24.8</v>
      </c>
      <c r="C54" s="1">
        <f t="shared" si="6"/>
        <v>323</v>
      </c>
      <c r="D54" s="1">
        <f t="shared" si="6"/>
        <v>0.0767801857585138</v>
      </c>
      <c r="E54" s="1">
        <f t="shared" si="6"/>
        <v>200</v>
      </c>
      <c r="F54" s="1">
        <f t="shared" si="6"/>
        <v>49</v>
      </c>
      <c r="G54" s="1">
        <f t="shared" si="6"/>
        <v>711.2</v>
      </c>
      <c r="H54" s="1">
        <f t="shared" si="6"/>
        <v>3445</v>
      </c>
      <c r="I54" s="1">
        <f t="shared" si="6"/>
        <v>0.206444121915819</v>
      </c>
      <c r="J54" s="1">
        <f t="shared" si="6"/>
        <v>22.4</v>
      </c>
      <c r="L54" s="3"/>
    </row>
    <row r="55" spans="12:12">
      <c r="L55" s="4"/>
    </row>
    <row r="56" spans="12:12">
      <c r="L56" s="4"/>
    </row>
    <row r="57" s="1" customFormat="1" spans="1:14">
      <c r="A57" s="1" t="s">
        <v>435</v>
      </c>
      <c r="B57" s="1">
        <v>28</v>
      </c>
      <c r="C57" s="1">
        <v>323</v>
      </c>
      <c r="D57" s="1">
        <v>0.0866873065015479</v>
      </c>
      <c r="E57" s="1">
        <v>203</v>
      </c>
      <c r="F57" s="1">
        <v>112</v>
      </c>
      <c r="G57" s="1">
        <v>527</v>
      </c>
      <c r="H57" s="1">
        <v>3445</v>
      </c>
      <c r="I57" s="1">
        <v>0.152975326560232</v>
      </c>
      <c r="J57" s="1">
        <v>43</v>
      </c>
      <c r="K57" s="1">
        <v>56</v>
      </c>
      <c r="L57" s="3">
        <v>0.0230439814814815</v>
      </c>
      <c r="M57" s="1">
        <v>1240</v>
      </c>
      <c r="N57" s="1">
        <v>148</v>
      </c>
    </row>
    <row r="58" s="1" customFormat="1" spans="1:14">
      <c r="A58" s="1" t="s">
        <v>436</v>
      </c>
      <c r="B58" s="1">
        <v>26</v>
      </c>
      <c r="C58" s="1">
        <v>323</v>
      </c>
      <c r="D58" s="1">
        <v>0.0804953560371517</v>
      </c>
      <c r="E58" s="1">
        <v>201</v>
      </c>
      <c r="F58" s="1">
        <v>106</v>
      </c>
      <c r="G58" s="1">
        <v>652</v>
      </c>
      <c r="H58" s="1">
        <v>3445</v>
      </c>
      <c r="I58" s="1">
        <v>0.189259796806966</v>
      </c>
      <c r="J58" s="1">
        <v>27</v>
      </c>
      <c r="K58" s="1">
        <v>37</v>
      </c>
      <c r="L58" s="3">
        <v>0.0131018518518519</v>
      </c>
      <c r="M58" s="1">
        <v>1041</v>
      </c>
      <c r="N58" s="1">
        <v>158</v>
      </c>
    </row>
    <row r="59" s="1" customFormat="1" spans="1:14">
      <c r="A59" s="1" t="s">
        <v>437</v>
      </c>
      <c r="B59" s="1">
        <v>24</v>
      </c>
      <c r="C59" s="1">
        <v>323</v>
      </c>
      <c r="D59" s="1">
        <v>0.0743034055727554</v>
      </c>
      <c r="E59" s="1">
        <v>201</v>
      </c>
      <c r="F59" s="1">
        <v>133</v>
      </c>
      <c r="G59" s="1">
        <v>590</v>
      </c>
      <c r="H59" s="1">
        <v>3445</v>
      </c>
      <c r="I59" s="1">
        <v>0.171262699564586</v>
      </c>
      <c r="J59" s="1">
        <v>78</v>
      </c>
      <c r="K59" s="1">
        <v>78</v>
      </c>
      <c r="L59" s="3">
        <v>0.0273842592592593</v>
      </c>
      <c r="M59" s="1">
        <v>1067</v>
      </c>
      <c r="N59" s="1">
        <v>157</v>
      </c>
    </row>
    <row r="60" s="1" customFormat="1" spans="1:14">
      <c r="A60" s="1" t="s">
        <v>438</v>
      </c>
      <c r="B60" s="1">
        <v>21</v>
      </c>
      <c r="C60" s="1">
        <v>323</v>
      </c>
      <c r="D60" s="1">
        <v>0.0650154798761609</v>
      </c>
      <c r="E60" s="1">
        <v>200</v>
      </c>
      <c r="F60" s="1">
        <v>108</v>
      </c>
      <c r="G60" s="1">
        <v>535</v>
      </c>
      <c r="H60" s="1">
        <v>3445</v>
      </c>
      <c r="I60" s="1">
        <v>0.155297532656023</v>
      </c>
      <c r="J60" s="1">
        <v>21</v>
      </c>
      <c r="K60" s="1">
        <v>21</v>
      </c>
      <c r="L60" s="3">
        <v>0.0119212962962963</v>
      </c>
      <c r="M60" s="1">
        <v>433</v>
      </c>
      <c r="N60" s="1">
        <v>161</v>
      </c>
    </row>
    <row r="61" s="1" customFormat="1" spans="1:14">
      <c r="A61" s="1" t="s">
        <v>439</v>
      </c>
      <c r="B61" s="1">
        <v>29</v>
      </c>
      <c r="C61" s="1">
        <v>323</v>
      </c>
      <c r="D61" s="1">
        <v>0.0897832817337461</v>
      </c>
      <c r="E61" s="1">
        <v>200</v>
      </c>
      <c r="F61" s="1">
        <v>109</v>
      </c>
      <c r="G61" s="1">
        <v>1903</v>
      </c>
      <c r="H61" s="1">
        <v>3445</v>
      </c>
      <c r="I61" s="1">
        <v>0.552394775036284</v>
      </c>
      <c r="J61" s="1">
        <v>72</v>
      </c>
      <c r="K61" s="1">
        <v>65</v>
      </c>
      <c r="L61" s="3">
        <v>0.0215393518518519</v>
      </c>
      <c r="M61" s="1">
        <v>1542</v>
      </c>
      <c r="N61" s="1">
        <v>145</v>
      </c>
    </row>
    <row r="62" s="1" customFormat="1" spans="2:14">
      <c r="B62" s="2">
        <f t="shared" ref="B62:N62" si="7">AVERAGE(B57:B61)</f>
        <v>25.6</v>
      </c>
      <c r="C62" s="1">
        <f t="shared" si="7"/>
        <v>323</v>
      </c>
      <c r="D62" s="1">
        <f t="shared" si="7"/>
        <v>0.0792569659442724</v>
      </c>
      <c r="E62" s="1">
        <f t="shared" si="7"/>
        <v>201</v>
      </c>
      <c r="F62" s="1">
        <f t="shared" si="7"/>
        <v>113.6</v>
      </c>
      <c r="G62" s="1">
        <f t="shared" si="7"/>
        <v>841.4</v>
      </c>
      <c r="H62" s="1">
        <f t="shared" si="7"/>
        <v>3445</v>
      </c>
      <c r="I62" s="1">
        <f t="shared" si="7"/>
        <v>0.244238026124818</v>
      </c>
      <c r="J62" s="1">
        <f t="shared" si="7"/>
        <v>48.2</v>
      </c>
      <c r="K62" s="1">
        <f t="shared" si="7"/>
        <v>51.4</v>
      </c>
      <c r="L62" s="1">
        <f t="shared" si="7"/>
        <v>0.0193981481481481</v>
      </c>
      <c r="M62" s="1">
        <f t="shared" si="7"/>
        <v>1064.6</v>
      </c>
      <c r="N62" s="1">
        <f t="shared" si="7"/>
        <v>153.8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6"/>
  <sheetViews>
    <sheetView zoomScale="70" zoomScaleNormal="70" workbookViewId="0">
      <selection activeCell="J12" sqref="J12"/>
    </sheetView>
  </sheetViews>
  <sheetFormatPr defaultColWidth="9.02654867256637" defaultRowHeight="13.5"/>
  <cols>
    <col min="1" max="1" width="23.8407079646018" customWidth="1"/>
    <col min="2" max="9" width="12.5486725663717" customWidth="1"/>
  </cols>
  <sheetData>
    <row r="1" spans="1:9">
      <c r="A1" s="20" t="s">
        <v>0</v>
      </c>
      <c r="B1" s="12" t="s">
        <v>1</v>
      </c>
      <c r="C1" s="21"/>
      <c r="D1" s="21"/>
      <c r="E1" s="21"/>
      <c r="F1" s="12" t="s">
        <v>2</v>
      </c>
      <c r="G1" s="21"/>
      <c r="H1" s="21"/>
      <c r="I1" s="21"/>
    </row>
    <row r="2" spans="1:9">
      <c r="A2" s="22"/>
      <c r="B2" s="23" t="s">
        <v>3</v>
      </c>
      <c r="C2" s="24" t="s">
        <v>22</v>
      </c>
      <c r="D2" s="24" t="s">
        <v>23</v>
      </c>
      <c r="E2" s="25" t="s">
        <v>24</v>
      </c>
      <c r="F2" s="23" t="s">
        <v>3</v>
      </c>
      <c r="G2" s="24" t="s">
        <v>22</v>
      </c>
      <c r="H2" s="24" t="s">
        <v>23</v>
      </c>
      <c r="I2" s="25" t="s">
        <v>24</v>
      </c>
    </row>
    <row r="3" spans="1:9">
      <c r="A3" s="26" t="s">
        <v>8</v>
      </c>
      <c r="B3" s="27">
        <v>0.205555555555555</v>
      </c>
      <c r="C3" s="28">
        <v>0.161111111111111</v>
      </c>
      <c r="D3" s="28">
        <v>0.177777777777777</v>
      </c>
      <c r="E3" s="28">
        <v>0.166666666666666</v>
      </c>
      <c r="F3" s="27">
        <v>0.119430485762144</v>
      </c>
      <c r="G3" s="28">
        <v>0.114907872696817</v>
      </c>
      <c r="H3" s="28">
        <v>0.0567839195979899</v>
      </c>
      <c r="I3" s="28">
        <v>0.0385259631490786</v>
      </c>
    </row>
    <row r="4" spans="1:9">
      <c r="A4" s="29" t="s">
        <v>9</v>
      </c>
      <c r="B4" s="30">
        <v>0.129896907216494</v>
      </c>
      <c r="C4" s="31">
        <v>0.105154639175257</v>
      </c>
      <c r="D4" s="31">
        <v>0.107216494845361</v>
      </c>
      <c r="E4" s="31">
        <v>0.114432989690721</v>
      </c>
      <c r="F4" s="30">
        <v>0.175207526286663</v>
      </c>
      <c r="G4" s="31">
        <v>0.171112340896513</v>
      </c>
      <c r="H4" s="31">
        <v>0.155229662423907</v>
      </c>
      <c r="I4" s="31">
        <v>0.15207526286663</v>
      </c>
    </row>
    <row r="5" spans="1:9">
      <c r="A5" s="32" t="s">
        <v>10</v>
      </c>
      <c r="B5" s="33">
        <v>0.0823529411764706</v>
      </c>
      <c r="C5" s="34">
        <v>0.0363636363636364</v>
      </c>
      <c r="D5" s="34">
        <v>0.0513368983957219</v>
      </c>
      <c r="E5" s="34">
        <v>0.0620320855614973</v>
      </c>
      <c r="F5" s="35">
        <v>0.217317845828933</v>
      </c>
      <c r="G5" s="34">
        <v>0.098120380147835</v>
      </c>
      <c r="H5" s="34">
        <v>0.161267159450897</v>
      </c>
      <c r="I5" s="40">
        <v>0.169883843717001</v>
      </c>
    </row>
    <row r="6" spans="1:9">
      <c r="A6" s="29" t="s">
        <v>11</v>
      </c>
      <c r="B6" s="30">
        <v>0.173780487804877</v>
      </c>
      <c r="C6" s="31">
        <v>0.16280487804878</v>
      </c>
      <c r="D6" s="30">
        <v>0.168292682926829</v>
      </c>
      <c r="E6" s="31">
        <v>0.157926829268292</v>
      </c>
      <c r="F6" s="30">
        <v>0.423943135054246</v>
      </c>
      <c r="G6" s="31">
        <v>0.387953610175832</v>
      </c>
      <c r="H6" s="31">
        <v>0.390422745978301</v>
      </c>
      <c r="I6" s="31">
        <v>0.402693602693602</v>
      </c>
    </row>
    <row r="7" spans="1:9">
      <c r="A7" s="32" t="s">
        <v>12</v>
      </c>
      <c r="B7" s="30">
        <v>0.0575</v>
      </c>
      <c r="C7" s="31">
        <v>0.025</v>
      </c>
      <c r="D7" s="31">
        <v>0.0545</v>
      </c>
      <c r="E7" s="31">
        <v>0.048</v>
      </c>
      <c r="F7" s="30">
        <v>0.276776917663617</v>
      </c>
      <c r="G7" s="31">
        <v>0.0908515130190006</v>
      </c>
      <c r="H7" s="31">
        <v>0.221111893033075</v>
      </c>
      <c r="I7" s="31">
        <v>0.18789584799437</v>
      </c>
    </row>
    <row r="8" spans="1:9">
      <c r="A8" s="36" t="s">
        <v>13</v>
      </c>
      <c r="B8" s="28">
        <v>0.0757834757834757</v>
      </c>
      <c r="C8" s="28">
        <v>0.0643874643874643</v>
      </c>
      <c r="D8" s="28">
        <v>0.082051282051282</v>
      </c>
      <c r="E8" s="30">
        <v>0.0905982905982906</v>
      </c>
      <c r="F8" s="27">
        <v>0.31625386996904</v>
      </c>
      <c r="G8" s="28">
        <v>0.279953560371517</v>
      </c>
      <c r="H8" s="28">
        <v>0.263854489164086</v>
      </c>
      <c r="I8" s="31">
        <v>0.29938080495356</v>
      </c>
    </row>
    <row r="9" spans="1:9">
      <c r="A9" s="37" t="s">
        <v>14</v>
      </c>
      <c r="B9" s="30">
        <v>0.147540983606557</v>
      </c>
      <c r="C9" s="31">
        <v>0.129508196721311</v>
      </c>
      <c r="D9" s="31">
        <v>0.142622950819672</v>
      </c>
      <c r="E9" s="31">
        <v>0.121311475409836</v>
      </c>
      <c r="F9" s="30">
        <v>0.273684210526315</v>
      </c>
      <c r="G9" s="31">
        <v>0.25438596491228</v>
      </c>
      <c r="H9" s="31">
        <v>0.250584795321637</v>
      </c>
      <c r="I9" s="31">
        <v>0.181578947368421</v>
      </c>
    </row>
    <row r="10" spans="1:9">
      <c r="A10" s="37" t="s">
        <v>15</v>
      </c>
      <c r="B10" s="28">
        <v>0.0619607843137255</v>
      </c>
      <c r="C10" s="28">
        <v>0.0188235294117647</v>
      </c>
      <c r="D10" s="28">
        <v>0.0329411764705882</v>
      </c>
      <c r="E10" s="28">
        <v>0.0588235294117646</v>
      </c>
      <c r="F10" s="28">
        <v>0.192571735049611</v>
      </c>
      <c r="G10" s="28">
        <v>0.0565567176186645</v>
      </c>
      <c r="H10" s="28">
        <v>0.0572539554840438</v>
      </c>
      <c r="I10" s="28">
        <v>0.140654330919818</v>
      </c>
    </row>
    <row r="11" spans="1:9">
      <c r="A11" s="36" t="s">
        <v>16</v>
      </c>
      <c r="B11" s="30">
        <v>0.10521327014218</v>
      </c>
      <c r="C11" s="31">
        <v>0.0862559241706157</v>
      </c>
      <c r="D11" s="31">
        <v>0.0843601895734593</v>
      </c>
      <c r="E11" s="31">
        <v>0.097630331753554</v>
      </c>
      <c r="F11" s="30">
        <v>0.292836676217765</v>
      </c>
      <c r="G11" s="31">
        <v>0.205730659025787</v>
      </c>
      <c r="H11" s="31">
        <v>0.205730659025788</v>
      </c>
      <c r="I11" s="31">
        <v>0.249283667621776</v>
      </c>
    </row>
    <row r="12" spans="1:9">
      <c r="A12" s="36" t="s">
        <v>17</v>
      </c>
      <c r="B12" s="27">
        <v>0.0780185758513931</v>
      </c>
      <c r="C12" s="34">
        <v>0.0687306501547987</v>
      </c>
      <c r="D12" s="27">
        <v>0.0767801857585138</v>
      </c>
      <c r="E12" s="27">
        <v>0.0804953560371517</v>
      </c>
      <c r="F12" s="27">
        <v>0.29521044992743</v>
      </c>
      <c r="G12" s="34">
        <v>0.17811320754717</v>
      </c>
      <c r="H12" s="28">
        <v>0.206444121915819</v>
      </c>
      <c r="I12" s="28">
        <v>0.0892888243831639</v>
      </c>
    </row>
    <row r="13" spans="1:10">
      <c r="A13" s="38" t="s">
        <v>18</v>
      </c>
      <c r="B13" s="39">
        <f t="shared" ref="B13:K13" si="0">AVERAGE(B3:B12)</f>
        <v>0.111760298145073</v>
      </c>
      <c r="C13" s="39">
        <f t="shared" si="0"/>
        <v>0.0858140029544739</v>
      </c>
      <c r="D13" s="39">
        <f t="shared" si="0"/>
        <v>0.0977879638619204</v>
      </c>
      <c r="E13" s="39">
        <f t="shared" si="0"/>
        <v>0.0997917554397773</v>
      </c>
      <c r="F13" s="39">
        <f t="shared" si="0"/>
        <v>0.258323285228576</v>
      </c>
      <c r="G13" s="39">
        <f t="shared" si="0"/>
        <v>0.183768582641142</v>
      </c>
      <c r="H13" s="39">
        <f t="shared" si="0"/>
        <v>0.196868340139554</v>
      </c>
      <c r="I13" s="39">
        <f t="shared" si="0"/>
        <v>0.191126109566742</v>
      </c>
      <c r="J13" s="39"/>
    </row>
    <row r="14" spans="1:10">
      <c r="A14" t="s">
        <v>19</v>
      </c>
      <c r="B14" s="34">
        <f t="shared" ref="B14:K14" si="1">MEDIAN(B3:B12)</f>
        <v>0.0937831056593253</v>
      </c>
      <c r="C14" s="34">
        <f t="shared" si="1"/>
        <v>0.0774932871627072</v>
      </c>
      <c r="D14" s="34">
        <f t="shared" si="1"/>
        <v>0.0832057358123706</v>
      </c>
      <c r="E14" s="34">
        <f t="shared" si="1"/>
        <v>0.0941143111759223</v>
      </c>
      <c r="F14" s="34">
        <f t="shared" si="1"/>
        <v>0.275230564094966</v>
      </c>
      <c r="G14" s="34">
        <f t="shared" si="1"/>
        <v>0.174612774221841</v>
      </c>
      <c r="H14" s="34">
        <f t="shared" si="1"/>
        <v>0.206087390470804</v>
      </c>
      <c r="I14" s="34">
        <f t="shared" si="1"/>
        <v>0.175731395542711</v>
      </c>
      <c r="J14" s="34"/>
    </row>
    <row r="15" spans="1:10">
      <c r="A15" t="s">
        <v>20</v>
      </c>
      <c r="B15" s="34">
        <f t="shared" ref="B15:K15" si="2">MAX(B3:B12)</f>
        <v>0.205555555555555</v>
      </c>
      <c r="C15" s="34">
        <f t="shared" si="2"/>
        <v>0.16280487804878</v>
      </c>
      <c r="D15" s="34">
        <f t="shared" si="2"/>
        <v>0.177777777777777</v>
      </c>
      <c r="E15" s="34">
        <f t="shared" si="2"/>
        <v>0.166666666666666</v>
      </c>
      <c r="F15" s="34">
        <f t="shared" si="2"/>
        <v>0.423943135054246</v>
      </c>
      <c r="G15" s="34">
        <f t="shared" si="2"/>
        <v>0.387953610175832</v>
      </c>
      <c r="H15" s="34">
        <f t="shared" si="2"/>
        <v>0.390422745978301</v>
      </c>
      <c r="I15" s="34">
        <f t="shared" si="2"/>
        <v>0.402693602693602</v>
      </c>
      <c r="J15" s="34"/>
    </row>
    <row r="16" spans="1:10">
      <c r="A16" t="s">
        <v>21</v>
      </c>
      <c r="B16" s="34">
        <f t="shared" ref="B16:K16" si="3">MIN(B3:B12)</f>
        <v>0.0575</v>
      </c>
      <c r="C16" s="34">
        <f t="shared" si="3"/>
        <v>0.0188235294117647</v>
      </c>
      <c r="D16" s="34">
        <f t="shared" si="3"/>
        <v>0.0329411764705882</v>
      </c>
      <c r="E16" s="34">
        <f t="shared" si="3"/>
        <v>0.048</v>
      </c>
      <c r="F16" s="34">
        <f t="shared" si="3"/>
        <v>0.119430485762144</v>
      </c>
      <c r="G16" s="34">
        <f t="shared" si="3"/>
        <v>0.0565567176186645</v>
      </c>
      <c r="H16" s="34">
        <f t="shared" si="3"/>
        <v>0.0567839195979899</v>
      </c>
      <c r="I16" s="34">
        <f t="shared" si="3"/>
        <v>0.0385259631490786</v>
      </c>
      <c r="J16" s="34"/>
    </row>
  </sheetData>
  <mergeCells count="3">
    <mergeCell ref="B1:E1"/>
    <mergeCell ref="F1:I1"/>
    <mergeCell ref="A1:A2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1"/>
  <sheetViews>
    <sheetView workbookViewId="0">
      <selection activeCell="C12" sqref="C12"/>
    </sheetView>
  </sheetViews>
  <sheetFormatPr defaultColWidth="9.02654867256637" defaultRowHeight="13.5" outlineLevelCol="2"/>
  <cols>
    <col min="1" max="1" width="17.3274336283186" customWidth="1"/>
    <col min="2" max="2" width="29.141592920354" customWidth="1"/>
    <col min="3" max="3" width="10.5575221238938" customWidth="1"/>
  </cols>
  <sheetData>
    <row r="1" spans="1:3">
      <c r="A1" s="9" t="s">
        <v>25</v>
      </c>
      <c r="B1" s="10" t="s">
        <v>3</v>
      </c>
      <c r="C1" s="11" t="s">
        <v>4</v>
      </c>
    </row>
    <row r="2" spans="1:3">
      <c r="A2" s="12" t="s">
        <v>8</v>
      </c>
      <c r="B2" s="13">
        <v>4</v>
      </c>
      <c r="C2" s="14">
        <v>2.6</v>
      </c>
    </row>
    <row r="3" spans="1:3">
      <c r="A3" s="15" t="s">
        <v>9</v>
      </c>
      <c r="B3" s="16">
        <v>71.5</v>
      </c>
      <c r="C3" s="17">
        <v>24.6666666666667</v>
      </c>
    </row>
    <row r="4" spans="1:3">
      <c r="A4" s="18" t="s">
        <v>10</v>
      </c>
      <c r="B4" s="16">
        <v>50.6</v>
      </c>
      <c r="C4" s="17">
        <v>28</v>
      </c>
    </row>
    <row r="5" spans="1:3">
      <c r="A5" s="15" t="s">
        <v>11</v>
      </c>
      <c r="B5" s="16">
        <v>72.75</v>
      </c>
      <c r="C5" s="17">
        <v>71.4</v>
      </c>
    </row>
    <row r="6" spans="1:3">
      <c r="A6" s="18" t="s">
        <v>12</v>
      </c>
      <c r="B6" s="16">
        <v>291.2</v>
      </c>
      <c r="C6" s="17">
        <v>199</v>
      </c>
    </row>
    <row r="7" spans="1:3">
      <c r="A7" s="9" t="s">
        <v>14</v>
      </c>
      <c r="B7" s="16">
        <v>138.5</v>
      </c>
      <c r="C7" s="17">
        <v>59</v>
      </c>
    </row>
    <row r="8" spans="1:3">
      <c r="A8" s="9" t="s">
        <v>15</v>
      </c>
      <c r="B8" s="19">
        <v>1782.4</v>
      </c>
      <c r="C8" s="19">
        <v>34.6</v>
      </c>
    </row>
    <row r="9" spans="1:3">
      <c r="A9" s="9" t="s">
        <v>16</v>
      </c>
      <c r="B9" s="16">
        <v>100.5</v>
      </c>
      <c r="C9" s="17">
        <v>28</v>
      </c>
    </row>
    <row r="10" spans="1:3">
      <c r="A10" s="9" t="s">
        <v>17</v>
      </c>
      <c r="B10" s="16">
        <v>41.6</v>
      </c>
      <c r="C10" s="17">
        <v>49</v>
      </c>
    </row>
    <row r="11" spans="2:3">
      <c r="B11" s="9">
        <v>217.5</v>
      </c>
      <c r="C11" s="9">
        <v>115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63"/>
  <sheetViews>
    <sheetView zoomScale="70" zoomScaleNormal="70" workbookViewId="0">
      <selection activeCell="D52" sqref="D52"/>
    </sheetView>
  </sheetViews>
  <sheetFormatPr defaultColWidth="9.55752212389381" defaultRowHeight="13.5"/>
  <cols>
    <col min="1" max="1" width="42.9823008849558" style="1" customWidth="1"/>
    <col min="2" max="3" width="10.5929203539823" style="1" customWidth="1"/>
    <col min="4" max="4" width="25.1238938053097" style="1" customWidth="1"/>
    <col min="5" max="5" width="11.7256637168142" style="1" customWidth="1"/>
    <col min="6" max="6" width="26.2566371681416" style="1" customWidth="1"/>
    <col min="7" max="7" width="28.4513274336283" style="1" customWidth="1"/>
    <col min="8" max="8" width="13.929203539823" style="1" customWidth="1"/>
    <col min="9" max="9" width="28.4513274336283" style="1" customWidth="1"/>
    <col min="10" max="10" width="9.53097345132743" style="1" customWidth="1"/>
    <col min="11" max="11" width="12.7964601769912" style="1" customWidth="1"/>
    <col min="12" max="13" width="11.7256637168142" style="1" customWidth="1"/>
    <col min="14" max="14" width="12.7964601769912" style="1" customWidth="1"/>
    <col min="15" max="16384" width="9.55752212389381" style="1"/>
  </cols>
  <sheetData>
    <row r="1" s="1" customFormat="1" spans="1:14">
      <c r="A1" s="1" t="s">
        <v>26</v>
      </c>
      <c r="B1" s="1" t="s">
        <v>27</v>
      </c>
      <c r="C1" s="1" t="s">
        <v>28</v>
      </c>
      <c r="D1" s="1" t="s">
        <v>29</v>
      </c>
      <c r="E1" s="1" t="s">
        <v>30</v>
      </c>
      <c r="F1" s="1" t="s">
        <v>31</v>
      </c>
      <c r="G1" s="1" t="s">
        <v>32</v>
      </c>
      <c r="H1" s="1" t="s">
        <v>33</v>
      </c>
      <c r="I1" s="1" t="s">
        <v>34</v>
      </c>
      <c r="J1" s="1" t="s">
        <v>35</v>
      </c>
      <c r="K1" s="1" t="s">
        <v>36</v>
      </c>
      <c r="L1" s="1" t="s">
        <v>37</v>
      </c>
      <c r="M1" s="1" t="s">
        <v>38</v>
      </c>
      <c r="N1" s="1" t="s">
        <v>39</v>
      </c>
    </row>
    <row r="2" s="1" customFormat="1" spans="1:14">
      <c r="A2" s="1" t="s">
        <v>40</v>
      </c>
      <c r="B2" s="1">
        <v>1</v>
      </c>
      <c r="C2" s="1">
        <v>36</v>
      </c>
      <c r="D2" s="1">
        <v>0.0277777777777777</v>
      </c>
      <c r="E2" s="1">
        <v>200</v>
      </c>
      <c r="F2" s="1">
        <v>7</v>
      </c>
      <c r="G2" s="1">
        <v>52</v>
      </c>
      <c r="H2" s="1">
        <v>1194</v>
      </c>
      <c r="I2" s="1">
        <v>0.0435510887772194</v>
      </c>
      <c r="J2" s="1">
        <v>1</v>
      </c>
      <c r="K2" s="1">
        <v>1</v>
      </c>
      <c r="L2" s="3">
        <v>0.00300925925925926</v>
      </c>
      <c r="M2" s="1">
        <v>3</v>
      </c>
      <c r="N2" s="1">
        <v>1</v>
      </c>
    </row>
    <row r="3" s="1" customFormat="1" spans="1:14">
      <c r="A3" s="1" t="s">
        <v>41</v>
      </c>
      <c r="B3" s="1">
        <v>5</v>
      </c>
      <c r="C3" s="1">
        <v>36</v>
      </c>
      <c r="D3" s="1">
        <v>0.138888888888888</v>
      </c>
      <c r="E3" s="1">
        <v>200</v>
      </c>
      <c r="F3" s="1">
        <v>10</v>
      </c>
      <c r="G3" s="1">
        <v>10</v>
      </c>
      <c r="H3" s="1">
        <v>1194</v>
      </c>
      <c r="I3" s="1">
        <v>0.0083752093802345</v>
      </c>
      <c r="J3" s="1">
        <v>1</v>
      </c>
      <c r="K3" s="1">
        <v>1</v>
      </c>
      <c r="L3" s="3">
        <v>0.0146643518518519</v>
      </c>
      <c r="M3" s="1">
        <v>1188</v>
      </c>
      <c r="N3" s="1">
        <v>18</v>
      </c>
    </row>
    <row r="4" s="1" customFormat="1" spans="1:14">
      <c r="A4" s="1" t="s">
        <v>42</v>
      </c>
      <c r="B4" s="1">
        <v>10</v>
      </c>
      <c r="C4" s="1">
        <v>36</v>
      </c>
      <c r="D4" s="1">
        <v>0.277777777777777</v>
      </c>
      <c r="E4" s="1">
        <v>200</v>
      </c>
      <c r="F4" s="1">
        <v>31</v>
      </c>
      <c r="G4" s="1">
        <v>79</v>
      </c>
      <c r="H4" s="1">
        <v>1194</v>
      </c>
      <c r="I4" s="1">
        <v>0.0661641541038526</v>
      </c>
      <c r="J4" s="1">
        <v>7</v>
      </c>
      <c r="K4" s="1">
        <v>13</v>
      </c>
      <c r="L4" s="3">
        <v>0.0136689814814815</v>
      </c>
      <c r="M4" s="1">
        <v>1095</v>
      </c>
      <c r="N4" s="1">
        <v>17</v>
      </c>
    </row>
    <row r="5" s="1" customFormat="1" spans="1:14">
      <c r="A5" s="1" t="s">
        <v>43</v>
      </c>
      <c r="B5" s="1">
        <v>5</v>
      </c>
      <c r="C5" s="1">
        <v>36</v>
      </c>
      <c r="D5" s="1">
        <v>0.138888888888888</v>
      </c>
      <c r="E5" s="1">
        <v>200</v>
      </c>
      <c r="F5" s="1">
        <v>14</v>
      </c>
      <c r="G5" s="1">
        <v>24</v>
      </c>
      <c r="H5" s="1">
        <v>1194</v>
      </c>
      <c r="I5" s="1">
        <v>0.0201005025125628</v>
      </c>
      <c r="J5" s="1">
        <v>1</v>
      </c>
      <c r="K5" s="1">
        <v>2</v>
      </c>
      <c r="L5" s="3">
        <v>0.0131597222222222</v>
      </c>
      <c r="M5" s="1">
        <v>1090</v>
      </c>
      <c r="N5" s="1">
        <v>18</v>
      </c>
    </row>
    <row r="6" s="1" customFormat="1" spans="1:14">
      <c r="A6" s="1" t="s">
        <v>44</v>
      </c>
      <c r="B6" s="1">
        <v>7</v>
      </c>
      <c r="C6" s="1">
        <v>36</v>
      </c>
      <c r="D6" s="1">
        <v>0.194444444444444</v>
      </c>
      <c r="E6" s="1">
        <v>200</v>
      </c>
      <c r="F6" s="1">
        <v>27</v>
      </c>
      <c r="G6" s="1">
        <v>36</v>
      </c>
      <c r="H6" s="1">
        <v>1194</v>
      </c>
      <c r="I6" s="1">
        <v>0.0301507537688442</v>
      </c>
      <c r="J6" s="1">
        <v>1</v>
      </c>
      <c r="K6" s="1">
        <v>2</v>
      </c>
      <c r="L6" s="3">
        <v>0.00853009259259259</v>
      </c>
      <c r="M6" s="1">
        <v>687</v>
      </c>
      <c r="N6" s="1">
        <v>26</v>
      </c>
    </row>
    <row r="7" s="1" customFormat="1" spans="2:14">
      <c r="B7" s="1">
        <f t="shared" ref="B7:N7" si="0">AVERAGE(B2:B6)</f>
        <v>5.6</v>
      </c>
      <c r="C7" s="1">
        <f t="shared" si="0"/>
        <v>36</v>
      </c>
      <c r="D7" s="1">
        <f t="shared" si="0"/>
        <v>0.155555555555555</v>
      </c>
      <c r="E7" s="1">
        <f t="shared" si="0"/>
        <v>200</v>
      </c>
      <c r="F7" s="1">
        <f t="shared" si="0"/>
        <v>17.8</v>
      </c>
      <c r="G7" s="1">
        <f t="shared" si="0"/>
        <v>40.2</v>
      </c>
      <c r="H7" s="1">
        <f t="shared" si="0"/>
        <v>1194</v>
      </c>
      <c r="I7" s="1">
        <f t="shared" si="0"/>
        <v>0.0336683417085427</v>
      </c>
      <c r="J7" s="1">
        <f t="shared" si="0"/>
        <v>2.2</v>
      </c>
      <c r="K7" s="1">
        <f t="shared" si="0"/>
        <v>3.8</v>
      </c>
      <c r="L7" s="1">
        <f t="shared" si="0"/>
        <v>0.0106064814814815</v>
      </c>
      <c r="M7" s="1">
        <f t="shared" si="0"/>
        <v>812.6</v>
      </c>
      <c r="N7" s="1">
        <f t="shared" si="0"/>
        <v>16</v>
      </c>
    </row>
    <row r="8" s="1" customFormat="1" spans="12:12">
      <c r="L8" s="3"/>
    </row>
    <row r="9" s="1" customFormat="1" spans="12:12">
      <c r="L9" s="3"/>
    </row>
    <row r="10" s="1" customFormat="1" spans="1:14">
      <c r="A10" s="1" t="s">
        <v>45</v>
      </c>
      <c r="B10" s="1">
        <v>8</v>
      </c>
      <c r="C10" s="1">
        <v>36</v>
      </c>
      <c r="D10" s="1">
        <v>0.222222222222222</v>
      </c>
      <c r="E10" s="1">
        <v>200</v>
      </c>
      <c r="F10" s="1">
        <v>18</v>
      </c>
      <c r="G10" s="1">
        <v>25</v>
      </c>
      <c r="H10" s="1">
        <v>1194</v>
      </c>
      <c r="I10" s="1">
        <v>0.0209380234505862</v>
      </c>
      <c r="J10" s="1">
        <v>4</v>
      </c>
      <c r="K10" s="1">
        <v>6</v>
      </c>
      <c r="L10" s="3">
        <v>0.0290046296296296</v>
      </c>
      <c r="M10" s="1">
        <v>2364</v>
      </c>
      <c r="N10" s="1">
        <v>22</v>
      </c>
    </row>
    <row r="11" s="1" customFormat="1" spans="1:14">
      <c r="A11" s="1" t="s">
        <v>46</v>
      </c>
      <c r="B11" s="1">
        <v>1</v>
      </c>
      <c r="C11" s="1">
        <v>36</v>
      </c>
      <c r="D11" s="1">
        <v>0.0277777777777777</v>
      </c>
      <c r="E11" s="1">
        <v>200</v>
      </c>
      <c r="F11" s="1">
        <v>5</v>
      </c>
      <c r="G11" s="1">
        <v>49</v>
      </c>
      <c r="H11" s="1">
        <v>1194</v>
      </c>
      <c r="I11" s="1">
        <v>0.041038525963149</v>
      </c>
      <c r="J11" s="1">
        <v>1</v>
      </c>
      <c r="K11" s="1">
        <v>1</v>
      </c>
      <c r="L11" s="3">
        <v>0.00388888888888889</v>
      </c>
      <c r="M11" s="1">
        <v>1</v>
      </c>
      <c r="N11" s="1">
        <v>1</v>
      </c>
    </row>
    <row r="12" s="1" customFormat="1" spans="1:14">
      <c r="A12" s="1" t="s">
        <v>47</v>
      </c>
      <c r="B12" s="1">
        <v>5</v>
      </c>
      <c r="C12" s="1">
        <v>36</v>
      </c>
      <c r="D12" s="1">
        <v>0.138888888888888</v>
      </c>
      <c r="E12" s="1">
        <v>200</v>
      </c>
      <c r="F12" s="1">
        <v>10</v>
      </c>
      <c r="G12" s="1">
        <v>10</v>
      </c>
      <c r="H12" s="1">
        <v>1194</v>
      </c>
      <c r="I12" s="1">
        <v>0.0083752093802345</v>
      </c>
      <c r="J12" s="1">
        <v>2</v>
      </c>
      <c r="K12" s="1">
        <v>2</v>
      </c>
      <c r="L12" s="3">
        <v>0.0163888888888889</v>
      </c>
      <c r="M12" s="1">
        <v>967</v>
      </c>
      <c r="N12" s="1">
        <v>10</v>
      </c>
    </row>
    <row r="13" s="1" customFormat="1" spans="1:14">
      <c r="A13" s="1" t="s">
        <v>48</v>
      </c>
      <c r="B13" s="1">
        <v>5</v>
      </c>
      <c r="C13" s="1">
        <v>36</v>
      </c>
      <c r="D13" s="1">
        <v>0.138888888888888</v>
      </c>
      <c r="E13" s="1">
        <v>200</v>
      </c>
      <c r="F13" s="1">
        <v>10</v>
      </c>
      <c r="G13" s="1">
        <v>10</v>
      </c>
      <c r="H13" s="1">
        <v>1194</v>
      </c>
      <c r="I13" s="1">
        <v>0.0083752093802345</v>
      </c>
      <c r="J13" s="1">
        <v>1</v>
      </c>
      <c r="K13" s="1">
        <v>1</v>
      </c>
      <c r="L13" s="3">
        <v>0.0270138888888889</v>
      </c>
      <c r="M13" s="1">
        <v>2000</v>
      </c>
      <c r="N13" s="1">
        <v>25</v>
      </c>
    </row>
    <row r="14" s="1" customFormat="1" spans="1:14">
      <c r="A14" s="1" t="s">
        <v>49</v>
      </c>
      <c r="B14" s="1">
        <v>5</v>
      </c>
      <c r="C14" s="1">
        <v>36</v>
      </c>
      <c r="D14" s="1">
        <v>0.138888888888888</v>
      </c>
      <c r="E14" s="1">
        <v>200</v>
      </c>
      <c r="F14" s="1">
        <v>10</v>
      </c>
      <c r="G14" s="1">
        <v>10</v>
      </c>
      <c r="H14" s="1">
        <v>1194</v>
      </c>
      <c r="I14" s="1">
        <v>0.0083752093802345</v>
      </c>
      <c r="J14" s="1">
        <v>1</v>
      </c>
      <c r="K14" s="1">
        <v>1</v>
      </c>
      <c r="L14" s="3">
        <v>0.0145023148148148</v>
      </c>
      <c r="M14" s="1">
        <v>1130</v>
      </c>
      <c r="N14" s="1">
        <v>16</v>
      </c>
    </row>
    <row r="15" s="1" customFormat="1" spans="2:14">
      <c r="B15" s="1">
        <f t="shared" ref="B15:N15" si="1">AVERAGE(B10:B14)</f>
        <v>4.8</v>
      </c>
      <c r="C15" s="1">
        <f t="shared" si="1"/>
        <v>36</v>
      </c>
      <c r="D15" s="1">
        <f t="shared" si="1"/>
        <v>0.133333333333333</v>
      </c>
      <c r="E15" s="1">
        <f t="shared" si="1"/>
        <v>200</v>
      </c>
      <c r="F15" s="1">
        <f t="shared" si="1"/>
        <v>10.6</v>
      </c>
      <c r="G15" s="1">
        <f t="shared" si="1"/>
        <v>20.8</v>
      </c>
      <c r="H15" s="1">
        <f t="shared" si="1"/>
        <v>1194</v>
      </c>
      <c r="I15" s="1">
        <f t="shared" si="1"/>
        <v>0.0174204355108877</v>
      </c>
      <c r="J15" s="1">
        <f t="shared" si="1"/>
        <v>1.8</v>
      </c>
      <c r="K15" s="1">
        <f t="shared" si="1"/>
        <v>2.2</v>
      </c>
      <c r="L15" s="1">
        <f t="shared" si="1"/>
        <v>0.0181597222222222</v>
      </c>
      <c r="M15" s="1">
        <f t="shared" si="1"/>
        <v>1292.4</v>
      </c>
      <c r="N15" s="1">
        <f t="shared" si="1"/>
        <v>14.8</v>
      </c>
    </row>
    <row r="16" s="1" customFormat="1" spans="12:12">
      <c r="L16" s="3"/>
    </row>
    <row r="17" s="1" customFormat="1" spans="12:12">
      <c r="L17" s="3"/>
    </row>
    <row r="18" s="1" customFormat="1" spans="1:14">
      <c r="A18" s="1" t="s">
        <v>50</v>
      </c>
      <c r="B18" s="1">
        <v>5</v>
      </c>
      <c r="C18" s="1">
        <v>36</v>
      </c>
      <c r="D18" s="1">
        <v>0.138888888888888</v>
      </c>
      <c r="E18" s="1">
        <v>200</v>
      </c>
      <c r="F18" s="1">
        <v>9</v>
      </c>
      <c r="G18" s="1">
        <v>9</v>
      </c>
      <c r="H18" s="1">
        <v>1194</v>
      </c>
      <c r="I18" s="1">
        <v>0.00753768844221105</v>
      </c>
      <c r="J18" s="1">
        <v>1</v>
      </c>
      <c r="K18" s="1">
        <v>1</v>
      </c>
      <c r="L18" s="3">
        <v>0.0203240740740741</v>
      </c>
      <c r="M18" s="1">
        <v>1579</v>
      </c>
      <c r="N18" s="1">
        <v>12</v>
      </c>
    </row>
    <row r="19" s="1" customFormat="1" spans="1:14">
      <c r="A19" s="1" t="s">
        <v>51</v>
      </c>
      <c r="B19" s="1">
        <v>4</v>
      </c>
      <c r="C19" s="1">
        <v>36</v>
      </c>
      <c r="D19" s="1">
        <v>0.111111111111111</v>
      </c>
      <c r="E19" s="1">
        <v>200</v>
      </c>
      <c r="F19" s="1">
        <v>9</v>
      </c>
      <c r="G19" s="1">
        <v>9</v>
      </c>
      <c r="H19" s="1">
        <v>1194</v>
      </c>
      <c r="I19" s="1">
        <v>0.00753768844221105</v>
      </c>
      <c r="J19" s="1">
        <v>1</v>
      </c>
      <c r="K19" s="1">
        <v>1</v>
      </c>
      <c r="L19" s="3">
        <v>0.0153356481481481</v>
      </c>
      <c r="M19" s="1">
        <v>1126</v>
      </c>
      <c r="N19" s="1">
        <v>13</v>
      </c>
    </row>
    <row r="20" s="1" customFormat="1" spans="1:14">
      <c r="A20" s="1" t="s">
        <v>52</v>
      </c>
      <c r="B20" s="1">
        <v>6</v>
      </c>
      <c r="C20" s="1">
        <v>36</v>
      </c>
      <c r="D20" s="1">
        <v>0.166666666666666</v>
      </c>
      <c r="E20" s="1">
        <v>200</v>
      </c>
      <c r="F20" s="1">
        <v>11</v>
      </c>
      <c r="G20" s="1">
        <v>69</v>
      </c>
      <c r="H20" s="1">
        <v>1194</v>
      </c>
      <c r="I20" s="1">
        <v>0.057788944723618</v>
      </c>
      <c r="J20" s="1">
        <v>1</v>
      </c>
      <c r="K20" s="1">
        <v>1</v>
      </c>
      <c r="L20" s="3">
        <v>0.0129398148148148</v>
      </c>
      <c r="M20" s="1">
        <v>1073</v>
      </c>
      <c r="N20" s="1">
        <v>15</v>
      </c>
    </row>
    <row r="21" s="1" customFormat="1" spans="1:14">
      <c r="A21" s="1" t="s">
        <v>53</v>
      </c>
      <c r="B21" s="1">
        <v>9</v>
      </c>
      <c r="C21" s="1">
        <v>36</v>
      </c>
      <c r="D21" s="1">
        <v>0.25</v>
      </c>
      <c r="E21" s="1">
        <v>200</v>
      </c>
      <c r="F21" s="1">
        <v>26</v>
      </c>
      <c r="G21" s="1">
        <v>134</v>
      </c>
      <c r="H21" s="1">
        <v>1194</v>
      </c>
      <c r="I21" s="1">
        <v>0.112227805695142</v>
      </c>
      <c r="J21" s="1">
        <v>4</v>
      </c>
      <c r="K21" s="1">
        <v>6</v>
      </c>
      <c r="L21" s="3">
        <v>0.00990740740740741</v>
      </c>
      <c r="M21" s="1">
        <v>709</v>
      </c>
      <c r="N21" s="1">
        <v>11</v>
      </c>
    </row>
    <row r="22" s="1" customFormat="1" spans="1:14">
      <c r="A22" s="1" t="s">
        <v>54</v>
      </c>
      <c r="B22" s="1">
        <v>6</v>
      </c>
      <c r="C22" s="1">
        <v>36</v>
      </c>
      <c r="D22" s="1">
        <v>0.166666666666666</v>
      </c>
      <c r="E22" s="1">
        <v>200</v>
      </c>
      <c r="F22" s="1">
        <v>8</v>
      </c>
      <c r="G22" s="1">
        <v>9</v>
      </c>
      <c r="H22" s="1">
        <v>1194</v>
      </c>
      <c r="I22" s="1">
        <v>0.00753768844221105</v>
      </c>
      <c r="J22" s="1">
        <v>7</v>
      </c>
      <c r="K22" s="1">
        <v>16</v>
      </c>
      <c r="L22" s="3">
        <v>0.0287037037037037</v>
      </c>
      <c r="M22" s="1">
        <v>2430</v>
      </c>
      <c r="N22" s="1">
        <v>15</v>
      </c>
    </row>
    <row r="23" s="1" customFormat="1" spans="2:14">
      <c r="B23" s="1">
        <f t="shared" ref="B23:N23" si="2">AVERAGE(B18:B22)</f>
        <v>6</v>
      </c>
      <c r="C23" s="1">
        <f t="shared" si="2"/>
        <v>36</v>
      </c>
      <c r="D23" s="1">
        <f t="shared" si="2"/>
        <v>0.166666666666666</v>
      </c>
      <c r="E23" s="1">
        <f t="shared" si="2"/>
        <v>200</v>
      </c>
      <c r="F23" s="1">
        <f t="shared" si="2"/>
        <v>12.6</v>
      </c>
      <c r="G23" s="1">
        <f t="shared" si="2"/>
        <v>46</v>
      </c>
      <c r="H23" s="1">
        <f t="shared" si="2"/>
        <v>1194</v>
      </c>
      <c r="I23" s="1">
        <f t="shared" si="2"/>
        <v>0.0385259631490786</v>
      </c>
      <c r="J23" s="1">
        <f t="shared" si="2"/>
        <v>2.8</v>
      </c>
      <c r="K23" s="1">
        <f t="shared" si="2"/>
        <v>5</v>
      </c>
      <c r="L23" s="1">
        <f t="shared" si="2"/>
        <v>0.0174421296296296</v>
      </c>
      <c r="M23" s="1">
        <f t="shared" si="2"/>
        <v>1383.4</v>
      </c>
      <c r="N23" s="1">
        <f t="shared" si="2"/>
        <v>13.2</v>
      </c>
    </row>
    <row r="24" s="1" customFormat="1" spans="12:12">
      <c r="L24" s="3"/>
    </row>
    <row r="25" s="1" customFormat="1" spans="12:12">
      <c r="L25" s="3"/>
    </row>
    <row r="26" s="1" customFormat="1" spans="1:14">
      <c r="A26" s="1" t="s">
        <v>55</v>
      </c>
      <c r="B26" s="1">
        <v>7</v>
      </c>
      <c r="C26" s="1">
        <v>36</v>
      </c>
      <c r="D26" s="1">
        <v>0.194444444444444</v>
      </c>
      <c r="E26" s="1">
        <v>200</v>
      </c>
      <c r="F26" s="1">
        <v>24</v>
      </c>
      <c r="G26" s="1">
        <v>26</v>
      </c>
      <c r="H26" s="1">
        <v>1194</v>
      </c>
      <c r="I26" s="1">
        <v>0.0217755443886097</v>
      </c>
      <c r="J26" s="1">
        <v>1</v>
      </c>
      <c r="K26" s="1">
        <v>2</v>
      </c>
      <c r="L26" s="3">
        <v>0.00980324074074074</v>
      </c>
      <c r="M26" s="1">
        <v>701</v>
      </c>
      <c r="N26" s="1">
        <v>18</v>
      </c>
    </row>
    <row r="27" s="1" customFormat="1" spans="1:14">
      <c r="A27" s="1" t="s">
        <v>56</v>
      </c>
      <c r="B27" s="1">
        <v>5</v>
      </c>
      <c r="C27" s="1">
        <v>36</v>
      </c>
      <c r="D27" s="1">
        <v>0.138888888888888</v>
      </c>
      <c r="E27" s="1">
        <v>200</v>
      </c>
      <c r="F27" s="1">
        <v>10</v>
      </c>
      <c r="G27" s="1">
        <v>10</v>
      </c>
      <c r="H27" s="1">
        <v>1194</v>
      </c>
      <c r="I27" s="1">
        <v>0.0083752093802345</v>
      </c>
      <c r="J27" s="1">
        <v>1</v>
      </c>
      <c r="K27" s="1">
        <v>1</v>
      </c>
      <c r="L27" s="3">
        <v>0.0158449074074074</v>
      </c>
      <c r="M27" s="1">
        <v>1195</v>
      </c>
      <c r="N27" s="1">
        <v>20</v>
      </c>
    </row>
    <row r="28" s="1" customFormat="1" spans="1:14">
      <c r="A28" s="1" t="s">
        <v>57</v>
      </c>
      <c r="B28" s="1">
        <v>6</v>
      </c>
      <c r="C28" s="1">
        <v>36</v>
      </c>
      <c r="D28" s="1">
        <v>0.166666666666666</v>
      </c>
      <c r="E28" s="1">
        <v>200</v>
      </c>
      <c r="F28" s="1">
        <v>18</v>
      </c>
      <c r="G28" s="1">
        <v>24</v>
      </c>
      <c r="H28" s="1">
        <v>1194</v>
      </c>
      <c r="I28" s="1">
        <v>0.0201005025125628</v>
      </c>
      <c r="J28" s="1">
        <v>1</v>
      </c>
      <c r="K28" s="1">
        <v>3</v>
      </c>
      <c r="L28" s="3">
        <v>0.0140625</v>
      </c>
      <c r="M28" s="1">
        <v>1179</v>
      </c>
      <c r="N28" s="1">
        <v>24</v>
      </c>
    </row>
    <row r="29" s="1" customFormat="1" spans="1:14">
      <c r="A29" s="1" t="s">
        <v>58</v>
      </c>
      <c r="B29" s="1">
        <v>6</v>
      </c>
      <c r="C29" s="1">
        <v>36</v>
      </c>
      <c r="D29" s="1">
        <v>0.166666666666666</v>
      </c>
      <c r="E29" s="1">
        <v>200</v>
      </c>
      <c r="F29" s="1">
        <v>11</v>
      </c>
      <c r="G29" s="1">
        <v>25</v>
      </c>
      <c r="H29" s="1">
        <v>1194</v>
      </c>
      <c r="I29" s="1">
        <v>0.0209380234505862</v>
      </c>
      <c r="J29" s="1">
        <v>2</v>
      </c>
      <c r="K29" s="1">
        <v>3</v>
      </c>
      <c r="L29" s="3">
        <v>0.023125</v>
      </c>
      <c r="M29" s="1">
        <v>1846</v>
      </c>
      <c r="N29" s="1">
        <v>16</v>
      </c>
    </row>
    <row r="30" s="1" customFormat="1" spans="1:14">
      <c r="A30" s="1" t="s">
        <v>59</v>
      </c>
      <c r="B30" s="1">
        <v>8</v>
      </c>
      <c r="C30" s="1">
        <v>36</v>
      </c>
      <c r="D30" s="1">
        <v>0.222222222222222</v>
      </c>
      <c r="E30" s="1">
        <v>200</v>
      </c>
      <c r="F30" s="1">
        <v>14</v>
      </c>
      <c r="G30" s="1">
        <v>331</v>
      </c>
      <c r="H30" s="1">
        <v>1194</v>
      </c>
      <c r="I30" s="1">
        <v>0.277219430485762</v>
      </c>
      <c r="J30" s="1">
        <v>3</v>
      </c>
      <c r="K30" s="1">
        <v>4</v>
      </c>
      <c r="L30" s="3">
        <v>0.017349537037037</v>
      </c>
      <c r="M30" s="1">
        <v>1445</v>
      </c>
      <c r="N30" s="1">
        <v>20</v>
      </c>
    </row>
    <row r="31" s="1" customFormat="1" spans="2:14">
      <c r="B31" s="1">
        <f t="shared" ref="B31:N31" si="3">AVERAGE(B26:B30)</f>
        <v>6.4</v>
      </c>
      <c r="C31" s="1">
        <f t="shared" si="3"/>
        <v>36</v>
      </c>
      <c r="D31" s="1">
        <f t="shared" si="3"/>
        <v>0.177777777777777</v>
      </c>
      <c r="E31" s="1">
        <f t="shared" si="3"/>
        <v>200</v>
      </c>
      <c r="F31" s="1">
        <f t="shared" si="3"/>
        <v>15.4</v>
      </c>
      <c r="G31" s="1">
        <f t="shared" si="3"/>
        <v>83.2</v>
      </c>
      <c r="H31" s="1">
        <f t="shared" si="3"/>
        <v>1194</v>
      </c>
      <c r="I31" s="1">
        <f t="shared" si="3"/>
        <v>0.069681742043551</v>
      </c>
      <c r="J31" s="1">
        <f t="shared" si="3"/>
        <v>1.6</v>
      </c>
      <c r="K31" s="1">
        <f t="shared" si="3"/>
        <v>2.6</v>
      </c>
      <c r="L31" s="1">
        <f t="shared" si="3"/>
        <v>0.016037037037037</v>
      </c>
      <c r="M31" s="1">
        <f t="shared" si="3"/>
        <v>1273.2</v>
      </c>
      <c r="N31" s="1">
        <f t="shared" si="3"/>
        <v>19.6</v>
      </c>
    </row>
    <row r="32" s="1" customFormat="1" spans="12:12">
      <c r="L32" s="3"/>
    </row>
    <row r="33" s="1" customFormat="1" spans="12:12">
      <c r="L33" s="3"/>
    </row>
    <row r="34" s="1" customFormat="1" spans="1:14">
      <c r="A34" s="1" t="s">
        <v>60</v>
      </c>
      <c r="B34" s="1">
        <v>8</v>
      </c>
      <c r="C34" s="1">
        <v>36</v>
      </c>
      <c r="D34" s="1">
        <v>0.222222222222222</v>
      </c>
      <c r="E34" s="1">
        <v>200</v>
      </c>
      <c r="F34" s="1">
        <v>28</v>
      </c>
      <c r="G34" s="1">
        <v>45</v>
      </c>
      <c r="H34" s="1">
        <v>1194</v>
      </c>
      <c r="I34" s="1">
        <v>0.0376884422110552</v>
      </c>
      <c r="J34" s="1">
        <v>1</v>
      </c>
      <c r="K34" s="1">
        <v>2</v>
      </c>
      <c r="L34" s="3">
        <v>0.0183680555555556</v>
      </c>
      <c r="M34" s="1">
        <v>1429</v>
      </c>
      <c r="N34" s="1">
        <v>11</v>
      </c>
    </row>
    <row r="35" s="1" customFormat="1" spans="1:14">
      <c r="A35" s="1" t="s">
        <v>61</v>
      </c>
      <c r="B35" s="1">
        <v>6</v>
      </c>
      <c r="C35" s="1">
        <v>36</v>
      </c>
      <c r="D35" s="1">
        <v>0.166666666666666</v>
      </c>
      <c r="E35" s="1">
        <v>200</v>
      </c>
      <c r="F35" s="1">
        <v>24</v>
      </c>
      <c r="G35" s="1">
        <v>25</v>
      </c>
      <c r="H35" s="1">
        <v>1194</v>
      </c>
      <c r="I35" s="1">
        <v>0.0209380234505862</v>
      </c>
      <c r="J35" s="1">
        <v>2</v>
      </c>
      <c r="K35" s="1">
        <v>5</v>
      </c>
      <c r="L35" s="3">
        <v>0.0131828703703704</v>
      </c>
      <c r="M35" s="1">
        <v>756</v>
      </c>
      <c r="N35" s="1">
        <v>6</v>
      </c>
    </row>
    <row r="36" s="1" customFormat="1" spans="1:14">
      <c r="A36" s="1" t="s">
        <v>62</v>
      </c>
      <c r="B36" s="1">
        <v>11</v>
      </c>
      <c r="C36" s="1">
        <v>36</v>
      </c>
      <c r="D36" s="1">
        <v>0.305555555555555</v>
      </c>
      <c r="E36" s="1">
        <v>200</v>
      </c>
      <c r="F36" s="1">
        <v>28</v>
      </c>
      <c r="G36" s="1">
        <v>233</v>
      </c>
      <c r="H36" s="1">
        <v>1194</v>
      </c>
      <c r="I36" s="1">
        <v>0.195142378559463</v>
      </c>
      <c r="J36" s="1">
        <v>6</v>
      </c>
      <c r="K36" s="1">
        <v>7</v>
      </c>
      <c r="L36" s="3">
        <v>0.0124305555555556</v>
      </c>
      <c r="M36" s="1">
        <v>859</v>
      </c>
      <c r="N36" s="1">
        <v>15</v>
      </c>
    </row>
    <row r="37" s="1" customFormat="1" spans="1:14">
      <c r="A37" s="1" t="s">
        <v>63</v>
      </c>
      <c r="B37" s="1">
        <v>6</v>
      </c>
      <c r="C37" s="1">
        <v>36</v>
      </c>
      <c r="D37" s="1">
        <v>0.166666666666666</v>
      </c>
      <c r="E37" s="1">
        <v>200</v>
      </c>
      <c r="F37" s="1">
        <v>11</v>
      </c>
      <c r="G37" s="1">
        <v>313</v>
      </c>
      <c r="H37" s="1">
        <v>1194</v>
      </c>
      <c r="I37" s="1">
        <v>0.26214405360134</v>
      </c>
      <c r="J37" s="1">
        <v>2</v>
      </c>
      <c r="K37" s="1">
        <v>2</v>
      </c>
      <c r="L37" s="3">
        <v>0.0207175925925926</v>
      </c>
      <c r="M37" s="1">
        <v>1452</v>
      </c>
      <c r="N37" s="1">
        <v>18</v>
      </c>
    </row>
    <row r="38" s="1" customFormat="1" spans="1:14">
      <c r="A38" s="1" t="s">
        <v>64</v>
      </c>
      <c r="B38" s="1">
        <v>6</v>
      </c>
      <c r="C38" s="1">
        <v>36</v>
      </c>
      <c r="D38" s="1">
        <v>0.166666666666666</v>
      </c>
      <c r="E38" s="1">
        <v>200</v>
      </c>
      <c r="F38" s="1">
        <v>15</v>
      </c>
      <c r="G38" s="1">
        <v>97</v>
      </c>
      <c r="H38" s="1">
        <v>1194</v>
      </c>
      <c r="I38" s="1">
        <v>0.0812395309882747</v>
      </c>
      <c r="J38" s="1">
        <v>1</v>
      </c>
      <c r="K38" s="1">
        <v>3</v>
      </c>
      <c r="L38" s="3">
        <v>0.0206134259259259</v>
      </c>
      <c r="M38" s="1">
        <v>1684</v>
      </c>
      <c r="N38" s="1">
        <v>13</v>
      </c>
    </row>
    <row r="39" s="1" customFormat="1" spans="2:14">
      <c r="B39" s="2">
        <f t="shared" ref="B39:N39" si="4">AVERAGE(B34:B38)</f>
        <v>7.4</v>
      </c>
      <c r="C39" s="1">
        <f t="shared" si="4"/>
        <v>36</v>
      </c>
      <c r="D39" s="1">
        <f t="shared" si="4"/>
        <v>0.205555555555555</v>
      </c>
      <c r="E39" s="1">
        <f t="shared" si="4"/>
        <v>200</v>
      </c>
      <c r="F39" s="1">
        <f t="shared" si="4"/>
        <v>21.2</v>
      </c>
      <c r="G39" s="2">
        <f t="shared" si="4"/>
        <v>142.6</v>
      </c>
      <c r="H39" s="1">
        <f t="shared" si="4"/>
        <v>1194</v>
      </c>
      <c r="I39" s="1">
        <f t="shared" si="4"/>
        <v>0.119430485762144</v>
      </c>
      <c r="J39" s="1">
        <f t="shared" si="4"/>
        <v>2.4</v>
      </c>
      <c r="K39" s="2">
        <f t="shared" si="4"/>
        <v>3.8</v>
      </c>
      <c r="L39" s="1">
        <f t="shared" si="4"/>
        <v>0.0170625</v>
      </c>
      <c r="M39" s="1">
        <f t="shared" si="4"/>
        <v>1236</v>
      </c>
      <c r="N39" s="1">
        <f t="shared" si="4"/>
        <v>12.6</v>
      </c>
    </row>
    <row r="40" s="1" customFormat="1" spans="12:12">
      <c r="L40" s="3"/>
    </row>
    <row r="41" s="1" customFormat="1" spans="12:12">
      <c r="L41" s="3"/>
    </row>
    <row r="42" s="1" customFormat="1" spans="1:14">
      <c r="A42" s="1" t="s">
        <v>65</v>
      </c>
      <c r="B42" s="1">
        <v>5</v>
      </c>
      <c r="C42" s="1">
        <v>36</v>
      </c>
      <c r="D42" s="1">
        <v>0.138888888888888</v>
      </c>
      <c r="E42" s="1">
        <v>200</v>
      </c>
      <c r="F42" s="1">
        <v>10</v>
      </c>
      <c r="G42" s="1">
        <v>10</v>
      </c>
      <c r="H42" s="1">
        <v>1194</v>
      </c>
      <c r="I42" s="1">
        <v>0.0083752093802345</v>
      </c>
      <c r="J42" s="1">
        <v>1</v>
      </c>
      <c r="K42" s="1">
        <v>1</v>
      </c>
      <c r="L42" s="3">
        <v>0.0172337962962963</v>
      </c>
      <c r="M42" s="1">
        <v>1374</v>
      </c>
      <c r="N42" s="1">
        <v>19</v>
      </c>
    </row>
    <row r="43" s="1" customFormat="1" spans="1:14">
      <c r="A43" s="1" t="s">
        <v>66</v>
      </c>
      <c r="B43" s="1">
        <v>8</v>
      </c>
      <c r="C43" s="1">
        <v>36</v>
      </c>
      <c r="D43" s="1">
        <v>0.222222222222222</v>
      </c>
      <c r="E43" s="1">
        <v>200</v>
      </c>
      <c r="F43" s="1">
        <v>35</v>
      </c>
      <c r="G43" s="1">
        <v>623</v>
      </c>
      <c r="H43" s="1">
        <v>1194</v>
      </c>
      <c r="I43" s="1">
        <v>0.521775544388609</v>
      </c>
      <c r="J43" s="1">
        <v>2</v>
      </c>
      <c r="K43" s="1">
        <v>3</v>
      </c>
      <c r="L43" s="3">
        <v>0.00608796296296296</v>
      </c>
      <c r="M43" s="1">
        <v>99</v>
      </c>
      <c r="N43" s="1">
        <v>3</v>
      </c>
    </row>
    <row r="44" s="1" customFormat="1" spans="1:14">
      <c r="A44" s="1" t="s">
        <v>67</v>
      </c>
      <c r="B44" s="1">
        <v>4</v>
      </c>
      <c r="C44" s="1">
        <v>36</v>
      </c>
      <c r="D44" s="1">
        <v>0.111111111111111</v>
      </c>
      <c r="E44" s="1">
        <v>200</v>
      </c>
      <c r="F44" s="1">
        <v>9</v>
      </c>
      <c r="G44" s="1">
        <v>9</v>
      </c>
      <c r="H44" s="1">
        <v>1194</v>
      </c>
      <c r="I44" s="1">
        <v>0.00753768844221105</v>
      </c>
      <c r="J44" s="1">
        <v>1</v>
      </c>
      <c r="K44" s="1">
        <v>1</v>
      </c>
      <c r="L44" s="3">
        <v>0.0133564814814815</v>
      </c>
      <c r="M44" s="1">
        <v>1107</v>
      </c>
      <c r="N44" s="1">
        <v>15</v>
      </c>
    </row>
    <row r="45" s="1" customFormat="1" spans="1:14">
      <c r="A45" s="1" t="s">
        <v>68</v>
      </c>
      <c r="B45" s="1">
        <v>6</v>
      </c>
      <c r="C45" s="1">
        <v>36</v>
      </c>
      <c r="D45" s="1">
        <v>0.166666666666666</v>
      </c>
      <c r="E45" s="1">
        <v>200</v>
      </c>
      <c r="F45" s="1">
        <v>11</v>
      </c>
      <c r="G45" s="1">
        <v>25</v>
      </c>
      <c r="H45" s="1">
        <v>1194</v>
      </c>
      <c r="I45" s="1">
        <v>0.0209380234505862</v>
      </c>
      <c r="J45" s="1">
        <v>2</v>
      </c>
      <c r="K45" s="1">
        <v>3</v>
      </c>
      <c r="L45" s="3">
        <v>0.0143634259259259</v>
      </c>
      <c r="M45" s="1">
        <v>1097</v>
      </c>
      <c r="N45" s="1">
        <v>18</v>
      </c>
    </row>
    <row r="46" s="1" customFormat="1" spans="1:14">
      <c r="A46" s="1" t="s">
        <v>69</v>
      </c>
      <c r="B46" s="1">
        <v>6</v>
      </c>
      <c r="C46" s="1">
        <v>36</v>
      </c>
      <c r="D46" s="1">
        <v>0.166666666666666</v>
      </c>
      <c r="E46" s="1">
        <v>200</v>
      </c>
      <c r="F46" s="1">
        <v>16</v>
      </c>
      <c r="G46" s="1">
        <v>19</v>
      </c>
      <c r="H46" s="1">
        <v>1194</v>
      </c>
      <c r="I46" s="1">
        <v>0.0159128978224455</v>
      </c>
      <c r="J46" s="1">
        <v>2</v>
      </c>
      <c r="K46" s="1">
        <v>2</v>
      </c>
      <c r="L46" s="3">
        <v>0.0142476851851852</v>
      </c>
      <c r="M46" s="1">
        <v>1131</v>
      </c>
      <c r="N46" s="1">
        <v>21</v>
      </c>
    </row>
    <row r="47" s="1" customFormat="1" spans="2:14">
      <c r="B47" s="1">
        <f t="shared" ref="B47:N47" si="5">AVERAGE(B42:B46)</f>
        <v>5.8</v>
      </c>
      <c r="C47" s="1">
        <f t="shared" si="5"/>
        <v>36</v>
      </c>
      <c r="D47" s="1">
        <f t="shared" si="5"/>
        <v>0.161111111111111</v>
      </c>
      <c r="E47" s="1">
        <f t="shared" si="5"/>
        <v>200</v>
      </c>
      <c r="F47" s="1">
        <f t="shared" si="5"/>
        <v>16.2</v>
      </c>
      <c r="G47" s="1">
        <f t="shared" si="5"/>
        <v>137.2</v>
      </c>
      <c r="H47" s="1">
        <f t="shared" si="5"/>
        <v>1194</v>
      </c>
      <c r="I47" s="1">
        <f t="shared" si="5"/>
        <v>0.114907872696817</v>
      </c>
      <c r="J47" s="1">
        <f t="shared" si="5"/>
        <v>1.6</v>
      </c>
      <c r="K47" s="1">
        <f t="shared" si="5"/>
        <v>2</v>
      </c>
      <c r="L47" s="1">
        <f t="shared" si="5"/>
        <v>0.0130578703703704</v>
      </c>
      <c r="M47" s="1">
        <f t="shared" si="5"/>
        <v>961.6</v>
      </c>
      <c r="N47" s="1">
        <f t="shared" si="5"/>
        <v>15.2</v>
      </c>
    </row>
    <row r="48" s="1" customFormat="1" spans="12:12">
      <c r="L48" s="3"/>
    </row>
    <row r="49" s="1" customFormat="1" spans="12:12">
      <c r="L49" s="3"/>
    </row>
    <row r="50" s="1" customFormat="1" spans="1:14">
      <c r="A50" s="1" t="s">
        <v>70</v>
      </c>
      <c r="B50" s="1">
        <v>6</v>
      </c>
      <c r="C50" s="1">
        <v>36</v>
      </c>
      <c r="D50" s="1">
        <v>0.166666666666666</v>
      </c>
      <c r="E50" s="1">
        <v>200</v>
      </c>
      <c r="F50" s="1">
        <v>19</v>
      </c>
      <c r="G50" s="1">
        <v>24</v>
      </c>
      <c r="H50" s="1">
        <v>1194</v>
      </c>
      <c r="I50" s="1">
        <v>0.0201005025125628</v>
      </c>
      <c r="J50" s="1">
        <v>1</v>
      </c>
      <c r="K50" s="1">
        <v>2</v>
      </c>
      <c r="L50" s="3">
        <v>0.013900462962963</v>
      </c>
      <c r="M50" s="1">
        <v>984</v>
      </c>
      <c r="N50" s="1">
        <v>16</v>
      </c>
    </row>
    <row r="51" s="1" customFormat="1" spans="1:14">
      <c r="A51" s="1" t="s">
        <v>71</v>
      </c>
      <c r="B51" s="1">
        <v>9</v>
      </c>
      <c r="C51" s="1">
        <v>36</v>
      </c>
      <c r="D51" s="1">
        <v>0.25</v>
      </c>
      <c r="E51" s="1">
        <v>200</v>
      </c>
      <c r="F51" s="1">
        <v>28</v>
      </c>
      <c r="G51" s="1">
        <v>271</v>
      </c>
      <c r="H51" s="1">
        <v>1194</v>
      </c>
      <c r="I51" s="1">
        <v>0.226968174204355</v>
      </c>
      <c r="J51" s="1">
        <v>8</v>
      </c>
      <c r="K51" s="1">
        <v>13</v>
      </c>
      <c r="L51" s="3">
        <v>0.0103356481481481</v>
      </c>
      <c r="M51" s="1">
        <v>768</v>
      </c>
      <c r="N51" s="1">
        <v>12</v>
      </c>
    </row>
    <row r="52" s="1" customFormat="1" spans="1:14">
      <c r="A52" s="1" t="s">
        <v>72</v>
      </c>
      <c r="B52" s="1">
        <v>8</v>
      </c>
      <c r="C52" s="1">
        <v>36</v>
      </c>
      <c r="D52" s="1">
        <v>0.222222222222222</v>
      </c>
      <c r="E52" s="1">
        <v>200</v>
      </c>
      <c r="F52" s="1">
        <v>15</v>
      </c>
      <c r="G52" s="1">
        <v>25</v>
      </c>
      <c r="H52" s="1">
        <v>1194</v>
      </c>
      <c r="I52" s="1">
        <v>0.0209380234505862</v>
      </c>
      <c r="J52" s="1">
        <v>1</v>
      </c>
      <c r="K52" s="1">
        <v>3</v>
      </c>
      <c r="L52" s="3">
        <v>0.0181828703703704</v>
      </c>
      <c r="M52" s="1">
        <v>1294</v>
      </c>
      <c r="N52" s="1">
        <v>15</v>
      </c>
    </row>
    <row r="53" s="1" customFormat="1" spans="1:14">
      <c r="A53" s="1" t="s">
        <v>73</v>
      </c>
      <c r="B53" s="1">
        <v>4</v>
      </c>
      <c r="C53" s="1">
        <v>36</v>
      </c>
      <c r="D53" s="1">
        <v>0.111111111111111</v>
      </c>
      <c r="E53" s="1">
        <v>200</v>
      </c>
      <c r="F53" s="1">
        <v>8</v>
      </c>
      <c r="G53" s="1">
        <v>9</v>
      </c>
      <c r="H53" s="1">
        <v>1194</v>
      </c>
      <c r="I53" s="1">
        <v>0.00753768844221105</v>
      </c>
      <c r="J53" s="1">
        <v>2</v>
      </c>
      <c r="K53" s="1">
        <v>3</v>
      </c>
      <c r="L53" s="3">
        <v>0.0210648148148148</v>
      </c>
      <c r="M53" s="1">
        <v>1604</v>
      </c>
      <c r="N53" s="1">
        <v>11</v>
      </c>
    </row>
    <row r="54" s="1" customFormat="1" spans="1:14">
      <c r="A54" s="1" t="s">
        <v>74</v>
      </c>
      <c r="B54" s="1">
        <v>5</v>
      </c>
      <c r="C54" s="1">
        <v>36</v>
      </c>
      <c r="D54" s="1">
        <v>0.138888888888888</v>
      </c>
      <c r="E54" s="1">
        <v>200</v>
      </c>
      <c r="F54" s="1">
        <v>10</v>
      </c>
      <c r="G54" s="1">
        <v>10</v>
      </c>
      <c r="H54" s="1">
        <v>1194</v>
      </c>
      <c r="I54" s="1">
        <v>0.0083752093802345</v>
      </c>
      <c r="J54" s="1">
        <v>2</v>
      </c>
      <c r="K54" s="1">
        <v>12</v>
      </c>
      <c r="L54" s="3">
        <v>0.0164351851851852</v>
      </c>
      <c r="M54" s="1">
        <v>1184</v>
      </c>
      <c r="N54" s="1">
        <v>15</v>
      </c>
    </row>
    <row r="55" s="1" customFormat="1" spans="2:14">
      <c r="B55" s="1">
        <f t="shared" ref="B55:N55" si="6">AVERAGE(B50:B54)</f>
        <v>6.4</v>
      </c>
      <c r="C55" s="1">
        <f t="shared" si="6"/>
        <v>36</v>
      </c>
      <c r="D55" s="1">
        <f t="shared" si="6"/>
        <v>0.177777777777777</v>
      </c>
      <c r="E55" s="1">
        <f t="shared" si="6"/>
        <v>200</v>
      </c>
      <c r="F55" s="1">
        <f t="shared" si="6"/>
        <v>16</v>
      </c>
      <c r="G55" s="1">
        <f t="shared" si="6"/>
        <v>67.8</v>
      </c>
      <c r="H55" s="1">
        <f t="shared" si="6"/>
        <v>1194</v>
      </c>
      <c r="I55" s="1">
        <f t="shared" si="6"/>
        <v>0.0567839195979899</v>
      </c>
      <c r="J55" s="1">
        <f t="shared" si="6"/>
        <v>2.8</v>
      </c>
      <c r="K55" s="1">
        <f t="shared" si="6"/>
        <v>6.6</v>
      </c>
      <c r="L55" s="1">
        <f t="shared" si="6"/>
        <v>0.0159837962962963</v>
      </c>
      <c r="M55" s="1">
        <f t="shared" si="6"/>
        <v>1166.8</v>
      </c>
      <c r="N55" s="1">
        <f t="shared" si="6"/>
        <v>13.8</v>
      </c>
    </row>
    <row r="56" s="1" customFormat="1" spans="12:12">
      <c r="L56" s="3"/>
    </row>
    <row r="57" s="1" customFormat="1" spans="12:12">
      <c r="L57" s="3"/>
    </row>
    <row r="58" s="1" customFormat="1" spans="1:14">
      <c r="A58" s="1" t="s">
        <v>75</v>
      </c>
      <c r="B58" s="1">
        <v>1</v>
      </c>
      <c r="C58" s="1">
        <v>36</v>
      </c>
      <c r="D58" s="1">
        <v>0.0277777777777777</v>
      </c>
      <c r="E58" s="1">
        <v>201</v>
      </c>
      <c r="F58" s="1">
        <v>16</v>
      </c>
      <c r="G58" s="1">
        <v>16</v>
      </c>
      <c r="H58" s="1">
        <v>1194</v>
      </c>
      <c r="I58" s="1">
        <v>0.0134003350083752</v>
      </c>
      <c r="J58" s="1">
        <v>2</v>
      </c>
      <c r="K58" s="1">
        <v>2</v>
      </c>
      <c r="L58" s="3">
        <v>0.00145833333333333</v>
      </c>
      <c r="M58" s="1">
        <v>58</v>
      </c>
      <c r="N58" s="1">
        <v>27</v>
      </c>
    </row>
    <row r="59" s="1" customFormat="1" spans="1:14">
      <c r="A59" s="1" t="s">
        <v>76</v>
      </c>
      <c r="B59" s="1">
        <v>1</v>
      </c>
      <c r="C59" s="1">
        <v>36</v>
      </c>
      <c r="D59" s="1">
        <v>0.0277777777777777</v>
      </c>
      <c r="E59" s="1">
        <v>202</v>
      </c>
      <c r="F59" s="1">
        <v>15</v>
      </c>
      <c r="G59" s="1">
        <v>15</v>
      </c>
      <c r="H59" s="1">
        <v>1194</v>
      </c>
      <c r="I59" s="1">
        <v>0.0125628140703517</v>
      </c>
      <c r="J59" s="1">
        <v>2</v>
      </c>
      <c r="K59" s="1">
        <v>2</v>
      </c>
      <c r="L59" s="3">
        <v>0.00113425925925926</v>
      </c>
      <c r="M59" s="1">
        <v>53</v>
      </c>
      <c r="N59" s="1">
        <v>25</v>
      </c>
    </row>
    <row r="60" s="1" customFormat="1" spans="1:14">
      <c r="A60" s="1" t="s">
        <v>77</v>
      </c>
      <c r="B60" s="1">
        <v>1</v>
      </c>
      <c r="C60" s="1">
        <v>36</v>
      </c>
      <c r="D60" s="1">
        <v>0.0277777777777777</v>
      </c>
      <c r="E60" s="1">
        <v>201</v>
      </c>
      <c r="F60" s="1">
        <v>13</v>
      </c>
      <c r="G60" s="1">
        <v>15</v>
      </c>
      <c r="H60" s="1">
        <v>1194</v>
      </c>
      <c r="I60" s="1">
        <v>0.0125628140703517</v>
      </c>
      <c r="J60" s="1">
        <v>2</v>
      </c>
      <c r="K60" s="1">
        <v>2</v>
      </c>
      <c r="L60" s="3">
        <v>0.00246527777777778</v>
      </c>
      <c r="M60" s="1">
        <v>16</v>
      </c>
      <c r="N60" s="1">
        <v>32</v>
      </c>
    </row>
    <row r="61" s="1" customFormat="1" spans="1:14">
      <c r="A61" s="1" t="s">
        <v>78</v>
      </c>
      <c r="B61" s="1">
        <v>1</v>
      </c>
      <c r="C61" s="1">
        <v>36</v>
      </c>
      <c r="D61" s="1">
        <v>0.0277777777777777</v>
      </c>
      <c r="E61" s="1">
        <v>200</v>
      </c>
      <c r="F61" s="1">
        <v>10</v>
      </c>
      <c r="G61" s="1">
        <v>14</v>
      </c>
      <c r="H61" s="1">
        <v>1194</v>
      </c>
      <c r="I61" s="1">
        <v>0.0117252931323283</v>
      </c>
      <c r="J61" s="1">
        <v>1</v>
      </c>
      <c r="K61" s="1">
        <v>1</v>
      </c>
      <c r="L61" s="3">
        <v>0.00337962962962963</v>
      </c>
      <c r="M61" s="1">
        <v>52</v>
      </c>
      <c r="N61" s="1">
        <v>9</v>
      </c>
    </row>
    <row r="62" s="1" customFormat="1" spans="1:14">
      <c r="A62" s="1" t="s">
        <v>79</v>
      </c>
      <c r="B62" s="1">
        <v>2</v>
      </c>
      <c r="C62" s="1">
        <v>36</v>
      </c>
      <c r="D62" s="1">
        <v>0.0555555555555555</v>
      </c>
      <c r="E62" s="1">
        <v>204</v>
      </c>
      <c r="F62" s="1">
        <v>15</v>
      </c>
      <c r="G62" s="1">
        <v>15</v>
      </c>
      <c r="H62" s="1">
        <v>1194</v>
      </c>
      <c r="I62" s="1">
        <v>0.0125628140703517</v>
      </c>
      <c r="J62" s="1">
        <v>2</v>
      </c>
      <c r="K62" s="1">
        <v>6</v>
      </c>
      <c r="L62" s="3">
        <v>0.00423611111111111</v>
      </c>
      <c r="M62" s="1">
        <v>10</v>
      </c>
      <c r="N62" s="1">
        <v>10</v>
      </c>
    </row>
    <row r="63" s="1" customFormat="1" spans="2:14">
      <c r="B63" s="1">
        <f t="shared" ref="B63:N63" si="7">AVERAGE(B58:B62)</f>
        <v>1.2</v>
      </c>
      <c r="C63" s="1">
        <f t="shared" si="7"/>
        <v>36</v>
      </c>
      <c r="D63" s="1">
        <f t="shared" si="7"/>
        <v>0.0333333333333333</v>
      </c>
      <c r="E63" s="1">
        <f t="shared" si="7"/>
        <v>201.6</v>
      </c>
      <c r="F63" s="1">
        <f t="shared" si="7"/>
        <v>13.8</v>
      </c>
      <c r="G63" s="1">
        <f t="shared" si="7"/>
        <v>15</v>
      </c>
      <c r="H63" s="1">
        <f t="shared" si="7"/>
        <v>1194</v>
      </c>
      <c r="I63" s="1">
        <f t="shared" si="7"/>
        <v>0.0125628140703517</v>
      </c>
      <c r="J63" s="1">
        <f t="shared" si="7"/>
        <v>1.8</v>
      </c>
      <c r="K63" s="1">
        <f t="shared" si="7"/>
        <v>2.6</v>
      </c>
      <c r="L63" s="1">
        <f t="shared" si="7"/>
        <v>0.00253472222222222</v>
      </c>
      <c r="M63" s="1">
        <f t="shared" si="7"/>
        <v>37.8</v>
      </c>
      <c r="N63" s="1">
        <f t="shared" si="7"/>
        <v>20.6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63"/>
  <sheetViews>
    <sheetView zoomScale="70" zoomScaleNormal="70" workbookViewId="0">
      <selection activeCell="I1" sqref="A$1:A$1048576 D$1:D$1048576 I$1:I$1048576"/>
    </sheetView>
  </sheetViews>
  <sheetFormatPr defaultColWidth="9.55752212389381" defaultRowHeight="13.5"/>
  <cols>
    <col min="1" max="1" width="38.5132743362832" style="5" customWidth="1"/>
    <col min="2" max="3" width="10.5929203539823" style="5" customWidth="1"/>
    <col min="4" max="4" width="25.1238938053097" style="5" customWidth="1"/>
    <col min="5" max="5" width="11.7256637168142" style="5" customWidth="1"/>
    <col min="6" max="6" width="26.2566371681416" style="5" customWidth="1"/>
    <col min="7" max="7" width="28.4513274336283" style="5" customWidth="1"/>
    <col min="8" max="8" width="13.929203539823" style="5" customWidth="1"/>
    <col min="9" max="9" width="28.4513274336283" style="5" customWidth="1"/>
    <col min="10" max="10" width="9.53097345132743" style="5" customWidth="1"/>
    <col min="11" max="11" width="12.7964601769912" style="5" customWidth="1"/>
    <col min="12" max="13" width="11.7256637168142" style="5" customWidth="1"/>
    <col min="14" max="14" width="12.7964601769912" style="5" customWidth="1"/>
    <col min="15" max="16384" width="9.55752212389381" style="5"/>
  </cols>
  <sheetData>
    <row r="1" s="5" customFormat="1" spans="1:14">
      <c r="A1" s="5" t="s">
        <v>26</v>
      </c>
      <c r="B1" s="5" t="s">
        <v>27</v>
      </c>
      <c r="C1" s="5" t="s">
        <v>28</v>
      </c>
      <c r="D1" s="5" t="s">
        <v>29</v>
      </c>
      <c r="E1" s="5" t="s">
        <v>30</v>
      </c>
      <c r="F1" s="5" t="s">
        <v>31</v>
      </c>
      <c r="G1" s="5" t="s">
        <v>32</v>
      </c>
      <c r="H1" s="5" t="s">
        <v>33</v>
      </c>
      <c r="I1" s="5" t="s">
        <v>34</v>
      </c>
      <c r="J1" s="5" t="s">
        <v>35</v>
      </c>
      <c r="K1" s="5" t="s">
        <v>36</v>
      </c>
      <c r="L1" s="5" t="s">
        <v>37</v>
      </c>
      <c r="M1" s="5" t="s">
        <v>38</v>
      </c>
      <c r="N1" s="5" t="s">
        <v>39</v>
      </c>
    </row>
    <row r="2" s="1" customFormat="1" spans="1:14">
      <c r="A2" s="1" t="s">
        <v>80</v>
      </c>
      <c r="B2" s="1">
        <v>23</v>
      </c>
      <c r="C2" s="1">
        <v>194</v>
      </c>
      <c r="D2" s="1">
        <v>0.118556701030927</v>
      </c>
      <c r="E2" s="1">
        <v>200</v>
      </c>
      <c r="F2" s="1">
        <v>67</v>
      </c>
      <c r="G2" s="1">
        <v>526</v>
      </c>
      <c r="H2" s="1">
        <v>3614</v>
      </c>
      <c r="I2" s="1">
        <v>0.145545102379634</v>
      </c>
      <c r="J2" s="1">
        <v>71</v>
      </c>
      <c r="K2" s="1">
        <v>44</v>
      </c>
      <c r="L2" s="3">
        <v>0.0282986111111111</v>
      </c>
      <c r="M2" s="1">
        <v>2398</v>
      </c>
      <c r="N2" s="1">
        <v>105</v>
      </c>
    </row>
    <row r="3" s="1" customFormat="1" spans="1:14">
      <c r="A3" s="1" t="s">
        <v>81</v>
      </c>
      <c r="B3" s="1">
        <v>20</v>
      </c>
      <c r="C3" s="1">
        <v>194</v>
      </c>
      <c r="D3" s="1">
        <v>0.103092783505154</v>
      </c>
      <c r="E3" s="1">
        <v>200</v>
      </c>
      <c r="F3" s="1">
        <v>77</v>
      </c>
      <c r="G3" s="1">
        <v>640</v>
      </c>
      <c r="H3" s="1">
        <v>3614</v>
      </c>
      <c r="I3" s="1">
        <v>0.177089097952407</v>
      </c>
      <c r="J3" s="1">
        <v>75</v>
      </c>
      <c r="K3" s="1">
        <v>48</v>
      </c>
      <c r="L3" s="3">
        <v>0.0327083333333333</v>
      </c>
      <c r="M3" s="1">
        <v>2775</v>
      </c>
      <c r="N3" s="1">
        <v>102</v>
      </c>
    </row>
    <row r="4" s="1" customFormat="1" spans="1:14">
      <c r="A4" s="1" t="s">
        <v>82</v>
      </c>
      <c r="B4" s="1">
        <v>1</v>
      </c>
      <c r="C4" s="1">
        <v>194</v>
      </c>
      <c r="D4" s="1">
        <v>0.00515463917525773</v>
      </c>
      <c r="E4" s="1">
        <v>200</v>
      </c>
      <c r="F4" s="1">
        <v>3</v>
      </c>
      <c r="G4" s="1">
        <v>170</v>
      </c>
      <c r="H4" s="1">
        <v>3614</v>
      </c>
      <c r="I4" s="1">
        <v>0.0470392916436081</v>
      </c>
      <c r="J4" s="1">
        <v>3</v>
      </c>
      <c r="K4" s="1">
        <v>4</v>
      </c>
      <c r="L4" s="3">
        <v>0.00344907407407407</v>
      </c>
      <c r="M4" s="1">
        <v>3</v>
      </c>
      <c r="N4" s="1">
        <v>1</v>
      </c>
    </row>
    <row r="5" s="1" customFormat="1" spans="1:14">
      <c r="A5" s="1" t="s">
        <v>83</v>
      </c>
      <c r="B5" s="1">
        <v>27</v>
      </c>
      <c r="C5" s="1">
        <v>194</v>
      </c>
      <c r="D5" s="1">
        <v>0.139175257731958</v>
      </c>
      <c r="E5" s="1">
        <v>200</v>
      </c>
      <c r="F5" s="1">
        <v>72</v>
      </c>
      <c r="G5" s="1">
        <v>611</v>
      </c>
      <c r="H5" s="1">
        <v>3614</v>
      </c>
      <c r="I5" s="1">
        <v>0.169064748201438</v>
      </c>
      <c r="J5" s="1">
        <v>154</v>
      </c>
      <c r="K5" s="1">
        <v>127</v>
      </c>
      <c r="L5" s="3">
        <v>0.037650462962963</v>
      </c>
      <c r="M5" s="1">
        <v>3202</v>
      </c>
      <c r="N5" s="1">
        <v>105</v>
      </c>
    </row>
    <row r="6" s="1" customFormat="1" spans="1:14">
      <c r="A6" s="1" t="s">
        <v>84</v>
      </c>
      <c r="B6" s="1">
        <v>20</v>
      </c>
      <c r="C6" s="1">
        <v>194</v>
      </c>
      <c r="D6" s="1">
        <v>0.103092783505154</v>
      </c>
      <c r="E6" s="1">
        <v>200</v>
      </c>
      <c r="F6" s="1">
        <v>58</v>
      </c>
      <c r="G6" s="1">
        <v>544</v>
      </c>
      <c r="H6" s="1">
        <v>3614</v>
      </c>
      <c r="I6" s="1">
        <v>0.150525733259546</v>
      </c>
      <c r="J6" s="1">
        <v>81</v>
      </c>
      <c r="K6" s="1">
        <v>53</v>
      </c>
      <c r="L6" s="3">
        <v>0.0413541666666667</v>
      </c>
      <c r="M6" s="1">
        <v>3456</v>
      </c>
      <c r="N6" s="1">
        <v>107</v>
      </c>
    </row>
    <row r="7" s="5" customFormat="1" spans="2:14">
      <c r="B7" s="5">
        <f t="shared" ref="B7:N7" si="0">AVERAGE(B2:B6)</f>
        <v>18.2</v>
      </c>
      <c r="C7" s="5">
        <f t="shared" si="0"/>
        <v>194</v>
      </c>
      <c r="D7" s="5">
        <f t="shared" si="0"/>
        <v>0.0938144329896901</v>
      </c>
      <c r="E7" s="5">
        <f t="shared" si="0"/>
        <v>200</v>
      </c>
      <c r="F7" s="5">
        <f t="shared" si="0"/>
        <v>55.4</v>
      </c>
      <c r="G7" s="5">
        <f t="shared" si="0"/>
        <v>498.2</v>
      </c>
      <c r="H7" s="5">
        <f t="shared" si="0"/>
        <v>3614</v>
      </c>
      <c r="I7" s="5">
        <f t="shared" si="0"/>
        <v>0.137852794687327</v>
      </c>
      <c r="J7" s="5">
        <f t="shared" si="0"/>
        <v>76.8</v>
      </c>
      <c r="K7" s="5">
        <f t="shared" si="0"/>
        <v>55.2</v>
      </c>
      <c r="L7" s="5">
        <f t="shared" si="0"/>
        <v>0.0286921296296296</v>
      </c>
      <c r="M7" s="5">
        <f t="shared" si="0"/>
        <v>2366.8</v>
      </c>
      <c r="N7" s="5">
        <f t="shared" si="0"/>
        <v>84</v>
      </c>
    </row>
    <row r="8" s="5" customFormat="1" spans="12:12">
      <c r="L8" s="6"/>
    </row>
    <row r="9" s="5" customFormat="1" spans="12:12">
      <c r="L9" s="6"/>
    </row>
    <row r="10" s="1" customFormat="1" spans="1:14">
      <c r="A10" s="1" t="s">
        <v>85</v>
      </c>
      <c r="B10" s="1">
        <v>23</v>
      </c>
      <c r="C10" s="1">
        <v>194</v>
      </c>
      <c r="D10" s="1">
        <v>0.118556701030927</v>
      </c>
      <c r="E10" s="1">
        <v>200</v>
      </c>
      <c r="F10" s="1">
        <v>88</v>
      </c>
      <c r="G10" s="1">
        <v>706</v>
      </c>
      <c r="H10" s="1">
        <v>3614</v>
      </c>
      <c r="I10" s="1">
        <v>0.195351411178749</v>
      </c>
      <c r="J10" s="1">
        <v>73</v>
      </c>
      <c r="K10" s="1">
        <v>47</v>
      </c>
      <c r="L10" s="3">
        <v>0.0313773148148148</v>
      </c>
      <c r="M10" s="1">
        <v>2661</v>
      </c>
      <c r="N10" s="1">
        <v>109</v>
      </c>
    </row>
    <row r="11" s="1" customFormat="1" spans="1:14">
      <c r="A11" s="1" t="s">
        <v>86</v>
      </c>
      <c r="B11" s="1">
        <v>27</v>
      </c>
      <c r="C11" s="1">
        <v>194</v>
      </c>
      <c r="D11" s="1">
        <v>0.139175257731958</v>
      </c>
      <c r="E11" s="1">
        <v>200</v>
      </c>
      <c r="F11" s="1">
        <v>78</v>
      </c>
      <c r="G11" s="1">
        <v>653</v>
      </c>
      <c r="H11" s="1">
        <v>3614</v>
      </c>
      <c r="I11" s="1">
        <v>0.180686220254565</v>
      </c>
      <c r="J11" s="1">
        <v>82</v>
      </c>
      <c r="K11" s="1">
        <v>43</v>
      </c>
      <c r="L11" s="3">
        <v>0.0383101851851852</v>
      </c>
      <c r="M11" s="1">
        <v>3252</v>
      </c>
      <c r="N11" s="1">
        <v>113</v>
      </c>
    </row>
    <row r="12" s="1" customFormat="1" spans="1:14">
      <c r="A12" s="1" t="s">
        <v>87</v>
      </c>
      <c r="B12" s="1">
        <v>26</v>
      </c>
      <c r="C12" s="1">
        <v>194</v>
      </c>
      <c r="D12" s="1">
        <v>0.134020618556701</v>
      </c>
      <c r="E12" s="1">
        <v>200</v>
      </c>
      <c r="F12" s="1">
        <v>69</v>
      </c>
      <c r="G12" s="1">
        <v>568</v>
      </c>
      <c r="H12" s="1">
        <v>3614</v>
      </c>
      <c r="I12" s="1">
        <v>0.157166574432761</v>
      </c>
      <c r="J12" s="1">
        <v>75</v>
      </c>
      <c r="K12" s="1">
        <v>48</v>
      </c>
      <c r="L12" s="3">
        <v>0.0328587962962963</v>
      </c>
      <c r="M12" s="1">
        <v>2580</v>
      </c>
      <c r="N12" s="1">
        <v>113</v>
      </c>
    </row>
    <row r="13" s="1" customFormat="1" spans="1:14">
      <c r="A13" s="1" t="s">
        <v>88</v>
      </c>
      <c r="B13" s="1">
        <v>24</v>
      </c>
      <c r="C13" s="1">
        <v>194</v>
      </c>
      <c r="D13" s="1">
        <v>0.123711340206185</v>
      </c>
      <c r="E13" s="1">
        <v>200</v>
      </c>
      <c r="F13" s="1">
        <v>69</v>
      </c>
      <c r="G13" s="1">
        <v>715</v>
      </c>
      <c r="H13" s="1">
        <v>3614</v>
      </c>
      <c r="I13" s="1">
        <v>0.197841726618705</v>
      </c>
      <c r="J13" s="1">
        <v>110</v>
      </c>
      <c r="K13" s="1">
        <v>53</v>
      </c>
      <c r="L13" s="3">
        <v>0.0314930555555556</v>
      </c>
      <c r="M13" s="1">
        <v>2677</v>
      </c>
      <c r="N13" s="1">
        <v>103</v>
      </c>
    </row>
    <row r="14" s="1" customFormat="1" spans="1:14">
      <c r="A14" s="1" t="s">
        <v>89</v>
      </c>
      <c r="B14" s="1">
        <v>6</v>
      </c>
      <c r="C14" s="1">
        <v>194</v>
      </c>
      <c r="D14" s="1">
        <v>0.0309278350515463</v>
      </c>
      <c r="E14" s="1">
        <v>200</v>
      </c>
      <c r="F14" s="1">
        <v>44</v>
      </c>
      <c r="G14" s="1">
        <v>171</v>
      </c>
      <c r="H14" s="1">
        <v>3614</v>
      </c>
      <c r="I14" s="1">
        <v>0.0473159933591588</v>
      </c>
      <c r="J14" s="1">
        <v>60</v>
      </c>
      <c r="K14" s="1">
        <v>7</v>
      </c>
      <c r="L14" s="3">
        <v>0.025462962962963</v>
      </c>
      <c r="M14" s="1">
        <v>2154</v>
      </c>
      <c r="N14" s="1">
        <v>105</v>
      </c>
    </row>
    <row r="15" s="5" customFormat="1" spans="2:12">
      <c r="B15" s="5">
        <f t="shared" ref="B15:K15" si="1">AVERAGE(B10:B14)</f>
        <v>21.2</v>
      </c>
      <c r="C15" s="5">
        <f t="shared" si="1"/>
        <v>194</v>
      </c>
      <c r="D15" s="5">
        <f t="shared" si="1"/>
        <v>0.109278350515463</v>
      </c>
      <c r="E15" s="5">
        <f t="shared" si="1"/>
        <v>200</v>
      </c>
      <c r="F15" s="5">
        <f t="shared" si="1"/>
        <v>69.6</v>
      </c>
      <c r="G15" s="5">
        <f t="shared" si="1"/>
        <v>562.6</v>
      </c>
      <c r="H15" s="5">
        <f t="shared" si="1"/>
        <v>3614</v>
      </c>
      <c r="I15" s="5">
        <f t="shared" si="1"/>
        <v>0.155672385168788</v>
      </c>
      <c r="J15" s="5">
        <f t="shared" si="1"/>
        <v>80</v>
      </c>
      <c r="K15" s="5">
        <f t="shared" si="1"/>
        <v>39.6</v>
      </c>
      <c r="L15" s="6"/>
    </row>
    <row r="16" s="5" customFormat="1" spans="12:12">
      <c r="L16" s="6"/>
    </row>
    <row r="17" s="5" customFormat="1" spans="12:12">
      <c r="L17" s="6"/>
    </row>
    <row r="18" s="1" customFormat="1" spans="1:14">
      <c r="A18" s="1" t="s">
        <v>90</v>
      </c>
      <c r="B18" s="1">
        <v>23</v>
      </c>
      <c r="C18" s="1">
        <v>194</v>
      </c>
      <c r="D18" s="1">
        <v>0.118556701030927</v>
      </c>
      <c r="E18" s="1">
        <v>200</v>
      </c>
      <c r="F18" s="1">
        <v>73</v>
      </c>
      <c r="G18" s="1">
        <v>772</v>
      </c>
      <c r="H18" s="1">
        <v>3614</v>
      </c>
      <c r="I18" s="1">
        <v>0.213613724405091</v>
      </c>
      <c r="J18" s="1">
        <v>130</v>
      </c>
      <c r="K18" s="1">
        <v>8</v>
      </c>
      <c r="L18" s="3">
        <v>0.0287268518518519</v>
      </c>
      <c r="M18" s="1">
        <v>2446</v>
      </c>
      <c r="N18" s="1">
        <v>109</v>
      </c>
    </row>
    <row r="19" s="1" customFormat="1" spans="1:14">
      <c r="A19" s="1" t="s">
        <v>91</v>
      </c>
      <c r="B19" s="1">
        <v>21</v>
      </c>
      <c r="C19" s="1">
        <v>194</v>
      </c>
      <c r="D19" s="1">
        <v>0.108247422680412</v>
      </c>
      <c r="E19" s="1">
        <v>200</v>
      </c>
      <c r="F19" s="1">
        <v>69</v>
      </c>
      <c r="G19" s="1">
        <v>539</v>
      </c>
      <c r="H19" s="1">
        <v>3614</v>
      </c>
      <c r="I19" s="1">
        <v>0.149142224681793</v>
      </c>
      <c r="J19" s="1">
        <v>103</v>
      </c>
      <c r="K19" s="1">
        <v>10</v>
      </c>
      <c r="L19" s="3">
        <v>0.0226041666666667</v>
      </c>
      <c r="M19" s="1">
        <v>1912</v>
      </c>
      <c r="N19" s="1">
        <v>121</v>
      </c>
    </row>
    <row r="20" s="1" customFormat="1" spans="1:14">
      <c r="A20" s="1" t="s">
        <v>92</v>
      </c>
      <c r="B20" s="1">
        <v>23</v>
      </c>
      <c r="C20" s="1">
        <v>194</v>
      </c>
      <c r="D20" s="1">
        <v>0.118556701030927</v>
      </c>
      <c r="E20" s="1">
        <v>200</v>
      </c>
      <c r="F20" s="1">
        <v>58</v>
      </c>
      <c r="G20" s="1">
        <v>538</v>
      </c>
      <c r="H20" s="1">
        <v>3614</v>
      </c>
      <c r="I20" s="1">
        <v>0.148865522966242</v>
      </c>
      <c r="J20" s="1">
        <v>142</v>
      </c>
      <c r="K20" s="1">
        <v>58</v>
      </c>
      <c r="L20" s="3">
        <v>0.0304513888888889</v>
      </c>
      <c r="M20" s="1">
        <v>2563</v>
      </c>
      <c r="N20" s="1">
        <v>118</v>
      </c>
    </row>
    <row r="21" s="1" customFormat="1" spans="1:14">
      <c r="A21" s="1" t="s">
        <v>93</v>
      </c>
      <c r="B21" s="1">
        <v>19</v>
      </c>
      <c r="C21" s="1">
        <v>194</v>
      </c>
      <c r="D21" s="1">
        <v>0.0979381443298969</v>
      </c>
      <c r="E21" s="1">
        <v>200</v>
      </c>
      <c r="F21" s="1">
        <v>74</v>
      </c>
      <c r="G21" s="1">
        <v>565</v>
      </c>
      <c r="H21" s="1">
        <v>3614</v>
      </c>
      <c r="I21" s="1">
        <v>0.156336469286109</v>
      </c>
      <c r="J21" s="1">
        <v>109</v>
      </c>
      <c r="K21" s="1">
        <v>41</v>
      </c>
      <c r="L21" s="3">
        <v>0.0329050925925926</v>
      </c>
      <c r="M21" s="1">
        <v>2804</v>
      </c>
      <c r="N21" s="1">
        <v>111</v>
      </c>
    </row>
    <row r="22" s="1" customFormat="1" spans="1:14">
      <c r="A22" s="1" t="s">
        <v>94</v>
      </c>
      <c r="B22" s="1">
        <v>25</v>
      </c>
      <c r="C22" s="1">
        <v>194</v>
      </c>
      <c r="D22" s="1">
        <v>0.128865979381443</v>
      </c>
      <c r="E22" s="1">
        <v>200</v>
      </c>
      <c r="F22" s="1">
        <v>69</v>
      </c>
      <c r="G22" s="1">
        <v>334</v>
      </c>
      <c r="H22" s="1">
        <v>3614</v>
      </c>
      <c r="I22" s="1">
        <v>0.0924183729939125</v>
      </c>
      <c r="J22" s="1">
        <v>133</v>
      </c>
      <c r="K22" s="1">
        <v>5</v>
      </c>
      <c r="L22" s="3">
        <v>0.0292824074074074</v>
      </c>
      <c r="M22" s="1">
        <v>2485</v>
      </c>
      <c r="N22" s="1">
        <v>112</v>
      </c>
    </row>
    <row r="23" s="5" customFormat="1" spans="2:14">
      <c r="B23" s="5">
        <f t="shared" ref="B23:N23" si="2">AVERAGE(B18:B22)</f>
        <v>22.2</v>
      </c>
      <c r="C23" s="5">
        <f t="shared" si="2"/>
        <v>194</v>
      </c>
      <c r="D23" s="5">
        <f t="shared" si="2"/>
        <v>0.114432989690721</v>
      </c>
      <c r="E23" s="5">
        <f t="shared" si="2"/>
        <v>200</v>
      </c>
      <c r="F23" s="5">
        <f t="shared" si="2"/>
        <v>68.6</v>
      </c>
      <c r="G23" s="7">
        <f t="shared" si="2"/>
        <v>549.6</v>
      </c>
      <c r="H23" s="5">
        <f t="shared" si="2"/>
        <v>3614</v>
      </c>
      <c r="I23" s="5">
        <f t="shared" si="2"/>
        <v>0.15207526286663</v>
      </c>
      <c r="J23" s="5">
        <f t="shared" si="2"/>
        <v>123.4</v>
      </c>
      <c r="K23" s="5">
        <f t="shared" si="2"/>
        <v>24.4</v>
      </c>
      <c r="L23" s="5">
        <f t="shared" si="2"/>
        <v>0.0287939814814815</v>
      </c>
      <c r="M23" s="5">
        <f t="shared" si="2"/>
        <v>2442</v>
      </c>
      <c r="N23" s="5">
        <f t="shared" si="2"/>
        <v>114.2</v>
      </c>
    </row>
    <row r="24" s="5" customFormat="1" spans="12:12">
      <c r="L24" s="6"/>
    </row>
    <row r="25" s="5" customFormat="1" spans="12:12">
      <c r="L25" s="6"/>
    </row>
    <row r="26" s="1" customFormat="1" spans="1:14">
      <c r="A26" s="1" t="s">
        <v>95</v>
      </c>
      <c r="B26" s="1">
        <v>22</v>
      </c>
      <c r="C26" s="1">
        <v>194</v>
      </c>
      <c r="D26" s="1">
        <v>0.11340206185567</v>
      </c>
      <c r="E26" s="1">
        <v>200</v>
      </c>
      <c r="F26" s="1">
        <v>61</v>
      </c>
      <c r="G26" s="1">
        <v>558</v>
      </c>
      <c r="H26" s="1">
        <v>3614</v>
      </c>
      <c r="I26" s="1">
        <v>0.154399557277255</v>
      </c>
      <c r="J26" s="1">
        <v>82</v>
      </c>
      <c r="K26" s="1">
        <v>47</v>
      </c>
      <c r="L26" s="3">
        <v>0.0397685185185185</v>
      </c>
      <c r="M26" s="1">
        <v>3386</v>
      </c>
      <c r="N26" s="1">
        <v>106</v>
      </c>
    </row>
    <row r="27" s="1" customFormat="1" spans="1:14">
      <c r="A27" s="1" t="s">
        <v>96</v>
      </c>
      <c r="B27" s="1">
        <v>31</v>
      </c>
      <c r="C27" s="1">
        <v>194</v>
      </c>
      <c r="D27" s="1">
        <v>0.159793814432989</v>
      </c>
      <c r="E27" s="1">
        <v>200</v>
      </c>
      <c r="F27" s="1">
        <v>84</v>
      </c>
      <c r="G27" s="1">
        <v>601</v>
      </c>
      <c r="H27" s="1">
        <v>3614</v>
      </c>
      <c r="I27" s="1">
        <v>0.166297731045932</v>
      </c>
      <c r="J27" s="1">
        <v>89</v>
      </c>
      <c r="K27" s="1">
        <v>49</v>
      </c>
      <c r="L27" s="3">
        <v>0.039849537037037</v>
      </c>
      <c r="M27" s="1">
        <v>3393</v>
      </c>
      <c r="N27" s="1">
        <v>109</v>
      </c>
    </row>
    <row r="28" s="1" customFormat="1" spans="1:14">
      <c r="A28" s="1" t="s">
        <v>97</v>
      </c>
      <c r="B28" s="1">
        <v>23</v>
      </c>
      <c r="C28" s="1">
        <v>194</v>
      </c>
      <c r="D28" s="1">
        <v>0.118556701030927</v>
      </c>
      <c r="E28" s="1">
        <v>200</v>
      </c>
      <c r="F28" s="1">
        <v>63</v>
      </c>
      <c r="G28" s="1">
        <v>512</v>
      </c>
      <c r="H28" s="1">
        <v>3614</v>
      </c>
      <c r="I28" s="1">
        <v>0.141671278361925</v>
      </c>
      <c r="J28" s="1">
        <v>79</v>
      </c>
      <c r="K28" s="1">
        <v>61</v>
      </c>
      <c r="L28" s="3">
        <v>0.045150462962963</v>
      </c>
      <c r="M28" s="1">
        <v>3786</v>
      </c>
      <c r="N28" s="1">
        <v>117</v>
      </c>
    </row>
    <row r="29" s="1" customFormat="1" spans="1:14">
      <c r="A29" s="1" t="s">
        <v>98</v>
      </c>
      <c r="B29" s="1">
        <v>21</v>
      </c>
      <c r="C29" s="1">
        <v>194</v>
      </c>
      <c r="D29" s="1">
        <v>0.108247422680412</v>
      </c>
      <c r="E29" s="1">
        <v>200</v>
      </c>
      <c r="F29" s="1">
        <v>72</v>
      </c>
      <c r="G29" s="1">
        <v>475</v>
      </c>
      <c r="H29" s="1">
        <v>3614</v>
      </c>
      <c r="I29" s="1">
        <v>0.131433314886552</v>
      </c>
      <c r="J29" s="1">
        <v>52</v>
      </c>
      <c r="K29" s="1">
        <v>33</v>
      </c>
      <c r="L29" s="3">
        <v>0.0296875</v>
      </c>
      <c r="M29" s="1">
        <v>2509</v>
      </c>
      <c r="N29" s="1">
        <v>103</v>
      </c>
    </row>
    <row r="30" s="1" customFormat="1" spans="1:14">
      <c r="A30" s="1" t="s">
        <v>99</v>
      </c>
      <c r="B30" s="1">
        <v>14</v>
      </c>
      <c r="C30" s="1">
        <v>194</v>
      </c>
      <c r="D30" s="1">
        <v>0.0721649484536082</v>
      </c>
      <c r="E30" s="1">
        <v>200</v>
      </c>
      <c r="F30" s="1">
        <v>44</v>
      </c>
      <c r="G30" s="1">
        <v>419</v>
      </c>
      <c r="H30" s="1">
        <v>3614</v>
      </c>
      <c r="I30" s="1">
        <v>0.115938018815716</v>
      </c>
      <c r="J30" s="1">
        <v>79</v>
      </c>
      <c r="K30" s="1">
        <v>40</v>
      </c>
      <c r="L30" s="3">
        <v>0.27400462962963</v>
      </c>
      <c r="M30" s="1">
        <v>23258</v>
      </c>
      <c r="N30" s="1">
        <v>129</v>
      </c>
    </row>
    <row r="31" s="5" customFormat="1" spans="2:14">
      <c r="B31" s="5">
        <f t="shared" ref="B31:N31" si="3">AVERAGE(B26:B30)</f>
        <v>22.2</v>
      </c>
      <c r="C31" s="5">
        <f t="shared" si="3"/>
        <v>194</v>
      </c>
      <c r="D31" s="5">
        <f t="shared" si="3"/>
        <v>0.114432989690721</v>
      </c>
      <c r="E31" s="5">
        <f t="shared" si="3"/>
        <v>200</v>
      </c>
      <c r="F31" s="5">
        <f t="shared" si="3"/>
        <v>64.8</v>
      </c>
      <c r="G31" s="5">
        <f t="shared" si="3"/>
        <v>513</v>
      </c>
      <c r="H31" s="5">
        <f t="shared" si="3"/>
        <v>3614</v>
      </c>
      <c r="I31" s="5">
        <f t="shared" si="3"/>
        <v>0.141947980077476</v>
      </c>
      <c r="J31" s="5">
        <f t="shared" si="3"/>
        <v>76.2</v>
      </c>
      <c r="K31" s="5">
        <f t="shared" si="3"/>
        <v>46</v>
      </c>
      <c r="L31" s="5">
        <f t="shared" si="3"/>
        <v>0.0856921296296296</v>
      </c>
      <c r="M31" s="5">
        <f t="shared" si="3"/>
        <v>7266.4</v>
      </c>
      <c r="N31" s="5">
        <f t="shared" si="3"/>
        <v>112.8</v>
      </c>
    </row>
    <row r="32" s="5" customFormat="1" spans="12:12">
      <c r="L32" s="6"/>
    </row>
    <row r="33" s="5" customFormat="1" spans="12:12">
      <c r="L33" s="6"/>
    </row>
    <row r="34" s="1" customFormat="1" spans="1:14">
      <c r="A34" s="1" t="s">
        <v>100</v>
      </c>
      <c r="B34" s="1">
        <v>29</v>
      </c>
      <c r="C34" s="1">
        <v>194</v>
      </c>
      <c r="D34" s="1">
        <v>0.149484536082474</v>
      </c>
      <c r="E34" s="1">
        <v>200</v>
      </c>
      <c r="F34" s="1">
        <v>78</v>
      </c>
      <c r="G34" s="1">
        <v>863</v>
      </c>
      <c r="H34" s="1">
        <v>3614</v>
      </c>
      <c r="I34" s="1">
        <v>0.238793580520199</v>
      </c>
      <c r="J34" s="1">
        <v>92</v>
      </c>
      <c r="K34" s="1">
        <v>100</v>
      </c>
      <c r="L34" s="3">
        <v>0.0447222222222222</v>
      </c>
      <c r="M34" s="1">
        <v>3813</v>
      </c>
      <c r="N34" s="1">
        <v>119</v>
      </c>
    </row>
    <row r="35" s="1" customFormat="1" spans="1:14">
      <c r="A35" s="1" t="s">
        <v>101</v>
      </c>
      <c r="B35" s="1">
        <v>23</v>
      </c>
      <c r="C35" s="1">
        <v>194</v>
      </c>
      <c r="D35" s="1">
        <v>0.118556701030927</v>
      </c>
      <c r="E35" s="1">
        <v>200</v>
      </c>
      <c r="F35" s="1">
        <v>73</v>
      </c>
      <c r="G35" s="1">
        <v>585</v>
      </c>
      <c r="H35" s="1">
        <v>3614</v>
      </c>
      <c r="I35" s="1">
        <v>0.161870503597122</v>
      </c>
      <c r="J35" s="1">
        <v>77</v>
      </c>
      <c r="K35" s="1">
        <v>76</v>
      </c>
      <c r="L35" s="3">
        <v>0.0337962962962963</v>
      </c>
      <c r="M35" s="1">
        <v>2826</v>
      </c>
      <c r="N35" s="1">
        <v>110</v>
      </c>
    </row>
    <row r="36" s="1" customFormat="1" spans="1:14">
      <c r="A36" s="1" t="s">
        <v>102</v>
      </c>
      <c r="B36" s="1">
        <v>28</v>
      </c>
      <c r="C36" s="1">
        <v>194</v>
      </c>
      <c r="D36" s="1">
        <v>0.144329896907216</v>
      </c>
      <c r="E36" s="1">
        <v>200</v>
      </c>
      <c r="F36" s="1">
        <v>73</v>
      </c>
      <c r="G36" s="1">
        <v>579</v>
      </c>
      <c r="H36" s="1">
        <v>3614</v>
      </c>
      <c r="I36" s="1">
        <v>0.160210293303818</v>
      </c>
      <c r="J36" s="1">
        <v>158</v>
      </c>
      <c r="K36" s="1">
        <v>59</v>
      </c>
      <c r="L36" s="3">
        <v>0.0672916666666667</v>
      </c>
      <c r="M36" s="1">
        <v>5762</v>
      </c>
      <c r="N36" s="1">
        <v>96</v>
      </c>
    </row>
    <row r="37" s="1" customFormat="1" spans="1:14">
      <c r="A37" s="1" t="s">
        <v>103</v>
      </c>
      <c r="B37" s="1">
        <v>25</v>
      </c>
      <c r="C37" s="1">
        <v>194</v>
      </c>
      <c r="D37" s="1">
        <v>0.128865979381443</v>
      </c>
      <c r="E37" s="1">
        <v>200</v>
      </c>
      <c r="F37" s="1">
        <v>74</v>
      </c>
      <c r="G37" s="1">
        <v>606</v>
      </c>
      <c r="H37" s="1">
        <v>3614</v>
      </c>
      <c r="I37" s="1">
        <v>0.167681239623685</v>
      </c>
      <c r="J37" s="1">
        <v>87</v>
      </c>
      <c r="K37" s="1">
        <v>51</v>
      </c>
      <c r="L37" s="3">
        <v>0.0507638888888889</v>
      </c>
      <c r="M37" s="1">
        <v>4334</v>
      </c>
      <c r="N37" s="1">
        <v>110</v>
      </c>
    </row>
    <row r="38" s="1" customFormat="1" spans="1:14">
      <c r="A38" s="1" t="s">
        <v>104</v>
      </c>
      <c r="B38" s="1">
        <v>21</v>
      </c>
      <c r="C38" s="1">
        <v>194</v>
      </c>
      <c r="D38" s="1">
        <v>0.108247422680412</v>
      </c>
      <c r="E38" s="1">
        <v>200</v>
      </c>
      <c r="F38" s="1">
        <v>71</v>
      </c>
      <c r="G38" s="1">
        <v>533</v>
      </c>
      <c r="H38" s="1">
        <v>3614</v>
      </c>
      <c r="I38" s="1">
        <v>0.147482014388489</v>
      </c>
      <c r="J38" s="1">
        <v>104</v>
      </c>
      <c r="K38" s="1">
        <v>35</v>
      </c>
      <c r="L38" s="3">
        <v>0.0335185185185185</v>
      </c>
      <c r="M38" s="1">
        <v>2850</v>
      </c>
      <c r="N38" s="1">
        <v>103</v>
      </c>
    </row>
    <row r="39" s="5" customFormat="1" spans="2:14">
      <c r="B39" s="2">
        <f t="shared" ref="B39:N39" si="4">AVERAGE(B34:B38)</f>
        <v>25.2</v>
      </c>
      <c r="C39" s="5">
        <f t="shared" si="4"/>
        <v>194</v>
      </c>
      <c r="D39" s="5">
        <f t="shared" si="4"/>
        <v>0.129896907216494</v>
      </c>
      <c r="E39" s="5">
        <f t="shared" si="4"/>
        <v>200</v>
      </c>
      <c r="F39" s="5">
        <f t="shared" si="4"/>
        <v>73.8</v>
      </c>
      <c r="G39" s="2">
        <f t="shared" si="4"/>
        <v>633.2</v>
      </c>
      <c r="H39" s="5">
        <f t="shared" si="4"/>
        <v>3614</v>
      </c>
      <c r="I39" s="5">
        <f t="shared" si="4"/>
        <v>0.175207526286663</v>
      </c>
      <c r="J39" s="5">
        <f t="shared" si="4"/>
        <v>103.6</v>
      </c>
      <c r="K39" s="5">
        <f t="shared" si="4"/>
        <v>64.2</v>
      </c>
      <c r="L39" s="5">
        <f t="shared" si="4"/>
        <v>0.0460185185185185</v>
      </c>
      <c r="M39" s="5">
        <f t="shared" si="4"/>
        <v>3917</v>
      </c>
      <c r="N39" s="5">
        <f t="shared" si="4"/>
        <v>107.6</v>
      </c>
    </row>
    <row r="40" s="5" customFormat="1" spans="12:12">
      <c r="L40" s="6"/>
    </row>
    <row r="41" s="5" customFormat="1" spans="12:12">
      <c r="L41" s="6"/>
    </row>
    <row r="42" s="1" customFormat="1" spans="1:14">
      <c r="A42" s="1" t="s">
        <v>105</v>
      </c>
      <c r="B42" s="1">
        <v>20</v>
      </c>
      <c r="C42" s="1">
        <v>194</v>
      </c>
      <c r="D42" s="1">
        <v>0.103092783505154</v>
      </c>
      <c r="E42" s="1">
        <v>200</v>
      </c>
      <c r="F42" s="1">
        <v>67</v>
      </c>
      <c r="G42" s="1">
        <v>698</v>
      </c>
      <c r="H42" s="1">
        <v>3614</v>
      </c>
      <c r="I42" s="1">
        <v>0.193137797454344</v>
      </c>
      <c r="J42" s="1">
        <v>116</v>
      </c>
      <c r="K42" s="1">
        <v>95</v>
      </c>
      <c r="L42" s="3">
        <v>0.0388773148148148</v>
      </c>
      <c r="M42" s="1">
        <v>3348</v>
      </c>
      <c r="N42" s="1">
        <v>111</v>
      </c>
    </row>
    <row r="43" s="1" customFormat="1" spans="1:14">
      <c r="A43" s="1" t="s">
        <v>106</v>
      </c>
      <c r="B43" s="1">
        <v>18</v>
      </c>
      <c r="C43" s="1">
        <v>194</v>
      </c>
      <c r="D43" s="1">
        <v>0.0927835051546391</v>
      </c>
      <c r="E43" s="1">
        <v>200</v>
      </c>
      <c r="F43" s="1">
        <v>59</v>
      </c>
      <c r="G43" s="1">
        <v>610</v>
      </c>
      <c r="H43" s="1">
        <v>3614</v>
      </c>
      <c r="I43" s="1">
        <v>0.168788046485888</v>
      </c>
      <c r="J43" s="1">
        <v>86</v>
      </c>
      <c r="K43" s="1">
        <v>41</v>
      </c>
      <c r="L43" s="3">
        <v>0.0279282407407407</v>
      </c>
      <c r="M43" s="1">
        <v>2367</v>
      </c>
      <c r="N43" s="1">
        <v>110</v>
      </c>
    </row>
    <row r="44" s="1" customFormat="1" spans="1:14">
      <c r="A44" s="1" t="s">
        <v>107</v>
      </c>
      <c r="B44" s="1">
        <v>17</v>
      </c>
      <c r="C44" s="1">
        <v>194</v>
      </c>
      <c r="D44" s="1">
        <v>0.0876288659793814</v>
      </c>
      <c r="E44" s="1">
        <v>200</v>
      </c>
      <c r="F44" s="1">
        <v>41</v>
      </c>
      <c r="G44" s="1">
        <v>463</v>
      </c>
      <c r="H44" s="1">
        <v>3614</v>
      </c>
      <c r="I44" s="1">
        <v>0.128112894299944</v>
      </c>
      <c r="J44" s="1">
        <v>81</v>
      </c>
      <c r="K44" s="1">
        <v>10</v>
      </c>
      <c r="L44" s="3">
        <v>0.0234259259259259</v>
      </c>
      <c r="M44" s="1">
        <v>1978</v>
      </c>
      <c r="N44" s="1">
        <v>103</v>
      </c>
    </row>
    <row r="45" s="1" customFormat="1" spans="1:14">
      <c r="A45" s="1" t="s">
        <v>108</v>
      </c>
      <c r="B45" s="1">
        <v>24</v>
      </c>
      <c r="C45" s="1">
        <v>194</v>
      </c>
      <c r="D45" s="1">
        <v>0.123711340206185</v>
      </c>
      <c r="E45" s="1">
        <v>200</v>
      </c>
      <c r="F45" s="1">
        <v>66</v>
      </c>
      <c r="G45" s="1">
        <v>783</v>
      </c>
      <c r="H45" s="1">
        <v>3614</v>
      </c>
      <c r="I45" s="1">
        <v>0.216657443276148</v>
      </c>
      <c r="J45" s="1">
        <v>68</v>
      </c>
      <c r="K45" s="1">
        <v>28</v>
      </c>
      <c r="L45" s="3">
        <v>0.0385532407407407</v>
      </c>
      <c r="M45" s="1">
        <v>3277</v>
      </c>
      <c r="N45" s="1">
        <v>110</v>
      </c>
    </row>
    <row r="46" s="1" customFormat="1" spans="1:14">
      <c r="A46" s="1" t="s">
        <v>109</v>
      </c>
      <c r="B46" s="1">
        <v>23</v>
      </c>
      <c r="C46" s="1">
        <v>194</v>
      </c>
      <c r="D46" s="1">
        <v>0.118556701030927</v>
      </c>
      <c r="E46" s="1">
        <v>201</v>
      </c>
      <c r="F46" s="1">
        <v>68</v>
      </c>
      <c r="G46" s="1">
        <v>538</v>
      </c>
      <c r="H46" s="1">
        <v>3614</v>
      </c>
      <c r="I46" s="1">
        <v>0.148865522966242</v>
      </c>
      <c r="J46" s="1">
        <v>193</v>
      </c>
      <c r="K46" s="1">
        <v>84</v>
      </c>
      <c r="L46" s="3">
        <v>0.0319907407407407</v>
      </c>
      <c r="M46" s="1">
        <v>2675</v>
      </c>
      <c r="N46" s="1">
        <v>118</v>
      </c>
    </row>
    <row r="47" s="5" customFormat="1" spans="2:14">
      <c r="B47" s="5">
        <f t="shared" ref="B47:N47" si="5">AVERAGE(B42:B46)</f>
        <v>20.4</v>
      </c>
      <c r="C47" s="5">
        <f t="shared" si="5"/>
        <v>194</v>
      </c>
      <c r="D47" s="5">
        <f t="shared" si="5"/>
        <v>0.105154639175257</v>
      </c>
      <c r="E47" s="5">
        <f t="shared" si="5"/>
        <v>200.2</v>
      </c>
      <c r="F47" s="5">
        <f t="shared" si="5"/>
        <v>60.2</v>
      </c>
      <c r="G47" s="5">
        <f t="shared" si="5"/>
        <v>618.4</v>
      </c>
      <c r="H47" s="5">
        <f t="shared" si="5"/>
        <v>3614</v>
      </c>
      <c r="I47" s="5">
        <f t="shared" si="5"/>
        <v>0.171112340896513</v>
      </c>
      <c r="J47" s="5">
        <f t="shared" si="5"/>
        <v>108.8</v>
      </c>
      <c r="K47" s="5">
        <f t="shared" si="5"/>
        <v>51.6</v>
      </c>
      <c r="L47" s="5">
        <f t="shared" si="5"/>
        <v>0.0321550925925926</v>
      </c>
      <c r="M47" s="5">
        <f t="shared" si="5"/>
        <v>2729</v>
      </c>
      <c r="N47" s="5">
        <f t="shared" si="5"/>
        <v>110.4</v>
      </c>
    </row>
    <row r="48" s="5" customFormat="1" spans="12:12">
      <c r="L48" s="6"/>
    </row>
    <row r="49" s="5" customFormat="1" spans="12:12">
      <c r="L49" s="6"/>
    </row>
    <row r="50" s="1" customFormat="1" spans="1:14">
      <c r="A50" s="1" t="s">
        <v>110</v>
      </c>
      <c r="B50" s="1">
        <v>21</v>
      </c>
      <c r="C50" s="1">
        <v>194</v>
      </c>
      <c r="D50" s="1">
        <v>0.108247422680412</v>
      </c>
      <c r="E50" s="1">
        <v>200</v>
      </c>
      <c r="F50" s="1">
        <v>75</v>
      </c>
      <c r="G50" s="1">
        <v>605</v>
      </c>
      <c r="H50" s="1">
        <v>3614</v>
      </c>
      <c r="I50" s="1">
        <v>0.167404537908135</v>
      </c>
      <c r="J50" s="1">
        <v>109</v>
      </c>
      <c r="K50" s="1">
        <v>10</v>
      </c>
      <c r="L50" s="3">
        <v>0.0394907407407407</v>
      </c>
      <c r="M50" s="1">
        <v>3302</v>
      </c>
      <c r="N50" s="1">
        <v>120</v>
      </c>
    </row>
    <row r="51" s="1" customFormat="1" spans="1:14">
      <c r="A51" s="1" t="s">
        <v>111</v>
      </c>
      <c r="B51" s="1">
        <v>17</v>
      </c>
      <c r="C51" s="1">
        <v>194</v>
      </c>
      <c r="D51" s="1">
        <v>0.0876288659793814</v>
      </c>
      <c r="E51" s="1">
        <v>200</v>
      </c>
      <c r="F51" s="1">
        <v>77</v>
      </c>
      <c r="G51" s="1">
        <v>468</v>
      </c>
      <c r="H51" s="1">
        <v>3614</v>
      </c>
      <c r="I51" s="1">
        <v>0.129496402877697</v>
      </c>
      <c r="J51" s="1">
        <v>79</v>
      </c>
      <c r="K51" s="1">
        <v>41</v>
      </c>
      <c r="L51" s="3">
        <v>0.0347569444444444</v>
      </c>
      <c r="M51" s="1">
        <v>2927</v>
      </c>
      <c r="N51" s="1">
        <v>105</v>
      </c>
    </row>
    <row r="52" s="1" customFormat="1" spans="1:14">
      <c r="A52" s="1" t="s">
        <v>112</v>
      </c>
      <c r="B52" s="1">
        <v>22</v>
      </c>
      <c r="C52" s="1">
        <v>194</v>
      </c>
      <c r="D52" s="1">
        <v>0.11340206185567</v>
      </c>
      <c r="E52" s="1">
        <v>200</v>
      </c>
      <c r="F52" s="1">
        <v>74</v>
      </c>
      <c r="G52" s="1">
        <v>645</v>
      </c>
      <c r="H52" s="1">
        <v>3614</v>
      </c>
      <c r="I52" s="1">
        <v>0.17847260653016</v>
      </c>
      <c r="J52" s="1">
        <v>107</v>
      </c>
      <c r="K52" s="1">
        <v>28</v>
      </c>
      <c r="L52" s="3">
        <v>0.0382407407407407</v>
      </c>
      <c r="M52" s="1">
        <v>3259</v>
      </c>
      <c r="N52" s="1">
        <v>130</v>
      </c>
    </row>
    <row r="53" s="1" customFormat="1" spans="1:14">
      <c r="A53" s="1" t="s">
        <v>113</v>
      </c>
      <c r="B53" s="1">
        <v>26</v>
      </c>
      <c r="C53" s="1">
        <v>194</v>
      </c>
      <c r="D53" s="1">
        <v>0.134020618556701</v>
      </c>
      <c r="E53" s="1">
        <v>200</v>
      </c>
      <c r="F53" s="1">
        <v>71</v>
      </c>
      <c r="G53" s="1">
        <v>625</v>
      </c>
      <c r="H53" s="1">
        <v>3614</v>
      </c>
      <c r="I53" s="1">
        <v>0.172938572219147</v>
      </c>
      <c r="J53" s="1">
        <v>114</v>
      </c>
      <c r="K53" s="1">
        <v>99</v>
      </c>
      <c r="L53" s="3">
        <v>0.0496527777777778</v>
      </c>
      <c r="M53" s="1">
        <v>4230</v>
      </c>
      <c r="N53" s="1">
        <v>114</v>
      </c>
    </row>
    <row r="54" s="1" customFormat="1" spans="1:14">
      <c r="A54" s="1" t="s">
        <v>114</v>
      </c>
      <c r="B54" s="1">
        <v>18</v>
      </c>
      <c r="C54" s="1">
        <v>194</v>
      </c>
      <c r="D54" s="1">
        <v>0.0927835051546391</v>
      </c>
      <c r="E54" s="1">
        <v>200</v>
      </c>
      <c r="F54" s="1">
        <v>89</v>
      </c>
      <c r="G54" s="1">
        <v>462</v>
      </c>
      <c r="H54" s="1">
        <v>3614</v>
      </c>
      <c r="I54" s="1">
        <v>0.127836192584394</v>
      </c>
      <c r="J54" s="1">
        <v>75</v>
      </c>
      <c r="K54" s="1">
        <v>58</v>
      </c>
      <c r="L54" s="3">
        <v>0.0311226851851852</v>
      </c>
      <c r="M54" s="1">
        <v>2672</v>
      </c>
      <c r="N54" s="1">
        <v>105</v>
      </c>
    </row>
    <row r="55" s="5" customFormat="1" spans="2:14">
      <c r="B55" s="5">
        <f>AVERAGE(B50:B54)</f>
        <v>20.8</v>
      </c>
      <c r="C55" s="5">
        <f t="shared" ref="C55:N55" si="6">AVERAGE(C50:C54)</f>
        <v>194</v>
      </c>
      <c r="D55" s="5">
        <f t="shared" si="6"/>
        <v>0.107216494845361</v>
      </c>
      <c r="E55" s="5">
        <f t="shared" si="6"/>
        <v>200</v>
      </c>
      <c r="F55" s="5">
        <f t="shared" si="6"/>
        <v>77.2</v>
      </c>
      <c r="G55" s="5">
        <f t="shared" si="6"/>
        <v>561</v>
      </c>
      <c r="H55" s="5">
        <f t="shared" si="6"/>
        <v>3614</v>
      </c>
      <c r="I55" s="5">
        <f t="shared" si="6"/>
        <v>0.155229662423907</v>
      </c>
      <c r="J55" s="5">
        <f t="shared" si="6"/>
        <v>96.8</v>
      </c>
      <c r="K55" s="5">
        <f t="shared" si="6"/>
        <v>47.2</v>
      </c>
      <c r="L55" s="5">
        <f t="shared" si="6"/>
        <v>0.0386527777777778</v>
      </c>
      <c r="M55" s="5">
        <f t="shared" si="6"/>
        <v>3278</v>
      </c>
      <c r="N55" s="5">
        <f t="shared" si="6"/>
        <v>114.8</v>
      </c>
    </row>
    <row r="56" s="5" customFormat="1" spans="12:12">
      <c r="L56" s="6"/>
    </row>
    <row r="57" s="5" customFormat="1" spans="12:12">
      <c r="L57" s="6"/>
    </row>
    <row r="58" s="1" customFormat="1" spans="1:14">
      <c r="A58" s="1" t="s">
        <v>115</v>
      </c>
      <c r="B58" s="1">
        <v>30</v>
      </c>
      <c r="C58" s="1">
        <v>194</v>
      </c>
      <c r="D58" s="1">
        <v>0.154639175257731</v>
      </c>
      <c r="E58" s="1">
        <v>201</v>
      </c>
      <c r="F58" s="1">
        <v>123</v>
      </c>
      <c r="G58" s="1">
        <v>725</v>
      </c>
      <c r="H58" s="1">
        <v>3614</v>
      </c>
      <c r="I58" s="1">
        <v>0.200608743774211</v>
      </c>
      <c r="J58" s="1">
        <v>186</v>
      </c>
      <c r="K58" s="1">
        <v>49</v>
      </c>
      <c r="L58" s="3">
        <v>0.0290625</v>
      </c>
      <c r="M58" s="1">
        <v>1991</v>
      </c>
      <c r="N58" s="1">
        <v>25</v>
      </c>
    </row>
    <row r="59" s="1" customFormat="1" spans="1:14">
      <c r="A59" s="1" t="s">
        <v>116</v>
      </c>
      <c r="B59" s="1">
        <v>6</v>
      </c>
      <c r="C59" s="1">
        <v>194</v>
      </c>
      <c r="D59" s="1">
        <v>0.0309278350515463</v>
      </c>
      <c r="E59" s="1">
        <v>200</v>
      </c>
      <c r="F59" s="1">
        <v>145</v>
      </c>
      <c r="G59" s="1">
        <v>790</v>
      </c>
      <c r="H59" s="1">
        <v>3614</v>
      </c>
      <c r="I59" s="1">
        <v>0.218594355285002</v>
      </c>
      <c r="J59" s="1">
        <v>18</v>
      </c>
      <c r="K59" s="1">
        <v>16</v>
      </c>
      <c r="L59" s="3">
        <v>0.00585648148148148</v>
      </c>
      <c r="M59" s="1">
        <v>426</v>
      </c>
      <c r="N59" s="1">
        <v>187</v>
      </c>
    </row>
    <row r="60" s="1" customFormat="1" spans="1:14">
      <c r="A60" s="1" t="s">
        <v>117</v>
      </c>
      <c r="B60" s="1">
        <v>20</v>
      </c>
      <c r="C60" s="1">
        <v>194</v>
      </c>
      <c r="D60" s="1">
        <v>0.103092783505154</v>
      </c>
      <c r="E60" s="1">
        <v>200</v>
      </c>
      <c r="F60" s="1">
        <v>115</v>
      </c>
      <c r="G60" s="1">
        <v>783</v>
      </c>
      <c r="H60" s="1">
        <v>3614</v>
      </c>
      <c r="I60" s="1">
        <v>0.216657443276148</v>
      </c>
      <c r="J60" s="1">
        <v>75</v>
      </c>
      <c r="K60" s="1">
        <v>33</v>
      </c>
      <c r="L60" s="3">
        <v>0.0176851851851852</v>
      </c>
      <c r="M60" s="1">
        <v>1422</v>
      </c>
      <c r="N60" s="1">
        <v>56</v>
      </c>
    </row>
    <row r="61" s="1" customFormat="1" spans="1:14">
      <c r="A61" s="1" t="s">
        <v>118</v>
      </c>
      <c r="B61" s="1">
        <v>12</v>
      </c>
      <c r="C61" s="1">
        <v>194</v>
      </c>
      <c r="D61" s="1">
        <v>0.0618556701030927</v>
      </c>
      <c r="E61" s="1">
        <v>200</v>
      </c>
      <c r="F61" s="1">
        <v>74</v>
      </c>
      <c r="G61" s="1">
        <v>390</v>
      </c>
      <c r="H61" s="1">
        <v>3614</v>
      </c>
      <c r="I61" s="1">
        <v>0.107913669064748</v>
      </c>
      <c r="J61" s="1">
        <v>66</v>
      </c>
      <c r="K61" s="1">
        <v>17</v>
      </c>
      <c r="L61" s="3">
        <v>0.00605324074074074</v>
      </c>
      <c r="M61" s="1">
        <v>316</v>
      </c>
      <c r="N61" s="1">
        <v>130</v>
      </c>
    </row>
    <row r="62" s="1" customFormat="1" spans="1:14">
      <c r="A62" s="1" t="s">
        <v>119</v>
      </c>
      <c r="B62" s="1">
        <v>13</v>
      </c>
      <c r="C62" s="1">
        <v>194</v>
      </c>
      <c r="D62" s="1">
        <v>0.0670103092783505</v>
      </c>
      <c r="E62" s="1">
        <v>200</v>
      </c>
      <c r="F62" s="1">
        <v>71</v>
      </c>
      <c r="G62" s="1">
        <v>427</v>
      </c>
      <c r="H62" s="1">
        <v>3614</v>
      </c>
      <c r="I62" s="1">
        <v>0.118151632540121</v>
      </c>
      <c r="J62" s="1">
        <v>88</v>
      </c>
      <c r="K62" s="1">
        <v>18</v>
      </c>
      <c r="L62" s="3">
        <v>0.0125462962962963</v>
      </c>
      <c r="M62" s="1">
        <v>1019</v>
      </c>
      <c r="N62" s="1">
        <v>66</v>
      </c>
    </row>
    <row r="63" s="1" customFormat="1" spans="2:14">
      <c r="B63" s="1">
        <f t="shared" ref="B63:I63" si="7">AVERAGE(B58:B62)</f>
        <v>16.2</v>
      </c>
      <c r="C63" s="1">
        <f t="shared" si="7"/>
        <v>194</v>
      </c>
      <c r="D63" s="1">
        <f t="shared" si="7"/>
        <v>0.0835051546391749</v>
      </c>
      <c r="E63" s="1">
        <f t="shared" si="7"/>
        <v>200.2</v>
      </c>
      <c r="F63" s="1">
        <f t="shared" si="7"/>
        <v>105.6</v>
      </c>
      <c r="G63" s="1">
        <f t="shared" si="7"/>
        <v>623</v>
      </c>
      <c r="H63" s="1">
        <f t="shared" si="7"/>
        <v>3614</v>
      </c>
      <c r="I63" s="1">
        <f t="shared" si="7"/>
        <v>0.172385168788046</v>
      </c>
      <c r="J63" s="1">
        <f>AVERAGE(J58:J62)</f>
        <v>86.6</v>
      </c>
      <c r="K63" s="1">
        <f>AVERAGE(K58:K62)</f>
        <v>26.6</v>
      </c>
      <c r="L63" s="1">
        <f>AVERAGE(L58:L62)</f>
        <v>0.0142407407407407</v>
      </c>
      <c r="M63" s="1">
        <f>AVERAGE(M58:M62)</f>
        <v>1034.8</v>
      </c>
      <c r="N63" s="1">
        <f>AVERAGE(N58:N62)</f>
        <v>92.8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63"/>
  <sheetViews>
    <sheetView zoomScale="70" zoomScaleNormal="70" workbookViewId="0">
      <selection activeCell="I1" sqref="A$1:A$1048576 D$1:D$1048576 I$1:I$1048576"/>
    </sheetView>
  </sheetViews>
  <sheetFormatPr defaultColWidth="9.55752212389381" defaultRowHeight="13.5"/>
  <cols>
    <col min="1" max="1" width="40.7787610619469" customWidth="1"/>
    <col min="2" max="3" width="10.5929203539823" customWidth="1"/>
    <col min="4" max="4" width="25.1238938053097" customWidth="1"/>
    <col min="5" max="5" width="11.7256637168142" customWidth="1"/>
    <col min="6" max="6" width="26.2566371681416" customWidth="1"/>
    <col min="7" max="7" width="28.4513274336283" customWidth="1"/>
    <col min="8" max="8" width="13.929203539823" customWidth="1"/>
    <col min="9" max="9" width="28.4513274336283" customWidth="1"/>
    <col min="10" max="10" width="9.53097345132743" customWidth="1"/>
    <col min="11" max="11" width="12.7964601769912" customWidth="1"/>
    <col min="12" max="13" width="11.7256637168142" customWidth="1"/>
  </cols>
  <sheetData>
    <row r="1" spans="1:13">
      <c r="A1" t="s">
        <v>26</v>
      </c>
      <c r="B1" t="s">
        <v>27</v>
      </c>
      <c r="C1" t="s">
        <v>28</v>
      </c>
      <c r="D1" t="s">
        <v>29</v>
      </c>
      <c r="E1" t="s">
        <v>30</v>
      </c>
      <c r="F1" t="s">
        <v>31</v>
      </c>
      <c r="G1" t="s">
        <v>32</v>
      </c>
      <c r="H1" t="s">
        <v>33</v>
      </c>
      <c r="I1" t="s">
        <v>34</v>
      </c>
      <c r="J1" t="s">
        <v>35</v>
      </c>
      <c r="K1" t="s">
        <v>36</v>
      </c>
      <c r="L1" t="s">
        <v>37</v>
      </c>
      <c r="M1" t="s">
        <v>38</v>
      </c>
    </row>
    <row r="2" spans="1:13">
      <c r="A2" t="s">
        <v>120</v>
      </c>
      <c r="B2">
        <v>10</v>
      </c>
      <c r="C2">
        <v>187</v>
      </c>
      <c r="D2">
        <v>0.053475935828877</v>
      </c>
      <c r="E2">
        <v>200</v>
      </c>
      <c r="F2">
        <v>49</v>
      </c>
      <c r="G2">
        <v>688</v>
      </c>
      <c r="H2">
        <v>4735</v>
      </c>
      <c r="I2">
        <v>0.145300950369588</v>
      </c>
      <c r="J2">
        <v>110</v>
      </c>
      <c r="K2">
        <v>54</v>
      </c>
      <c r="L2" s="4">
        <v>0.0081712962962963</v>
      </c>
      <c r="M2">
        <v>652</v>
      </c>
    </row>
    <row r="3" spans="1:13">
      <c r="A3" t="s">
        <v>121</v>
      </c>
      <c r="B3">
        <v>10</v>
      </c>
      <c r="C3">
        <v>187</v>
      </c>
      <c r="D3">
        <v>0.053475935828877</v>
      </c>
      <c r="E3">
        <v>200</v>
      </c>
      <c r="F3">
        <v>58</v>
      </c>
      <c r="G3">
        <v>829</v>
      </c>
      <c r="H3">
        <v>4735</v>
      </c>
      <c r="I3">
        <v>0.175079197465681</v>
      </c>
      <c r="J3">
        <v>93</v>
      </c>
      <c r="K3">
        <v>31</v>
      </c>
      <c r="L3" s="4">
        <v>0.0110416666666667</v>
      </c>
      <c r="M3">
        <v>829</v>
      </c>
    </row>
    <row r="4" spans="1:13">
      <c r="A4" t="s">
        <v>122</v>
      </c>
      <c r="B4">
        <v>13</v>
      </c>
      <c r="C4">
        <v>187</v>
      </c>
      <c r="D4">
        <v>0.0695187165775401</v>
      </c>
      <c r="E4">
        <v>200</v>
      </c>
      <c r="F4">
        <v>47</v>
      </c>
      <c r="G4">
        <v>626</v>
      </c>
      <c r="H4">
        <v>4735</v>
      </c>
      <c r="I4">
        <v>0.132206969376979</v>
      </c>
      <c r="J4">
        <v>94</v>
      </c>
      <c r="K4">
        <v>31</v>
      </c>
      <c r="L4" s="4">
        <v>0.0122569444444444</v>
      </c>
      <c r="M4">
        <v>1004</v>
      </c>
    </row>
    <row r="5" spans="1:13">
      <c r="A5" t="s">
        <v>123</v>
      </c>
      <c r="B5">
        <v>11</v>
      </c>
      <c r="C5">
        <v>187</v>
      </c>
      <c r="D5">
        <v>0.0588235294117647</v>
      </c>
      <c r="E5">
        <v>200</v>
      </c>
      <c r="F5">
        <v>58</v>
      </c>
      <c r="G5">
        <v>756</v>
      </c>
      <c r="H5">
        <v>4735</v>
      </c>
      <c r="I5">
        <v>0.159662090813094</v>
      </c>
      <c r="J5">
        <v>52</v>
      </c>
      <c r="K5">
        <v>34</v>
      </c>
      <c r="L5" s="4">
        <v>0.0119560185185185</v>
      </c>
      <c r="M5">
        <v>979</v>
      </c>
    </row>
    <row r="6" spans="1:13">
      <c r="A6" t="s">
        <v>124</v>
      </c>
      <c r="B6">
        <v>1</v>
      </c>
      <c r="C6">
        <v>187</v>
      </c>
      <c r="D6">
        <v>0.0053475935828877</v>
      </c>
      <c r="E6">
        <v>200</v>
      </c>
      <c r="F6">
        <v>17</v>
      </c>
      <c r="G6">
        <v>126</v>
      </c>
      <c r="H6">
        <v>4735</v>
      </c>
      <c r="I6">
        <v>0.0266103484688489</v>
      </c>
      <c r="J6">
        <v>13</v>
      </c>
      <c r="K6">
        <v>7</v>
      </c>
      <c r="L6" s="4">
        <v>0.00737268518518519</v>
      </c>
      <c r="M6">
        <v>582</v>
      </c>
    </row>
    <row r="7" spans="2:13">
      <c r="B7">
        <f t="shared" ref="B7:M7" si="0">AVERAGE(B2:B6)</f>
        <v>9</v>
      </c>
      <c r="C7">
        <f t="shared" si="0"/>
        <v>187</v>
      </c>
      <c r="D7">
        <f t="shared" si="0"/>
        <v>0.0481283422459893</v>
      </c>
      <c r="E7">
        <f t="shared" si="0"/>
        <v>200</v>
      </c>
      <c r="F7">
        <f t="shared" si="0"/>
        <v>45.8</v>
      </c>
      <c r="G7">
        <f t="shared" si="0"/>
        <v>605</v>
      </c>
      <c r="H7">
        <f t="shared" si="0"/>
        <v>4735</v>
      </c>
      <c r="I7">
        <f t="shared" si="0"/>
        <v>0.127771911298838</v>
      </c>
      <c r="J7">
        <f t="shared" si="0"/>
        <v>72.4</v>
      </c>
      <c r="K7">
        <f t="shared" si="0"/>
        <v>31.4</v>
      </c>
      <c r="L7">
        <f t="shared" si="0"/>
        <v>0.0101597222222222</v>
      </c>
      <c r="M7">
        <f t="shared" si="0"/>
        <v>809.2</v>
      </c>
    </row>
    <row r="8" customFormat="1" spans="12:12">
      <c r="L8" s="4"/>
    </row>
    <row r="9" customFormat="1" spans="12:12">
      <c r="L9" s="4"/>
    </row>
    <row r="10" spans="1:13">
      <c r="A10" t="s">
        <v>125</v>
      </c>
      <c r="B10">
        <v>7</v>
      </c>
      <c r="C10">
        <v>187</v>
      </c>
      <c r="D10">
        <v>0.0374331550802139</v>
      </c>
      <c r="E10">
        <v>200</v>
      </c>
      <c r="F10">
        <v>27</v>
      </c>
      <c r="G10">
        <v>383</v>
      </c>
      <c r="H10">
        <v>4735</v>
      </c>
      <c r="I10">
        <v>0.0808870116156283</v>
      </c>
      <c r="J10">
        <v>168</v>
      </c>
      <c r="K10">
        <v>37</v>
      </c>
      <c r="L10" s="4">
        <v>0.00738425925925926</v>
      </c>
      <c r="M10">
        <v>581</v>
      </c>
    </row>
    <row r="11" spans="1:13">
      <c r="A11" t="s">
        <v>126</v>
      </c>
      <c r="B11">
        <v>7</v>
      </c>
      <c r="C11">
        <v>187</v>
      </c>
      <c r="D11">
        <v>0.0374331550802139</v>
      </c>
      <c r="E11">
        <v>200</v>
      </c>
      <c r="F11">
        <v>52</v>
      </c>
      <c r="G11">
        <v>394</v>
      </c>
      <c r="H11">
        <v>4735</v>
      </c>
      <c r="I11">
        <v>0.0832101372756071</v>
      </c>
      <c r="J11">
        <v>452</v>
      </c>
      <c r="K11">
        <v>61</v>
      </c>
      <c r="L11" s="4">
        <v>0.0316898148148148</v>
      </c>
      <c r="M11">
        <v>2668</v>
      </c>
    </row>
    <row r="12" spans="1:13">
      <c r="A12" t="s">
        <v>127</v>
      </c>
      <c r="B12">
        <v>2</v>
      </c>
      <c r="C12">
        <v>187</v>
      </c>
      <c r="D12">
        <v>0.0106951871657754</v>
      </c>
      <c r="E12">
        <v>200</v>
      </c>
      <c r="F12">
        <v>14</v>
      </c>
      <c r="G12">
        <v>126</v>
      </c>
      <c r="H12">
        <v>4735</v>
      </c>
      <c r="I12">
        <v>0.0266103484688489</v>
      </c>
      <c r="J12">
        <v>29</v>
      </c>
      <c r="K12">
        <v>10</v>
      </c>
      <c r="L12" s="4">
        <v>0.00521990740740741</v>
      </c>
      <c r="M12">
        <v>39</v>
      </c>
    </row>
    <row r="13" spans="1:13">
      <c r="A13" t="s">
        <v>128</v>
      </c>
      <c r="B13">
        <v>10</v>
      </c>
      <c r="C13">
        <v>187</v>
      </c>
      <c r="D13">
        <v>0.053475935828877</v>
      </c>
      <c r="E13">
        <v>200</v>
      </c>
      <c r="F13">
        <v>49</v>
      </c>
      <c r="G13">
        <v>624</v>
      </c>
      <c r="H13">
        <v>4735</v>
      </c>
      <c r="I13">
        <v>0.131784582893347</v>
      </c>
      <c r="J13">
        <v>280</v>
      </c>
      <c r="K13">
        <v>47</v>
      </c>
      <c r="L13" s="4">
        <v>0.0227430555555556</v>
      </c>
      <c r="M13">
        <v>1899</v>
      </c>
    </row>
    <row r="14" spans="1:13">
      <c r="A14" t="s">
        <v>129</v>
      </c>
      <c r="B14">
        <v>11</v>
      </c>
      <c r="C14">
        <v>187</v>
      </c>
      <c r="D14">
        <v>0.0588235294117647</v>
      </c>
      <c r="E14">
        <v>200</v>
      </c>
      <c r="F14">
        <v>47</v>
      </c>
      <c r="G14">
        <v>623</v>
      </c>
      <c r="H14">
        <v>4735</v>
      </c>
      <c r="I14">
        <v>0.131573389651531</v>
      </c>
      <c r="J14">
        <v>148</v>
      </c>
      <c r="K14">
        <v>61</v>
      </c>
      <c r="L14" s="4">
        <v>0.0163310185185185</v>
      </c>
      <c r="M14">
        <v>1349</v>
      </c>
    </row>
    <row r="15" spans="2:13">
      <c r="B15">
        <f t="shared" ref="B15:M15" si="1">AVERAGE(B10:B14)</f>
        <v>7.4</v>
      </c>
      <c r="C15">
        <f t="shared" si="1"/>
        <v>187</v>
      </c>
      <c r="D15">
        <f t="shared" si="1"/>
        <v>0.039572192513369</v>
      </c>
      <c r="E15">
        <f t="shared" si="1"/>
        <v>200</v>
      </c>
      <c r="F15">
        <f t="shared" si="1"/>
        <v>37.8</v>
      </c>
      <c r="G15">
        <f t="shared" si="1"/>
        <v>430</v>
      </c>
      <c r="H15">
        <f t="shared" si="1"/>
        <v>4735</v>
      </c>
      <c r="I15">
        <f t="shared" si="1"/>
        <v>0.0908130939809925</v>
      </c>
      <c r="J15">
        <f t="shared" si="1"/>
        <v>215.4</v>
      </c>
      <c r="K15">
        <f t="shared" si="1"/>
        <v>43.2</v>
      </c>
      <c r="L15">
        <f t="shared" si="1"/>
        <v>0.0166736111111111</v>
      </c>
      <c r="M15">
        <f t="shared" si="1"/>
        <v>1307.2</v>
      </c>
    </row>
    <row r="16" customFormat="1" spans="12:12">
      <c r="L16" s="4"/>
    </row>
    <row r="17" customFormat="1" spans="12:12">
      <c r="L17" s="4"/>
    </row>
    <row r="18" spans="1:13">
      <c r="A18" t="s">
        <v>130</v>
      </c>
      <c r="B18">
        <v>13</v>
      </c>
      <c r="C18">
        <v>187</v>
      </c>
      <c r="D18">
        <v>0.0695187165775401</v>
      </c>
      <c r="E18">
        <v>200</v>
      </c>
      <c r="F18">
        <v>53</v>
      </c>
      <c r="G18">
        <v>829</v>
      </c>
      <c r="H18">
        <v>4735</v>
      </c>
      <c r="I18">
        <v>0.175079197465681</v>
      </c>
      <c r="J18">
        <v>153</v>
      </c>
      <c r="K18">
        <v>92</v>
      </c>
      <c r="L18" s="4">
        <v>0.0138773148148148</v>
      </c>
      <c r="M18">
        <v>1166</v>
      </c>
    </row>
    <row r="19" spans="1:13">
      <c r="A19" t="s">
        <v>131</v>
      </c>
      <c r="B19">
        <v>12</v>
      </c>
      <c r="C19">
        <v>187</v>
      </c>
      <c r="D19">
        <v>0.0641711229946524</v>
      </c>
      <c r="E19">
        <v>200</v>
      </c>
      <c r="F19">
        <v>74</v>
      </c>
      <c r="G19">
        <v>919</v>
      </c>
      <c r="H19">
        <v>4735</v>
      </c>
      <c r="I19">
        <v>0.194086589229144</v>
      </c>
      <c r="J19">
        <v>61</v>
      </c>
      <c r="K19">
        <v>41</v>
      </c>
      <c r="L19" s="4">
        <v>0.0104513888888889</v>
      </c>
      <c r="M19">
        <v>849</v>
      </c>
    </row>
    <row r="20" spans="1:13">
      <c r="A20" t="s">
        <v>132</v>
      </c>
      <c r="B20">
        <v>12</v>
      </c>
      <c r="C20">
        <v>187</v>
      </c>
      <c r="D20">
        <v>0.0641711229946524</v>
      </c>
      <c r="E20">
        <v>200</v>
      </c>
      <c r="F20">
        <v>60</v>
      </c>
      <c r="G20">
        <v>806</v>
      </c>
      <c r="H20">
        <v>4735</v>
      </c>
      <c r="I20">
        <v>0.170221752903907</v>
      </c>
      <c r="J20">
        <v>103</v>
      </c>
      <c r="K20">
        <v>31</v>
      </c>
      <c r="L20" s="4">
        <v>0.00693287037037037</v>
      </c>
      <c r="M20">
        <v>548</v>
      </c>
    </row>
    <row r="21" spans="1:13">
      <c r="A21" t="s">
        <v>133</v>
      </c>
      <c r="B21">
        <v>10</v>
      </c>
      <c r="C21">
        <v>187</v>
      </c>
      <c r="D21">
        <v>0.053475935828877</v>
      </c>
      <c r="E21">
        <v>200</v>
      </c>
      <c r="F21">
        <v>77</v>
      </c>
      <c r="G21">
        <v>698</v>
      </c>
      <c r="H21">
        <v>4735</v>
      </c>
      <c r="I21">
        <v>0.14741288278775</v>
      </c>
      <c r="J21">
        <v>127</v>
      </c>
      <c r="K21">
        <v>84</v>
      </c>
      <c r="L21" s="4">
        <v>0.0108217592592593</v>
      </c>
      <c r="M21">
        <v>885</v>
      </c>
    </row>
    <row r="22" spans="1:13">
      <c r="A22" t="s">
        <v>134</v>
      </c>
      <c r="B22">
        <v>11</v>
      </c>
      <c r="C22">
        <v>187</v>
      </c>
      <c r="D22">
        <v>0.0588235294117647</v>
      </c>
      <c r="E22">
        <v>200</v>
      </c>
      <c r="F22">
        <v>43</v>
      </c>
      <c r="G22">
        <v>770</v>
      </c>
      <c r="H22">
        <v>4735</v>
      </c>
      <c r="I22">
        <v>0.162618796198521</v>
      </c>
      <c r="J22">
        <v>159</v>
      </c>
      <c r="K22">
        <v>32</v>
      </c>
      <c r="L22" s="4">
        <v>0.00799768518518519</v>
      </c>
      <c r="M22">
        <v>641</v>
      </c>
    </row>
    <row r="23" spans="2:13">
      <c r="B23">
        <f t="shared" ref="B23:M23" si="2">AVERAGE(B18:B22)</f>
        <v>11.6</v>
      </c>
      <c r="C23">
        <f t="shared" si="2"/>
        <v>187</v>
      </c>
      <c r="D23">
        <f t="shared" si="2"/>
        <v>0.0620320855614973</v>
      </c>
      <c r="E23">
        <f t="shared" si="2"/>
        <v>200</v>
      </c>
      <c r="F23">
        <f t="shared" si="2"/>
        <v>61.4</v>
      </c>
      <c r="G23">
        <f t="shared" si="2"/>
        <v>804.4</v>
      </c>
      <c r="H23">
        <f t="shared" si="2"/>
        <v>4735</v>
      </c>
      <c r="I23">
        <f t="shared" si="2"/>
        <v>0.169883843717001</v>
      </c>
      <c r="J23">
        <f t="shared" si="2"/>
        <v>120.6</v>
      </c>
      <c r="K23">
        <f t="shared" si="2"/>
        <v>56</v>
      </c>
      <c r="L23">
        <f t="shared" si="2"/>
        <v>0.0100162037037037</v>
      </c>
      <c r="M23">
        <f t="shared" si="2"/>
        <v>817.8</v>
      </c>
    </row>
    <row r="24" customFormat="1" spans="12:12">
      <c r="L24" s="4"/>
    </row>
    <row r="25" customFormat="1" spans="12:12">
      <c r="L25" s="4"/>
    </row>
    <row r="26" spans="1:13">
      <c r="A26" t="s">
        <v>135</v>
      </c>
      <c r="B26">
        <v>1</v>
      </c>
      <c r="C26">
        <v>187</v>
      </c>
      <c r="D26">
        <v>0.0053475935828877</v>
      </c>
      <c r="E26">
        <v>200</v>
      </c>
      <c r="F26">
        <v>19</v>
      </c>
      <c r="G26">
        <v>126</v>
      </c>
      <c r="H26">
        <v>4735</v>
      </c>
      <c r="I26">
        <v>0.0266103484688489</v>
      </c>
      <c r="J26">
        <v>132</v>
      </c>
      <c r="K26">
        <v>10</v>
      </c>
      <c r="L26" s="4">
        <v>0.01</v>
      </c>
      <c r="M26">
        <v>807</v>
      </c>
    </row>
    <row r="27" spans="1:13">
      <c r="A27" t="s">
        <v>136</v>
      </c>
      <c r="B27">
        <v>2</v>
      </c>
      <c r="C27">
        <v>187</v>
      </c>
      <c r="D27">
        <v>0.0106951871657754</v>
      </c>
      <c r="E27">
        <v>200</v>
      </c>
      <c r="F27">
        <v>8</v>
      </c>
      <c r="G27">
        <v>96</v>
      </c>
      <c r="H27">
        <v>4735</v>
      </c>
      <c r="I27">
        <v>0.0202745512143611</v>
      </c>
      <c r="J27">
        <v>108</v>
      </c>
      <c r="K27">
        <v>18</v>
      </c>
      <c r="L27" s="4">
        <v>0.0145949074074074</v>
      </c>
      <c r="M27">
        <v>1175</v>
      </c>
    </row>
    <row r="28" spans="1:13">
      <c r="A28" t="s">
        <v>137</v>
      </c>
      <c r="B28">
        <v>8</v>
      </c>
      <c r="C28">
        <v>187</v>
      </c>
      <c r="D28">
        <v>0.0427807486631016</v>
      </c>
      <c r="E28">
        <v>200</v>
      </c>
      <c r="F28">
        <v>45</v>
      </c>
      <c r="G28">
        <v>486</v>
      </c>
      <c r="H28">
        <v>4735</v>
      </c>
      <c r="I28">
        <v>0.102639915522703</v>
      </c>
      <c r="J28">
        <v>202</v>
      </c>
      <c r="K28">
        <v>23</v>
      </c>
      <c r="L28" s="4">
        <v>0.0188888888888889</v>
      </c>
      <c r="M28">
        <v>1568</v>
      </c>
    </row>
    <row r="29" spans="1:13">
      <c r="A29" t="s">
        <v>138</v>
      </c>
      <c r="B29">
        <v>11</v>
      </c>
      <c r="C29">
        <v>187</v>
      </c>
      <c r="D29">
        <v>0.0588235294117647</v>
      </c>
      <c r="E29">
        <v>200</v>
      </c>
      <c r="F29">
        <v>63</v>
      </c>
      <c r="G29">
        <v>783</v>
      </c>
      <c r="H29">
        <v>4735</v>
      </c>
      <c r="I29">
        <v>0.165364308342133</v>
      </c>
      <c r="J29">
        <v>90</v>
      </c>
      <c r="K29">
        <v>38</v>
      </c>
      <c r="L29" s="4">
        <v>0.013912037037037</v>
      </c>
      <c r="M29">
        <v>1146</v>
      </c>
    </row>
    <row r="30" spans="1:13">
      <c r="A30" t="s">
        <v>139</v>
      </c>
      <c r="B30">
        <v>3</v>
      </c>
      <c r="C30">
        <v>187</v>
      </c>
      <c r="D30">
        <v>0.0160427807486631</v>
      </c>
      <c r="E30">
        <v>200</v>
      </c>
      <c r="F30">
        <v>27</v>
      </c>
      <c r="G30">
        <v>325</v>
      </c>
      <c r="H30">
        <v>4735</v>
      </c>
      <c r="I30">
        <v>0.0686378035902851</v>
      </c>
      <c r="J30">
        <v>190</v>
      </c>
      <c r="K30">
        <v>17</v>
      </c>
      <c r="L30" s="4">
        <v>0.0185763888888889</v>
      </c>
      <c r="M30">
        <v>1542</v>
      </c>
    </row>
    <row r="31" spans="2:13">
      <c r="B31">
        <f t="shared" ref="B31:M31" si="3">AVERAGE(B26:B30)</f>
        <v>5</v>
      </c>
      <c r="C31">
        <f t="shared" si="3"/>
        <v>187</v>
      </c>
      <c r="D31">
        <f t="shared" si="3"/>
        <v>0.0267379679144385</v>
      </c>
      <c r="E31">
        <f t="shared" si="3"/>
        <v>200</v>
      </c>
      <c r="F31">
        <f t="shared" si="3"/>
        <v>32.4</v>
      </c>
      <c r="G31">
        <f t="shared" si="3"/>
        <v>363.2</v>
      </c>
      <c r="H31">
        <f t="shared" si="3"/>
        <v>4735</v>
      </c>
      <c r="I31">
        <f t="shared" si="3"/>
        <v>0.0767053854276662</v>
      </c>
      <c r="J31">
        <f t="shared" si="3"/>
        <v>144.4</v>
      </c>
      <c r="K31">
        <f t="shared" si="3"/>
        <v>21.2</v>
      </c>
      <c r="L31">
        <f t="shared" si="3"/>
        <v>0.0151944444444444</v>
      </c>
      <c r="M31">
        <f t="shared" si="3"/>
        <v>1247.6</v>
      </c>
    </row>
    <row r="32" customFormat="1" spans="12:12">
      <c r="L32" s="4"/>
    </row>
    <row r="33" customFormat="1" spans="12:12">
      <c r="L33" s="4"/>
    </row>
    <row r="34" spans="1:13">
      <c r="A34" t="s">
        <v>140</v>
      </c>
      <c r="B34">
        <v>13</v>
      </c>
      <c r="C34">
        <v>187</v>
      </c>
      <c r="D34">
        <v>0.0695187165775401</v>
      </c>
      <c r="E34">
        <v>200</v>
      </c>
      <c r="F34">
        <v>65</v>
      </c>
      <c r="G34">
        <v>801</v>
      </c>
      <c r="H34">
        <v>4735</v>
      </c>
      <c r="I34">
        <v>0.169165786694825</v>
      </c>
      <c r="J34">
        <v>182</v>
      </c>
      <c r="K34">
        <v>53</v>
      </c>
      <c r="L34" s="4">
        <v>0.0250231481481481</v>
      </c>
      <c r="M34">
        <v>2101</v>
      </c>
    </row>
    <row r="35" spans="1:13">
      <c r="A35" t="s">
        <v>141</v>
      </c>
      <c r="B35">
        <v>13</v>
      </c>
      <c r="C35">
        <v>187</v>
      </c>
      <c r="D35">
        <v>0.0695187165775401</v>
      </c>
      <c r="E35">
        <v>200</v>
      </c>
      <c r="F35">
        <v>76</v>
      </c>
      <c r="G35">
        <v>840</v>
      </c>
      <c r="H35">
        <v>4735</v>
      </c>
      <c r="I35">
        <v>0.177402323125659</v>
      </c>
      <c r="J35">
        <v>264</v>
      </c>
      <c r="K35">
        <v>62</v>
      </c>
      <c r="L35" s="4">
        <v>0.0193865740740741</v>
      </c>
      <c r="M35">
        <v>1616</v>
      </c>
    </row>
    <row r="36" spans="1:13">
      <c r="A36" t="s">
        <v>142</v>
      </c>
      <c r="B36">
        <v>17</v>
      </c>
      <c r="C36">
        <v>187</v>
      </c>
      <c r="D36">
        <v>0.0909090909090909</v>
      </c>
      <c r="E36">
        <v>200</v>
      </c>
      <c r="F36">
        <v>75</v>
      </c>
      <c r="G36">
        <v>1243</v>
      </c>
      <c r="H36">
        <v>4735</v>
      </c>
      <c r="I36">
        <v>0.262513199577613</v>
      </c>
      <c r="J36">
        <v>220</v>
      </c>
      <c r="K36">
        <v>45</v>
      </c>
      <c r="L36" s="4">
        <v>0.0336574074074074</v>
      </c>
      <c r="M36">
        <v>2836</v>
      </c>
    </row>
    <row r="37" spans="1:13">
      <c r="A37" t="s">
        <v>143</v>
      </c>
      <c r="B37">
        <v>16</v>
      </c>
      <c r="C37">
        <v>187</v>
      </c>
      <c r="D37">
        <v>0.0855614973262032</v>
      </c>
      <c r="E37">
        <v>200</v>
      </c>
      <c r="F37">
        <v>75</v>
      </c>
      <c r="G37">
        <v>1048</v>
      </c>
      <c r="H37">
        <v>4735</v>
      </c>
      <c r="I37">
        <v>0.221330517423442</v>
      </c>
      <c r="J37">
        <v>209</v>
      </c>
      <c r="K37">
        <v>45</v>
      </c>
      <c r="L37" s="4">
        <v>0.02</v>
      </c>
      <c r="M37">
        <v>1676</v>
      </c>
    </row>
    <row r="38" spans="1:13">
      <c r="A38" t="s">
        <v>144</v>
      </c>
      <c r="B38">
        <v>18</v>
      </c>
      <c r="C38">
        <v>187</v>
      </c>
      <c r="D38">
        <v>0.0962566844919786</v>
      </c>
      <c r="E38">
        <v>200</v>
      </c>
      <c r="F38">
        <v>74</v>
      </c>
      <c r="G38">
        <v>1213</v>
      </c>
      <c r="H38">
        <v>4735</v>
      </c>
      <c r="I38">
        <v>0.256177402323125</v>
      </c>
      <c r="J38">
        <v>182</v>
      </c>
      <c r="K38">
        <v>48</v>
      </c>
      <c r="L38" s="4">
        <v>0.0321296296296296</v>
      </c>
      <c r="M38">
        <v>2714</v>
      </c>
    </row>
    <row r="39" spans="2:13">
      <c r="B39" s="8">
        <f t="shared" ref="B39:M39" si="4">AVERAGE(B34:B38)</f>
        <v>15.4</v>
      </c>
      <c r="C39">
        <f t="shared" si="4"/>
        <v>187</v>
      </c>
      <c r="D39">
        <f t="shared" si="4"/>
        <v>0.0823529411764706</v>
      </c>
      <c r="E39">
        <f t="shared" si="4"/>
        <v>200</v>
      </c>
      <c r="F39">
        <f t="shared" si="4"/>
        <v>73</v>
      </c>
      <c r="G39" s="8">
        <f t="shared" si="4"/>
        <v>1029</v>
      </c>
      <c r="H39">
        <f t="shared" si="4"/>
        <v>4735</v>
      </c>
      <c r="I39">
        <f t="shared" si="4"/>
        <v>0.217317845828933</v>
      </c>
      <c r="J39">
        <f t="shared" si="4"/>
        <v>211.4</v>
      </c>
      <c r="K39" s="8">
        <f t="shared" si="4"/>
        <v>50.6</v>
      </c>
      <c r="L39">
        <f t="shared" si="4"/>
        <v>0.0260393518518519</v>
      </c>
      <c r="M39">
        <f t="shared" si="4"/>
        <v>2188.6</v>
      </c>
    </row>
    <row r="40" customFormat="1" spans="12:12">
      <c r="L40" s="4"/>
    </row>
    <row r="41" customFormat="1" spans="12:12">
      <c r="L41" s="4"/>
    </row>
    <row r="42" spans="1:13">
      <c r="A42" t="s">
        <v>145</v>
      </c>
      <c r="B42">
        <v>11</v>
      </c>
      <c r="C42">
        <v>187</v>
      </c>
      <c r="D42">
        <v>0.0588235294117647</v>
      </c>
      <c r="E42">
        <v>200</v>
      </c>
      <c r="F42">
        <v>56</v>
      </c>
      <c r="G42">
        <v>502</v>
      </c>
      <c r="H42">
        <v>4735</v>
      </c>
      <c r="I42">
        <v>0.106019007391763</v>
      </c>
      <c r="J42">
        <v>246</v>
      </c>
      <c r="K42">
        <v>79</v>
      </c>
      <c r="L42" s="4">
        <v>0.0191666666666667</v>
      </c>
      <c r="M42">
        <v>1597</v>
      </c>
    </row>
    <row r="43" spans="1:13">
      <c r="A43" t="s">
        <v>146</v>
      </c>
      <c r="B43">
        <v>5</v>
      </c>
      <c r="C43">
        <v>187</v>
      </c>
      <c r="D43">
        <v>0.0267379679144385</v>
      </c>
      <c r="E43">
        <v>200</v>
      </c>
      <c r="F43">
        <v>35</v>
      </c>
      <c r="G43">
        <v>505</v>
      </c>
      <c r="H43">
        <v>4735</v>
      </c>
      <c r="I43">
        <v>0.106652587117212</v>
      </c>
      <c r="J43">
        <v>95</v>
      </c>
      <c r="K43">
        <v>23</v>
      </c>
      <c r="L43" s="4">
        <v>0.0145486111111111</v>
      </c>
      <c r="M43">
        <v>910</v>
      </c>
    </row>
    <row r="44" spans="1:13">
      <c r="A44" t="s">
        <v>147</v>
      </c>
      <c r="B44">
        <v>7</v>
      </c>
      <c r="C44">
        <v>187</v>
      </c>
      <c r="D44">
        <v>0.0374331550802139</v>
      </c>
      <c r="E44">
        <v>200</v>
      </c>
      <c r="F44">
        <v>47</v>
      </c>
      <c r="G44">
        <v>479</v>
      </c>
      <c r="H44">
        <v>4735</v>
      </c>
      <c r="I44">
        <v>0.101161562829989</v>
      </c>
      <c r="J44">
        <v>315</v>
      </c>
      <c r="K44">
        <v>53</v>
      </c>
      <c r="L44" s="4">
        <v>0.0335532407407407</v>
      </c>
      <c r="M44">
        <v>2829</v>
      </c>
    </row>
    <row r="45" spans="1:13">
      <c r="A45" t="s">
        <v>148</v>
      </c>
      <c r="B45">
        <v>7</v>
      </c>
      <c r="C45">
        <v>187</v>
      </c>
      <c r="D45">
        <v>0.0374331550802139</v>
      </c>
      <c r="E45">
        <v>200</v>
      </c>
      <c r="F45">
        <v>48</v>
      </c>
      <c r="G45">
        <v>466</v>
      </c>
      <c r="H45">
        <v>4735</v>
      </c>
      <c r="I45">
        <v>0.098416050686378</v>
      </c>
      <c r="J45">
        <v>238</v>
      </c>
      <c r="K45">
        <v>41</v>
      </c>
      <c r="L45" s="4">
        <v>0.0264814814814815</v>
      </c>
      <c r="M45">
        <v>1907</v>
      </c>
    </row>
    <row r="46" spans="1:13">
      <c r="A46" t="s">
        <v>149</v>
      </c>
      <c r="B46">
        <v>4</v>
      </c>
      <c r="C46">
        <v>187</v>
      </c>
      <c r="D46">
        <v>0.0213903743315508</v>
      </c>
      <c r="E46">
        <v>200</v>
      </c>
      <c r="F46">
        <v>44</v>
      </c>
      <c r="G46">
        <v>371</v>
      </c>
      <c r="H46">
        <v>4735</v>
      </c>
      <c r="I46">
        <v>0.0783526927138331</v>
      </c>
      <c r="J46">
        <v>224</v>
      </c>
      <c r="K46">
        <v>39</v>
      </c>
      <c r="L46" s="4">
        <v>0.0161805555555556</v>
      </c>
      <c r="M46">
        <v>1340</v>
      </c>
    </row>
    <row r="47" spans="2:13">
      <c r="B47">
        <f t="shared" ref="B47:M47" si="5">AVERAGE(B42:B46)</f>
        <v>6.8</v>
      </c>
      <c r="C47">
        <f t="shared" si="5"/>
        <v>187</v>
      </c>
      <c r="D47">
        <f t="shared" si="5"/>
        <v>0.0363636363636364</v>
      </c>
      <c r="E47">
        <f t="shared" si="5"/>
        <v>200</v>
      </c>
      <c r="F47">
        <f t="shared" si="5"/>
        <v>46</v>
      </c>
      <c r="G47">
        <f t="shared" si="5"/>
        <v>464.6</v>
      </c>
      <c r="H47">
        <f t="shared" si="5"/>
        <v>4735</v>
      </c>
      <c r="I47">
        <f t="shared" si="5"/>
        <v>0.098120380147835</v>
      </c>
      <c r="J47" s="8">
        <f t="shared" si="5"/>
        <v>223.6</v>
      </c>
      <c r="K47">
        <f t="shared" si="5"/>
        <v>47</v>
      </c>
      <c r="L47">
        <f t="shared" si="5"/>
        <v>0.0219861111111111</v>
      </c>
      <c r="M47">
        <f t="shared" si="5"/>
        <v>1716.6</v>
      </c>
    </row>
    <row r="48" customFormat="1" spans="12:12">
      <c r="L48" s="4"/>
    </row>
    <row r="49" customFormat="1" spans="12:12">
      <c r="L49" s="4"/>
    </row>
    <row r="50" spans="1:13">
      <c r="A50" t="s">
        <v>150</v>
      </c>
      <c r="B50">
        <v>9</v>
      </c>
      <c r="C50">
        <v>187</v>
      </c>
      <c r="D50">
        <v>0.0481283422459893</v>
      </c>
      <c r="E50">
        <v>200</v>
      </c>
      <c r="F50">
        <v>51</v>
      </c>
      <c r="G50">
        <v>667</v>
      </c>
      <c r="H50">
        <v>4735</v>
      </c>
      <c r="I50">
        <v>0.140865892291446</v>
      </c>
      <c r="J50">
        <v>187</v>
      </c>
      <c r="K50">
        <v>46</v>
      </c>
      <c r="L50" s="4">
        <v>0.0151388888888889</v>
      </c>
      <c r="M50">
        <v>1251</v>
      </c>
    </row>
    <row r="51" spans="1:13">
      <c r="A51" t="s">
        <v>151</v>
      </c>
      <c r="B51">
        <v>11</v>
      </c>
      <c r="C51">
        <v>187</v>
      </c>
      <c r="D51">
        <v>0.0588235294117647</v>
      </c>
      <c r="E51">
        <v>200</v>
      </c>
      <c r="F51">
        <v>59</v>
      </c>
      <c r="G51">
        <v>760</v>
      </c>
      <c r="H51">
        <v>4735</v>
      </c>
      <c r="I51">
        <v>0.160506863780359</v>
      </c>
      <c r="J51">
        <v>221</v>
      </c>
      <c r="K51">
        <v>44</v>
      </c>
      <c r="L51" s="4">
        <v>0.0192592592592593</v>
      </c>
      <c r="M51">
        <v>1589</v>
      </c>
    </row>
    <row r="52" spans="1:13">
      <c r="A52" t="s">
        <v>152</v>
      </c>
      <c r="B52">
        <v>11</v>
      </c>
      <c r="C52">
        <v>187</v>
      </c>
      <c r="D52">
        <v>0.0588235294117647</v>
      </c>
      <c r="E52">
        <v>200</v>
      </c>
      <c r="F52">
        <v>62</v>
      </c>
      <c r="G52">
        <v>827</v>
      </c>
      <c r="H52">
        <v>4735</v>
      </c>
      <c r="I52">
        <v>0.174656810982048</v>
      </c>
      <c r="J52">
        <v>159</v>
      </c>
      <c r="K52">
        <v>27</v>
      </c>
      <c r="L52" s="4">
        <v>0.0212384259259259</v>
      </c>
      <c r="M52">
        <v>1682</v>
      </c>
    </row>
    <row r="53" spans="1:13">
      <c r="A53" t="s">
        <v>153</v>
      </c>
      <c r="B53">
        <v>8</v>
      </c>
      <c r="C53">
        <v>187</v>
      </c>
      <c r="D53">
        <v>0.0427807486631016</v>
      </c>
      <c r="E53">
        <v>200</v>
      </c>
      <c r="F53">
        <v>26</v>
      </c>
      <c r="G53">
        <v>811</v>
      </c>
      <c r="H53">
        <v>4735</v>
      </c>
      <c r="I53">
        <v>0.171277719112988</v>
      </c>
      <c r="J53">
        <v>54</v>
      </c>
      <c r="K53">
        <v>19</v>
      </c>
      <c r="L53" s="4">
        <v>0.0170486111111111</v>
      </c>
      <c r="M53">
        <v>1034</v>
      </c>
    </row>
    <row r="54" spans="1:13">
      <c r="A54" t="s">
        <v>154</v>
      </c>
      <c r="B54">
        <v>9</v>
      </c>
      <c r="C54">
        <v>187</v>
      </c>
      <c r="D54">
        <v>0.0481283422459893</v>
      </c>
      <c r="E54">
        <v>200</v>
      </c>
      <c r="F54">
        <v>50</v>
      </c>
      <c r="G54">
        <v>753</v>
      </c>
      <c r="H54">
        <v>4735</v>
      </c>
      <c r="I54">
        <v>0.159028511087645</v>
      </c>
      <c r="J54">
        <v>182</v>
      </c>
      <c r="K54">
        <v>26</v>
      </c>
      <c r="L54" s="4">
        <v>0.0287384259259259</v>
      </c>
      <c r="M54">
        <v>2228</v>
      </c>
    </row>
    <row r="55" spans="2:13">
      <c r="B55">
        <f t="shared" ref="B55:M55" si="6">AVERAGE(B50:B54)</f>
        <v>9.6</v>
      </c>
      <c r="C55">
        <f t="shared" si="6"/>
        <v>187</v>
      </c>
      <c r="D55">
        <f t="shared" si="6"/>
        <v>0.0513368983957219</v>
      </c>
      <c r="E55">
        <f t="shared" si="6"/>
        <v>200</v>
      </c>
      <c r="F55">
        <f t="shared" si="6"/>
        <v>49.6</v>
      </c>
      <c r="G55">
        <f t="shared" si="6"/>
        <v>763.6</v>
      </c>
      <c r="H55">
        <f t="shared" si="6"/>
        <v>4735</v>
      </c>
      <c r="I55">
        <f t="shared" si="6"/>
        <v>0.161267159450897</v>
      </c>
      <c r="J55">
        <f t="shared" si="6"/>
        <v>160.6</v>
      </c>
      <c r="K55">
        <f t="shared" si="6"/>
        <v>32.4</v>
      </c>
      <c r="L55">
        <f t="shared" si="6"/>
        <v>0.0202847222222222</v>
      </c>
      <c r="M55">
        <f t="shared" si="6"/>
        <v>1556.8</v>
      </c>
    </row>
    <row r="56" customFormat="1" spans="12:12">
      <c r="L56" s="4"/>
    </row>
    <row r="57" customFormat="1" spans="12:12">
      <c r="L57" s="4"/>
    </row>
    <row r="58" spans="1:13">
      <c r="A58" t="s">
        <v>155</v>
      </c>
      <c r="B58">
        <v>22</v>
      </c>
      <c r="C58">
        <v>187</v>
      </c>
      <c r="D58">
        <v>0.117647058823529</v>
      </c>
      <c r="E58">
        <v>200</v>
      </c>
      <c r="F58">
        <v>127</v>
      </c>
      <c r="G58">
        <v>1707</v>
      </c>
      <c r="H58">
        <v>4735</v>
      </c>
      <c r="I58">
        <v>0.360506863780359</v>
      </c>
      <c r="J58">
        <v>76</v>
      </c>
      <c r="K58">
        <v>38</v>
      </c>
      <c r="L58" s="4">
        <v>0.0186921296296296</v>
      </c>
      <c r="M58">
        <v>1001</v>
      </c>
    </row>
    <row r="59" spans="1:13">
      <c r="A59" t="s">
        <v>156</v>
      </c>
      <c r="B59">
        <v>7</v>
      </c>
      <c r="C59">
        <v>187</v>
      </c>
      <c r="D59">
        <v>0.0374331550802139</v>
      </c>
      <c r="E59">
        <v>200</v>
      </c>
      <c r="F59">
        <v>27</v>
      </c>
      <c r="G59">
        <v>502</v>
      </c>
      <c r="H59">
        <v>4735</v>
      </c>
      <c r="I59">
        <v>0.106019007391763</v>
      </c>
      <c r="J59">
        <v>159</v>
      </c>
      <c r="K59">
        <v>28</v>
      </c>
      <c r="L59" s="4">
        <v>0.0050462962962963</v>
      </c>
      <c r="M59">
        <v>249</v>
      </c>
    </row>
    <row r="60" spans="1:13">
      <c r="A60" t="s">
        <v>157</v>
      </c>
      <c r="B60">
        <v>8</v>
      </c>
      <c r="C60">
        <v>187</v>
      </c>
      <c r="D60">
        <v>0.0427807486631016</v>
      </c>
      <c r="E60">
        <v>200</v>
      </c>
      <c r="F60">
        <v>108</v>
      </c>
      <c r="G60">
        <v>719</v>
      </c>
      <c r="H60">
        <v>4735</v>
      </c>
      <c r="I60">
        <v>0.151847940865892</v>
      </c>
      <c r="J60">
        <v>44</v>
      </c>
      <c r="K60">
        <v>27</v>
      </c>
      <c r="L60" s="4">
        <v>0.0142824074074074</v>
      </c>
      <c r="M60">
        <v>1106</v>
      </c>
    </row>
    <row r="61" spans="1:13">
      <c r="A61" t="s">
        <v>158</v>
      </c>
      <c r="B61">
        <v>19</v>
      </c>
      <c r="C61">
        <v>187</v>
      </c>
      <c r="D61">
        <v>0.101604278074866</v>
      </c>
      <c r="E61">
        <v>200</v>
      </c>
      <c r="F61">
        <v>141</v>
      </c>
      <c r="G61">
        <v>1348</v>
      </c>
      <c r="H61">
        <v>4735</v>
      </c>
      <c r="I61">
        <v>0.284688489968321</v>
      </c>
      <c r="J61">
        <v>82</v>
      </c>
      <c r="K61">
        <v>39</v>
      </c>
      <c r="L61" s="4">
        <v>0.0175925925925926</v>
      </c>
      <c r="M61">
        <v>1422</v>
      </c>
    </row>
    <row r="62" spans="1:13">
      <c r="A62" t="s">
        <v>159</v>
      </c>
      <c r="B62">
        <v>2</v>
      </c>
      <c r="C62">
        <v>187</v>
      </c>
      <c r="D62">
        <v>0.0106951871657754</v>
      </c>
      <c r="E62">
        <v>200</v>
      </c>
      <c r="F62">
        <v>29</v>
      </c>
      <c r="G62">
        <v>127</v>
      </c>
      <c r="H62">
        <v>4735</v>
      </c>
      <c r="I62">
        <v>0.0268215417106652</v>
      </c>
      <c r="J62">
        <v>25</v>
      </c>
      <c r="K62">
        <v>8</v>
      </c>
      <c r="L62" s="4">
        <v>0.00681712962962963</v>
      </c>
      <c r="M62">
        <v>496</v>
      </c>
    </row>
    <row r="63" spans="2:13">
      <c r="B63">
        <f t="shared" ref="B63:M63" si="7">AVERAGE(B58:B62)</f>
        <v>11.6</v>
      </c>
      <c r="C63">
        <f t="shared" si="7"/>
        <v>187</v>
      </c>
      <c r="D63">
        <f t="shared" si="7"/>
        <v>0.0620320855614972</v>
      </c>
      <c r="E63">
        <f t="shared" si="7"/>
        <v>200</v>
      </c>
      <c r="F63">
        <f t="shared" si="7"/>
        <v>86.4</v>
      </c>
      <c r="G63">
        <f t="shared" si="7"/>
        <v>880.6</v>
      </c>
      <c r="H63">
        <f t="shared" si="7"/>
        <v>4735</v>
      </c>
      <c r="I63">
        <f t="shared" si="7"/>
        <v>0.1859767687434</v>
      </c>
      <c r="J63">
        <f t="shared" si="7"/>
        <v>77.2</v>
      </c>
      <c r="K63">
        <f t="shared" si="7"/>
        <v>28</v>
      </c>
      <c r="L63">
        <f t="shared" si="7"/>
        <v>0.0124861111111111</v>
      </c>
      <c r="M63">
        <f t="shared" si="7"/>
        <v>854.8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63"/>
  <sheetViews>
    <sheetView zoomScale="70" zoomScaleNormal="70" workbookViewId="0">
      <selection activeCell="Q19" sqref="Q19"/>
    </sheetView>
  </sheetViews>
  <sheetFormatPr defaultColWidth="9.55752212389381" defaultRowHeight="13.5"/>
  <cols>
    <col min="1" max="1" width="39.646017699115" style="5" customWidth="1"/>
    <col min="2" max="3" width="10.5929203539823" style="5" customWidth="1"/>
    <col min="4" max="4" width="25.1238938053097" style="5" customWidth="1"/>
    <col min="5" max="5" width="11.7256637168142" style="5" customWidth="1"/>
    <col min="6" max="6" width="26.2566371681416" style="5" customWidth="1"/>
    <col min="7" max="7" width="28.4513274336283" style="5" customWidth="1"/>
    <col min="8" max="8" width="13.929203539823" style="5" customWidth="1"/>
    <col min="9" max="9" width="28.4513274336283" style="5" customWidth="1"/>
    <col min="10" max="10" width="9.53097345132743" style="5" customWidth="1"/>
    <col min="11" max="11" width="12.7964601769912" style="5" customWidth="1"/>
    <col min="12" max="13" width="11.7256637168142" style="5" customWidth="1"/>
    <col min="14" max="16384" width="9.55752212389381" style="5"/>
  </cols>
  <sheetData>
    <row r="1" s="5" customFormat="1" spans="1:13">
      <c r="A1" s="5" t="s">
        <v>26</v>
      </c>
      <c r="B1" s="5" t="s">
        <v>27</v>
      </c>
      <c r="C1" s="5" t="s">
        <v>28</v>
      </c>
      <c r="D1" s="5" t="s">
        <v>29</v>
      </c>
      <c r="E1" s="5" t="s">
        <v>30</v>
      </c>
      <c r="F1" s="5" t="s">
        <v>31</v>
      </c>
      <c r="G1" s="5" t="s">
        <v>32</v>
      </c>
      <c r="H1" s="5" t="s">
        <v>33</v>
      </c>
      <c r="I1" s="5" t="s">
        <v>34</v>
      </c>
      <c r="J1" s="5" t="s">
        <v>35</v>
      </c>
      <c r="K1" s="5" t="s">
        <v>36</v>
      </c>
      <c r="L1" s="5" t="s">
        <v>37</v>
      </c>
      <c r="M1" s="5" t="s">
        <v>38</v>
      </c>
    </row>
    <row r="2" s="5" customFormat="1" spans="1:13">
      <c r="A2" s="5" t="s">
        <v>160</v>
      </c>
      <c r="B2" s="5">
        <v>52</v>
      </c>
      <c r="C2" s="5">
        <v>328</v>
      </c>
      <c r="D2" s="5">
        <v>0.158536585365853</v>
      </c>
      <c r="E2" s="5">
        <v>200</v>
      </c>
      <c r="F2" s="5">
        <v>84</v>
      </c>
      <c r="G2" s="5">
        <v>963</v>
      </c>
      <c r="H2" s="5">
        <v>2673</v>
      </c>
      <c r="I2" s="5">
        <v>0.36026936026936</v>
      </c>
      <c r="J2" s="5">
        <v>252</v>
      </c>
      <c r="K2" s="5">
        <v>55</v>
      </c>
      <c r="L2" s="6">
        <v>0.0201273148148148</v>
      </c>
      <c r="M2" s="5">
        <v>1716</v>
      </c>
    </row>
    <row r="3" s="5" customFormat="1" spans="1:13">
      <c r="A3" s="5" t="s">
        <v>161</v>
      </c>
      <c r="B3" s="5">
        <v>49</v>
      </c>
      <c r="C3" s="5">
        <v>328</v>
      </c>
      <c r="D3" s="5">
        <v>0.149390243902439</v>
      </c>
      <c r="E3" s="5">
        <v>200</v>
      </c>
      <c r="F3" s="5">
        <v>83</v>
      </c>
      <c r="G3" s="5">
        <v>952</v>
      </c>
      <c r="H3" s="5">
        <v>2673</v>
      </c>
      <c r="I3" s="5">
        <v>0.356154133931911</v>
      </c>
      <c r="J3" s="5">
        <v>456</v>
      </c>
      <c r="K3" s="5">
        <v>45</v>
      </c>
      <c r="L3" s="6">
        <v>0.0208449074074074</v>
      </c>
      <c r="M3" s="5">
        <v>1779</v>
      </c>
    </row>
    <row r="4" s="5" customFormat="1" spans="1:13">
      <c r="A4" s="5" t="s">
        <v>162</v>
      </c>
      <c r="B4" s="5">
        <v>52</v>
      </c>
      <c r="C4" s="5">
        <v>328</v>
      </c>
      <c r="D4" s="5">
        <v>0.158536585365853</v>
      </c>
      <c r="E4" s="5">
        <v>200</v>
      </c>
      <c r="F4" s="5">
        <v>89</v>
      </c>
      <c r="G4" s="5">
        <v>961</v>
      </c>
      <c r="H4" s="5">
        <v>2673</v>
      </c>
      <c r="I4" s="5">
        <v>0.359521137298915</v>
      </c>
      <c r="J4" s="5">
        <v>317</v>
      </c>
      <c r="K4" s="5">
        <v>61</v>
      </c>
      <c r="L4" s="6">
        <v>0.0262268518518519</v>
      </c>
      <c r="M4" s="5">
        <v>2207</v>
      </c>
    </row>
    <row r="5" s="5" customFormat="1" spans="1:13">
      <c r="A5" s="5" t="s">
        <v>163</v>
      </c>
      <c r="B5" s="5">
        <v>57</v>
      </c>
      <c r="C5" s="5">
        <v>328</v>
      </c>
      <c r="D5" s="5">
        <v>0.173780487804878</v>
      </c>
      <c r="E5" s="5">
        <v>200</v>
      </c>
      <c r="F5" s="5">
        <v>96</v>
      </c>
      <c r="G5" s="5">
        <v>815</v>
      </c>
      <c r="H5" s="5">
        <v>2673</v>
      </c>
      <c r="I5" s="5">
        <v>0.304900860456416</v>
      </c>
      <c r="J5" s="5">
        <v>268</v>
      </c>
      <c r="K5" s="5">
        <v>59</v>
      </c>
      <c r="L5" s="6">
        <v>0.0265740740740741</v>
      </c>
      <c r="M5" s="5">
        <v>2146</v>
      </c>
    </row>
    <row r="6" s="5" customFormat="1" spans="1:13">
      <c r="A6" s="5" t="s">
        <v>164</v>
      </c>
      <c r="B6" s="5">
        <v>59</v>
      </c>
      <c r="C6" s="5">
        <v>328</v>
      </c>
      <c r="D6" s="5">
        <v>0.179878048780487</v>
      </c>
      <c r="E6" s="5">
        <v>200</v>
      </c>
      <c r="F6" s="5">
        <v>88</v>
      </c>
      <c r="G6" s="5">
        <v>1241</v>
      </c>
      <c r="H6" s="5">
        <v>2673</v>
      </c>
      <c r="I6" s="5">
        <v>0.464272353161242</v>
      </c>
      <c r="J6" s="5">
        <v>314</v>
      </c>
      <c r="K6" s="5">
        <v>73</v>
      </c>
      <c r="L6" s="6">
        <v>0.0196296296296296</v>
      </c>
      <c r="M6" s="5">
        <v>1570</v>
      </c>
    </row>
    <row r="7" s="5" customFormat="1" spans="2:13">
      <c r="B7" s="5">
        <f t="shared" ref="B7:M7" si="0">AVERAGE(B2:B6)</f>
        <v>53.8</v>
      </c>
      <c r="C7" s="5">
        <f t="shared" si="0"/>
        <v>328</v>
      </c>
      <c r="D7" s="5">
        <f t="shared" si="0"/>
        <v>0.164024390243902</v>
      </c>
      <c r="E7" s="5">
        <f t="shared" si="0"/>
        <v>200</v>
      </c>
      <c r="F7" s="5">
        <f t="shared" si="0"/>
        <v>88</v>
      </c>
      <c r="G7" s="5">
        <f t="shared" si="0"/>
        <v>986.4</v>
      </c>
      <c r="H7" s="5">
        <f t="shared" si="0"/>
        <v>2673</v>
      </c>
      <c r="I7" s="5">
        <f t="shared" si="0"/>
        <v>0.369023569023569</v>
      </c>
      <c r="J7" s="5">
        <f t="shared" si="0"/>
        <v>321.4</v>
      </c>
      <c r="K7" s="5">
        <f t="shared" si="0"/>
        <v>58.6</v>
      </c>
      <c r="L7" s="5">
        <f t="shared" si="0"/>
        <v>0.0226805555555556</v>
      </c>
      <c r="M7" s="5">
        <f t="shared" si="0"/>
        <v>1883.6</v>
      </c>
    </row>
    <row r="8" s="5" customFormat="1" spans="12:12">
      <c r="L8" s="6"/>
    </row>
    <row r="9" s="5" customFormat="1" spans="12:12">
      <c r="L9" s="6"/>
    </row>
    <row r="10" s="5" customFormat="1" spans="1:13">
      <c r="A10" s="5" t="s">
        <v>165</v>
      </c>
      <c r="B10" s="5">
        <v>52</v>
      </c>
      <c r="C10" s="5">
        <v>328</v>
      </c>
      <c r="D10" s="5">
        <v>0.158536585365853</v>
      </c>
      <c r="E10" s="5">
        <v>200</v>
      </c>
      <c r="F10" s="5">
        <v>83</v>
      </c>
      <c r="G10" s="5">
        <v>912</v>
      </c>
      <c r="H10" s="5">
        <v>2673</v>
      </c>
      <c r="I10" s="5">
        <v>0.341189674523007</v>
      </c>
      <c r="J10" s="5">
        <v>267</v>
      </c>
      <c r="K10" s="5">
        <v>55</v>
      </c>
      <c r="L10" s="6">
        <v>0.0236574074074074</v>
      </c>
      <c r="M10" s="5">
        <v>1952</v>
      </c>
    </row>
    <row r="11" s="5" customFormat="1" spans="1:13">
      <c r="A11" s="5" t="s">
        <v>166</v>
      </c>
      <c r="B11" s="5">
        <v>51</v>
      </c>
      <c r="C11" s="5">
        <v>328</v>
      </c>
      <c r="D11" s="5">
        <v>0.155487804878048</v>
      </c>
      <c r="E11" s="5">
        <v>200</v>
      </c>
      <c r="F11" s="5">
        <v>92</v>
      </c>
      <c r="G11" s="5">
        <v>1027</v>
      </c>
      <c r="H11" s="5">
        <v>2673</v>
      </c>
      <c r="I11" s="5">
        <v>0.384212495323606</v>
      </c>
      <c r="J11" s="5">
        <v>326</v>
      </c>
      <c r="K11" s="5">
        <v>62</v>
      </c>
      <c r="L11" s="6">
        <v>0.0316203703703704</v>
      </c>
      <c r="M11" s="5">
        <v>2348</v>
      </c>
    </row>
    <row r="12" s="5" customFormat="1" spans="1:13">
      <c r="A12" s="5" t="s">
        <v>167</v>
      </c>
      <c r="B12" s="5">
        <v>58</v>
      </c>
      <c r="C12" s="5">
        <v>328</v>
      </c>
      <c r="D12" s="5">
        <v>0.176829268292682</v>
      </c>
      <c r="E12" s="5">
        <v>200</v>
      </c>
      <c r="F12" s="5">
        <v>97</v>
      </c>
      <c r="G12" s="5">
        <v>1014</v>
      </c>
      <c r="H12" s="5">
        <v>2673</v>
      </c>
      <c r="I12" s="5">
        <v>0.379349046015712</v>
      </c>
      <c r="J12" s="5">
        <v>398</v>
      </c>
      <c r="K12" s="5">
        <v>90</v>
      </c>
      <c r="L12" s="6">
        <v>0.0502893518518518</v>
      </c>
      <c r="M12" s="5">
        <v>2719</v>
      </c>
    </row>
    <row r="13" s="5" customFormat="1" spans="1:13">
      <c r="A13" s="5" t="s">
        <v>168</v>
      </c>
      <c r="B13" s="5">
        <v>61</v>
      </c>
      <c r="C13" s="5">
        <v>328</v>
      </c>
      <c r="D13" s="5">
        <v>0.185975609756097</v>
      </c>
      <c r="E13" s="5">
        <v>200</v>
      </c>
      <c r="F13" s="5">
        <v>99</v>
      </c>
      <c r="G13" s="5">
        <v>1203</v>
      </c>
      <c r="H13" s="5">
        <v>2673</v>
      </c>
      <c r="I13" s="5">
        <v>0.450056116722783</v>
      </c>
      <c r="J13" s="5">
        <v>251</v>
      </c>
      <c r="K13" s="5">
        <v>38</v>
      </c>
      <c r="L13" s="6">
        <v>0.0135532407407407</v>
      </c>
      <c r="M13" s="5">
        <v>1154</v>
      </c>
    </row>
    <row r="14" s="5" customFormat="1" spans="1:13">
      <c r="A14" s="5" t="s">
        <v>169</v>
      </c>
      <c r="B14" s="5">
        <v>51</v>
      </c>
      <c r="C14" s="5">
        <v>328</v>
      </c>
      <c r="D14" s="5">
        <v>0.155487804878048</v>
      </c>
      <c r="E14" s="5">
        <v>200</v>
      </c>
      <c r="F14" s="5">
        <v>99</v>
      </c>
      <c r="G14" s="5">
        <v>1112</v>
      </c>
      <c r="H14" s="5">
        <v>2673</v>
      </c>
      <c r="I14" s="5">
        <v>0.416011971567527</v>
      </c>
      <c r="J14" s="5">
        <v>261</v>
      </c>
      <c r="K14" s="5">
        <v>52</v>
      </c>
      <c r="L14" s="6">
        <v>0.0172916666666667</v>
      </c>
      <c r="M14" s="5">
        <v>1045</v>
      </c>
    </row>
    <row r="15" s="5" customFormat="1" spans="2:13">
      <c r="B15" s="5">
        <f t="shared" ref="B15:M15" si="1">AVERAGE(B10:B14)</f>
        <v>54.6</v>
      </c>
      <c r="C15" s="5">
        <f t="shared" si="1"/>
        <v>328</v>
      </c>
      <c r="D15" s="5">
        <f t="shared" si="1"/>
        <v>0.166463414634146</v>
      </c>
      <c r="E15" s="5">
        <f t="shared" si="1"/>
        <v>200</v>
      </c>
      <c r="F15" s="5">
        <f t="shared" si="1"/>
        <v>94</v>
      </c>
      <c r="G15" s="5">
        <f t="shared" si="1"/>
        <v>1053.6</v>
      </c>
      <c r="H15" s="5">
        <f t="shared" si="1"/>
        <v>2673</v>
      </c>
      <c r="I15" s="5">
        <f t="shared" si="1"/>
        <v>0.394163860830527</v>
      </c>
      <c r="J15" s="5">
        <f t="shared" si="1"/>
        <v>300.6</v>
      </c>
      <c r="K15" s="5">
        <f t="shared" si="1"/>
        <v>59.4</v>
      </c>
      <c r="L15" s="5">
        <f t="shared" si="1"/>
        <v>0.0272824074074074</v>
      </c>
      <c r="M15" s="5">
        <f t="shared" si="1"/>
        <v>1843.6</v>
      </c>
    </row>
    <row r="16" s="5" customFormat="1" spans="12:12">
      <c r="L16" s="6"/>
    </row>
    <row r="17" s="5" customFormat="1" spans="12:12">
      <c r="L17" s="6"/>
    </row>
    <row r="18" s="5" customFormat="1" spans="1:13">
      <c r="A18" s="5" t="s">
        <v>170</v>
      </c>
      <c r="B18" s="5">
        <v>55</v>
      </c>
      <c r="C18" s="5">
        <v>328</v>
      </c>
      <c r="D18" s="5">
        <v>0.167682926829268</v>
      </c>
      <c r="E18" s="5">
        <v>200</v>
      </c>
      <c r="F18" s="5">
        <v>107</v>
      </c>
      <c r="G18" s="5">
        <v>1098</v>
      </c>
      <c r="H18" s="5">
        <v>2673</v>
      </c>
      <c r="I18" s="5">
        <v>0.41077441077441</v>
      </c>
      <c r="J18" s="5">
        <v>298</v>
      </c>
      <c r="K18" s="5">
        <v>54</v>
      </c>
      <c r="L18" s="6">
        <v>0.0283796296296296</v>
      </c>
      <c r="M18" s="5">
        <v>2299</v>
      </c>
    </row>
    <row r="19" s="5" customFormat="1" spans="1:13">
      <c r="A19" s="5" t="s">
        <v>171</v>
      </c>
      <c r="B19" s="5">
        <v>51</v>
      </c>
      <c r="C19" s="5">
        <v>328</v>
      </c>
      <c r="D19" s="5">
        <v>0.155487804878048</v>
      </c>
      <c r="E19" s="5">
        <v>200</v>
      </c>
      <c r="F19" s="5">
        <v>89</v>
      </c>
      <c r="G19" s="5">
        <v>1098</v>
      </c>
      <c r="H19" s="5">
        <v>2673</v>
      </c>
      <c r="I19" s="5">
        <v>0.41077441077441</v>
      </c>
      <c r="J19" s="5">
        <v>304</v>
      </c>
      <c r="K19" s="5">
        <v>80</v>
      </c>
      <c r="L19" s="6">
        <v>0.0359953703703704</v>
      </c>
      <c r="M19" s="5">
        <v>3040</v>
      </c>
    </row>
    <row r="20" s="5" customFormat="1" spans="1:13">
      <c r="A20" s="5" t="s">
        <v>172</v>
      </c>
      <c r="B20" s="5">
        <v>50</v>
      </c>
      <c r="C20" s="5">
        <v>328</v>
      </c>
      <c r="D20" s="5">
        <v>0.152439024390243</v>
      </c>
      <c r="E20" s="5">
        <v>200</v>
      </c>
      <c r="F20" s="5">
        <v>97</v>
      </c>
      <c r="G20" s="5">
        <v>991</v>
      </c>
      <c r="H20" s="5">
        <v>2673</v>
      </c>
      <c r="I20" s="5">
        <v>0.370744481855592</v>
      </c>
      <c r="J20" s="5">
        <v>361</v>
      </c>
      <c r="K20" s="5">
        <v>97</v>
      </c>
      <c r="L20" s="6">
        <v>0.0216782407407407</v>
      </c>
      <c r="M20" s="5">
        <v>1823</v>
      </c>
    </row>
    <row r="21" s="5" customFormat="1" spans="1:13">
      <c r="A21" s="5" t="s">
        <v>173</v>
      </c>
      <c r="B21" s="5">
        <v>49</v>
      </c>
      <c r="C21" s="5">
        <v>328</v>
      </c>
      <c r="D21" s="5">
        <v>0.149390243902439</v>
      </c>
      <c r="E21" s="5">
        <v>200</v>
      </c>
      <c r="F21" s="5">
        <v>95</v>
      </c>
      <c r="G21" s="5">
        <v>1137</v>
      </c>
      <c r="H21" s="5">
        <v>2673</v>
      </c>
      <c r="I21" s="5">
        <v>0.425364758698092</v>
      </c>
      <c r="J21" s="5">
        <v>262</v>
      </c>
      <c r="K21" s="5">
        <v>48</v>
      </c>
      <c r="L21" s="6">
        <v>0.0112731481481481</v>
      </c>
      <c r="M21" s="5">
        <v>926</v>
      </c>
    </row>
    <row r="22" s="5" customFormat="1" spans="1:13">
      <c r="A22" s="5" t="s">
        <v>174</v>
      </c>
      <c r="B22" s="5">
        <v>54</v>
      </c>
      <c r="C22" s="5">
        <v>328</v>
      </c>
      <c r="D22" s="5">
        <v>0.164634146341463</v>
      </c>
      <c r="E22" s="5">
        <v>200</v>
      </c>
      <c r="F22" s="5">
        <v>89</v>
      </c>
      <c r="G22" s="5">
        <v>1058</v>
      </c>
      <c r="H22" s="5">
        <v>2673</v>
      </c>
      <c r="I22" s="5">
        <v>0.395809951365506</v>
      </c>
      <c r="J22" s="5">
        <v>368</v>
      </c>
      <c r="K22" s="5">
        <v>78</v>
      </c>
      <c r="L22" s="6">
        <v>0.0218634259259259</v>
      </c>
      <c r="M22" s="5">
        <v>1528</v>
      </c>
    </row>
    <row r="23" s="5" customFormat="1" spans="2:13">
      <c r="B23" s="5">
        <f t="shared" ref="B23:M23" si="2">AVERAGE(B18:B22)</f>
        <v>51.8</v>
      </c>
      <c r="C23" s="5">
        <f t="shared" si="2"/>
        <v>328</v>
      </c>
      <c r="D23" s="5">
        <f t="shared" si="2"/>
        <v>0.157926829268292</v>
      </c>
      <c r="E23" s="5">
        <f t="shared" si="2"/>
        <v>200</v>
      </c>
      <c r="F23" s="5">
        <f t="shared" si="2"/>
        <v>95.4</v>
      </c>
      <c r="G23" s="5">
        <f t="shared" si="2"/>
        <v>1076.4</v>
      </c>
      <c r="H23" s="5">
        <f t="shared" si="2"/>
        <v>2673</v>
      </c>
      <c r="I23" s="5">
        <f t="shared" si="2"/>
        <v>0.402693602693602</v>
      </c>
      <c r="J23" s="5">
        <f t="shared" si="2"/>
        <v>318.6</v>
      </c>
      <c r="K23" s="5">
        <f t="shared" si="2"/>
        <v>71.4</v>
      </c>
      <c r="L23" s="5">
        <f t="shared" si="2"/>
        <v>0.023837962962963</v>
      </c>
      <c r="M23" s="5">
        <f t="shared" si="2"/>
        <v>1923.2</v>
      </c>
    </row>
    <row r="24" s="5" customFormat="1" spans="12:12">
      <c r="L24" s="6"/>
    </row>
    <row r="25" s="5" customFormat="1" spans="12:12">
      <c r="L25" s="6"/>
    </row>
    <row r="26" s="5" customFormat="1" spans="1:13">
      <c r="A26" s="5" t="s">
        <v>175</v>
      </c>
      <c r="B26" s="5">
        <v>53</v>
      </c>
      <c r="C26" s="5">
        <v>328</v>
      </c>
      <c r="D26" s="5">
        <v>0.161585365853658</v>
      </c>
      <c r="E26" s="5">
        <v>200</v>
      </c>
      <c r="F26" s="5">
        <v>95</v>
      </c>
      <c r="G26" s="5">
        <v>988</v>
      </c>
      <c r="H26" s="5">
        <v>2673</v>
      </c>
      <c r="I26" s="5">
        <v>0.369622147399925</v>
      </c>
      <c r="J26" s="5">
        <v>312</v>
      </c>
      <c r="K26" s="5">
        <v>60</v>
      </c>
      <c r="L26" s="6">
        <v>0.0222106481481481</v>
      </c>
      <c r="M26" s="5">
        <v>1416</v>
      </c>
    </row>
    <row r="27" s="5" customFormat="1" spans="1:13">
      <c r="A27" s="5" t="s">
        <v>176</v>
      </c>
      <c r="B27" s="5">
        <v>56</v>
      </c>
      <c r="C27" s="5">
        <v>328</v>
      </c>
      <c r="D27" s="5">
        <v>0.170731707317073</v>
      </c>
      <c r="E27" s="5">
        <v>200</v>
      </c>
      <c r="F27" s="5">
        <v>98</v>
      </c>
      <c r="G27" s="5">
        <v>1105</v>
      </c>
      <c r="H27" s="5">
        <v>2673</v>
      </c>
      <c r="I27" s="5">
        <v>0.413393191170968</v>
      </c>
      <c r="J27" s="5">
        <v>320</v>
      </c>
      <c r="K27" s="5">
        <v>81</v>
      </c>
      <c r="L27" s="6">
        <v>0.0206828703703704</v>
      </c>
      <c r="M27" s="5">
        <v>1093</v>
      </c>
    </row>
    <row r="28" s="5" customFormat="1" spans="1:13">
      <c r="A28" s="5" t="s">
        <v>177</v>
      </c>
      <c r="B28" s="5">
        <v>45</v>
      </c>
      <c r="C28" s="5">
        <v>328</v>
      </c>
      <c r="D28" s="5">
        <v>0.137195121951219</v>
      </c>
      <c r="E28" s="5">
        <v>200</v>
      </c>
      <c r="F28" s="5">
        <v>87</v>
      </c>
      <c r="G28" s="5">
        <v>1131</v>
      </c>
      <c r="H28" s="5">
        <v>2673</v>
      </c>
      <c r="I28" s="5">
        <v>0.423120089786756</v>
      </c>
      <c r="J28" s="5">
        <v>310</v>
      </c>
      <c r="K28" s="5">
        <v>75</v>
      </c>
      <c r="L28" s="6">
        <v>0.0301851851851852</v>
      </c>
      <c r="M28" s="5">
        <v>2155</v>
      </c>
    </row>
    <row r="29" s="5" customFormat="1" spans="1:13">
      <c r="A29" s="5" t="s">
        <v>178</v>
      </c>
      <c r="B29" s="5">
        <v>45</v>
      </c>
      <c r="C29" s="5">
        <v>328</v>
      </c>
      <c r="D29" s="5">
        <v>0.137195121951219</v>
      </c>
      <c r="E29" s="5">
        <v>200</v>
      </c>
      <c r="F29" s="5">
        <v>89</v>
      </c>
      <c r="G29" s="5">
        <v>908</v>
      </c>
      <c r="H29" s="5">
        <v>2673</v>
      </c>
      <c r="I29" s="5">
        <v>0.339693228582117</v>
      </c>
      <c r="J29" s="5">
        <v>365</v>
      </c>
      <c r="K29" s="5">
        <v>76</v>
      </c>
      <c r="L29" s="6">
        <v>0.0297569444444444</v>
      </c>
      <c r="M29" s="5">
        <v>2043</v>
      </c>
    </row>
    <row r="30" s="5" customFormat="1" spans="1:13">
      <c r="A30" s="5" t="s">
        <v>179</v>
      </c>
      <c r="B30" s="5">
        <v>60</v>
      </c>
      <c r="C30" s="5">
        <v>328</v>
      </c>
      <c r="D30" s="5">
        <v>0.182926829268292</v>
      </c>
      <c r="E30" s="5">
        <v>200</v>
      </c>
      <c r="F30" s="5">
        <v>92</v>
      </c>
      <c r="G30" s="5">
        <v>1238</v>
      </c>
      <c r="H30" s="5">
        <v>2673</v>
      </c>
      <c r="I30" s="5">
        <v>0.463150018705574</v>
      </c>
      <c r="J30" s="5">
        <v>384</v>
      </c>
      <c r="K30" s="5">
        <v>85</v>
      </c>
      <c r="L30" s="6">
        <v>0.035150462962963</v>
      </c>
      <c r="M30" s="5">
        <v>2941</v>
      </c>
    </row>
    <row r="31" s="5" customFormat="1" spans="2:13">
      <c r="B31" s="5">
        <f t="shared" ref="B31:M31" si="3">AVERAGE(B26:B30)</f>
        <v>51.8</v>
      </c>
      <c r="C31" s="5">
        <f t="shared" si="3"/>
        <v>328</v>
      </c>
      <c r="D31" s="5">
        <f t="shared" si="3"/>
        <v>0.157926829268292</v>
      </c>
      <c r="E31" s="5">
        <f t="shared" si="3"/>
        <v>200</v>
      </c>
      <c r="F31" s="5">
        <f t="shared" si="3"/>
        <v>92.2</v>
      </c>
      <c r="G31" s="5">
        <f t="shared" si="3"/>
        <v>1074</v>
      </c>
      <c r="H31" s="5">
        <f t="shared" si="3"/>
        <v>2673</v>
      </c>
      <c r="I31" s="5">
        <f t="shared" si="3"/>
        <v>0.401795735129068</v>
      </c>
      <c r="J31" s="5">
        <f t="shared" si="3"/>
        <v>338.2</v>
      </c>
      <c r="K31" s="5">
        <f t="shared" si="3"/>
        <v>75.4</v>
      </c>
      <c r="L31" s="5">
        <f t="shared" si="3"/>
        <v>0.0275972222222222</v>
      </c>
      <c r="M31" s="5">
        <f t="shared" si="3"/>
        <v>1929.6</v>
      </c>
    </row>
    <row r="32" s="5" customFormat="1" spans="12:12">
      <c r="L32" s="6"/>
    </row>
    <row r="33" s="5" customFormat="1" spans="12:12">
      <c r="L33" s="6"/>
    </row>
    <row r="34" s="5" customFormat="1" spans="1:13">
      <c r="A34" s="5" t="s">
        <v>180</v>
      </c>
      <c r="B34" s="5">
        <v>59</v>
      </c>
      <c r="C34" s="5">
        <v>328</v>
      </c>
      <c r="D34" s="5">
        <v>0.179878048780487</v>
      </c>
      <c r="E34" s="5">
        <v>200</v>
      </c>
      <c r="F34" s="5">
        <v>90</v>
      </c>
      <c r="G34" s="5">
        <v>1176</v>
      </c>
      <c r="H34" s="5">
        <v>2673</v>
      </c>
      <c r="I34" s="5">
        <v>0.439955106621773</v>
      </c>
      <c r="J34" s="5">
        <v>286</v>
      </c>
      <c r="K34" s="5">
        <v>52</v>
      </c>
      <c r="L34" s="6">
        <v>0.0212268518518519</v>
      </c>
      <c r="M34" s="5">
        <v>1647</v>
      </c>
    </row>
    <row r="35" s="5" customFormat="1" spans="1:13">
      <c r="A35" s="5" t="s">
        <v>181</v>
      </c>
      <c r="B35" s="5">
        <v>58</v>
      </c>
      <c r="C35" s="5">
        <v>328</v>
      </c>
      <c r="D35" s="5">
        <v>0.176829268292682</v>
      </c>
      <c r="E35" s="5">
        <v>200</v>
      </c>
      <c r="F35" s="5">
        <v>103</v>
      </c>
      <c r="G35" s="5">
        <v>1119</v>
      </c>
      <c r="H35" s="5">
        <v>2673</v>
      </c>
      <c r="I35" s="5">
        <v>0.418630751964085</v>
      </c>
      <c r="J35" s="5">
        <v>332</v>
      </c>
      <c r="K35" s="5">
        <v>61</v>
      </c>
      <c r="L35" s="6">
        <v>0.0227314814814815</v>
      </c>
      <c r="M35" s="5">
        <v>1921</v>
      </c>
    </row>
    <row r="36" s="5" customFormat="1" spans="1:13">
      <c r="A36" s="5" t="s">
        <v>182</v>
      </c>
      <c r="B36" s="5">
        <v>54</v>
      </c>
      <c r="C36" s="5">
        <v>328</v>
      </c>
      <c r="D36" s="5">
        <v>0.164634146341463</v>
      </c>
      <c r="E36" s="5">
        <v>200</v>
      </c>
      <c r="F36" s="5">
        <v>96</v>
      </c>
      <c r="G36" s="5">
        <v>1166</v>
      </c>
      <c r="H36" s="5">
        <v>2673</v>
      </c>
      <c r="I36" s="5">
        <v>0.436213991769547</v>
      </c>
      <c r="J36" s="5">
        <v>364</v>
      </c>
      <c r="K36" s="5">
        <v>69</v>
      </c>
      <c r="L36" s="6">
        <v>0.0350115740740741</v>
      </c>
      <c r="M36" s="5">
        <v>2867</v>
      </c>
    </row>
    <row r="37" s="5" customFormat="1" spans="1:13">
      <c r="A37" s="5" t="s">
        <v>183</v>
      </c>
      <c r="B37" s="5">
        <v>53</v>
      </c>
      <c r="C37" s="5">
        <v>328</v>
      </c>
      <c r="D37" s="5">
        <v>0.161585365853658</v>
      </c>
      <c r="E37" s="5">
        <v>200</v>
      </c>
      <c r="F37" s="5">
        <v>89</v>
      </c>
      <c r="G37" s="5">
        <v>1109</v>
      </c>
      <c r="H37" s="5">
        <v>2673</v>
      </c>
      <c r="I37" s="5">
        <v>0.414889637111859</v>
      </c>
      <c r="J37" s="5">
        <v>390</v>
      </c>
      <c r="K37" s="5">
        <v>98</v>
      </c>
      <c r="L37" s="6">
        <v>0.0259259259259259</v>
      </c>
      <c r="M37" s="5">
        <v>2220</v>
      </c>
    </row>
    <row r="38" s="5" customFormat="1" spans="1:13">
      <c r="A38" s="5" t="s">
        <v>184</v>
      </c>
      <c r="B38" s="5">
        <v>61</v>
      </c>
      <c r="C38" s="5">
        <v>328</v>
      </c>
      <c r="D38" s="5">
        <v>0.185975609756097</v>
      </c>
      <c r="E38" s="5">
        <v>200</v>
      </c>
      <c r="F38" s="5">
        <v>97</v>
      </c>
      <c r="G38" s="5">
        <v>1096</v>
      </c>
      <c r="H38" s="5">
        <v>2673</v>
      </c>
      <c r="I38" s="5">
        <v>0.410026187803965</v>
      </c>
      <c r="J38" s="5">
        <v>340</v>
      </c>
      <c r="K38" s="5">
        <v>80</v>
      </c>
      <c r="L38" s="6">
        <v>0.023900462962963</v>
      </c>
      <c r="M38" s="5">
        <v>1986</v>
      </c>
    </row>
    <row r="39" s="5" customFormat="1" spans="2:13">
      <c r="B39" s="2">
        <f t="shared" ref="B39:M39" si="4">AVERAGE(B34:B38)</f>
        <v>57</v>
      </c>
      <c r="C39" s="5">
        <f t="shared" si="4"/>
        <v>328</v>
      </c>
      <c r="D39" s="5">
        <f t="shared" si="4"/>
        <v>0.173780487804877</v>
      </c>
      <c r="E39" s="5">
        <f t="shared" si="4"/>
        <v>200</v>
      </c>
      <c r="F39" s="5">
        <f t="shared" si="4"/>
        <v>95</v>
      </c>
      <c r="G39" s="2">
        <f t="shared" si="4"/>
        <v>1133.2</v>
      </c>
      <c r="H39" s="5">
        <f t="shared" si="4"/>
        <v>2673</v>
      </c>
      <c r="I39" s="5">
        <f t="shared" si="4"/>
        <v>0.423943135054246</v>
      </c>
      <c r="J39" s="5">
        <f t="shared" si="4"/>
        <v>342.4</v>
      </c>
      <c r="K39" s="5">
        <f t="shared" si="4"/>
        <v>72</v>
      </c>
      <c r="L39" s="5">
        <f t="shared" si="4"/>
        <v>0.0257592592592593</v>
      </c>
      <c r="M39" s="5">
        <f t="shared" si="4"/>
        <v>2128.2</v>
      </c>
    </row>
    <row r="40" s="5" customFormat="1" spans="12:12">
      <c r="L40" s="6"/>
    </row>
    <row r="41" s="5" customFormat="1" spans="12:12">
      <c r="L41" s="6"/>
    </row>
    <row r="42" s="5" customFormat="1" spans="1:13">
      <c r="A42" s="5" t="s">
        <v>185</v>
      </c>
      <c r="B42" s="5">
        <v>44</v>
      </c>
      <c r="C42" s="5">
        <v>328</v>
      </c>
      <c r="D42" s="5">
        <v>0.134146341463414</v>
      </c>
      <c r="E42" s="5">
        <v>200</v>
      </c>
      <c r="F42" s="5">
        <v>82</v>
      </c>
      <c r="G42" s="5">
        <v>980</v>
      </c>
      <c r="H42" s="5">
        <v>2673</v>
      </c>
      <c r="I42" s="5">
        <v>0.366629255518144</v>
      </c>
      <c r="J42" s="5">
        <v>282</v>
      </c>
      <c r="K42" s="5">
        <v>43</v>
      </c>
      <c r="L42" s="6">
        <v>0.0262731481481481</v>
      </c>
      <c r="M42" s="5">
        <v>1735</v>
      </c>
    </row>
    <row r="43" s="5" customFormat="1" spans="1:13">
      <c r="A43" s="5" t="s">
        <v>186</v>
      </c>
      <c r="B43" s="5">
        <v>50</v>
      </c>
      <c r="C43" s="5">
        <v>328</v>
      </c>
      <c r="D43" s="5">
        <v>0.152439024390243</v>
      </c>
      <c r="E43" s="5">
        <v>200</v>
      </c>
      <c r="F43" s="5">
        <v>90</v>
      </c>
      <c r="G43" s="5">
        <v>903</v>
      </c>
      <c r="H43" s="5">
        <v>2673</v>
      </c>
      <c r="I43" s="5">
        <v>0.337822671156004</v>
      </c>
      <c r="J43" s="5">
        <v>320</v>
      </c>
      <c r="K43" s="5">
        <v>56</v>
      </c>
      <c r="L43" s="6">
        <v>0.0215972222222222</v>
      </c>
      <c r="M43" s="5">
        <v>1762</v>
      </c>
    </row>
    <row r="44" s="5" customFormat="1" spans="1:13">
      <c r="A44" s="5" t="s">
        <v>187</v>
      </c>
      <c r="B44" s="5">
        <v>60</v>
      </c>
      <c r="C44" s="5">
        <v>328</v>
      </c>
      <c r="D44" s="5">
        <v>0.182926829268292</v>
      </c>
      <c r="E44" s="5">
        <v>200</v>
      </c>
      <c r="F44" s="5">
        <v>88</v>
      </c>
      <c r="G44" s="5">
        <v>1143</v>
      </c>
      <c r="H44" s="5">
        <v>2673</v>
      </c>
      <c r="I44" s="5">
        <v>0.427609427609427</v>
      </c>
      <c r="J44" s="5">
        <v>438</v>
      </c>
      <c r="K44" s="5">
        <v>80</v>
      </c>
      <c r="L44" s="6">
        <v>0.0258217592592593</v>
      </c>
      <c r="M44" s="5">
        <v>1822</v>
      </c>
    </row>
    <row r="45" s="5" customFormat="1" spans="1:13">
      <c r="A45" s="5" t="s">
        <v>188</v>
      </c>
      <c r="B45" s="5">
        <v>63</v>
      </c>
      <c r="C45" s="5">
        <v>328</v>
      </c>
      <c r="D45" s="5">
        <v>0.192073170731707</v>
      </c>
      <c r="E45" s="5">
        <v>200</v>
      </c>
      <c r="F45" s="5">
        <v>99</v>
      </c>
      <c r="G45" s="5">
        <v>1141</v>
      </c>
      <c r="H45" s="5">
        <v>2673</v>
      </c>
      <c r="I45" s="5">
        <v>0.426861204638982</v>
      </c>
      <c r="J45" s="5">
        <v>341</v>
      </c>
      <c r="K45" s="5">
        <v>76</v>
      </c>
      <c r="L45" s="6">
        <v>0.0312384259259259</v>
      </c>
      <c r="M45" s="5">
        <v>2596</v>
      </c>
    </row>
    <row r="46" s="5" customFormat="1" spans="1:13">
      <c r="A46" s="5" t="s">
        <v>189</v>
      </c>
      <c r="B46" s="5">
        <v>50</v>
      </c>
      <c r="C46" s="5">
        <v>328</v>
      </c>
      <c r="D46" s="5">
        <v>0.152439024390243</v>
      </c>
      <c r="E46" s="5">
        <v>200</v>
      </c>
      <c r="F46" s="5">
        <v>100</v>
      </c>
      <c r="G46" s="5">
        <v>1018</v>
      </c>
      <c r="H46" s="5">
        <v>2673</v>
      </c>
      <c r="I46" s="5">
        <v>0.380845491956603</v>
      </c>
      <c r="J46" s="5">
        <v>358</v>
      </c>
      <c r="K46" s="5">
        <v>58</v>
      </c>
      <c r="L46" s="6">
        <v>0.0349884259259259</v>
      </c>
      <c r="M46" s="5">
        <v>2538</v>
      </c>
    </row>
    <row r="47" s="5" customFormat="1" spans="2:13">
      <c r="B47" s="5">
        <f t="shared" ref="B47:M47" si="5">AVERAGE(B42:B46)</f>
        <v>53.4</v>
      </c>
      <c r="C47" s="5">
        <f t="shared" si="5"/>
        <v>328</v>
      </c>
      <c r="D47" s="5">
        <f t="shared" si="5"/>
        <v>0.16280487804878</v>
      </c>
      <c r="E47" s="5">
        <f t="shared" si="5"/>
        <v>200</v>
      </c>
      <c r="F47" s="5">
        <f t="shared" si="5"/>
        <v>91.8</v>
      </c>
      <c r="G47" s="5">
        <f t="shared" si="5"/>
        <v>1037</v>
      </c>
      <c r="H47" s="5">
        <f t="shared" si="5"/>
        <v>2673</v>
      </c>
      <c r="I47" s="5">
        <f t="shared" si="5"/>
        <v>0.387953610175832</v>
      </c>
      <c r="J47" s="5">
        <f t="shared" si="5"/>
        <v>347.8</v>
      </c>
      <c r="K47" s="5">
        <f t="shared" si="5"/>
        <v>62.6</v>
      </c>
      <c r="L47" s="5">
        <f t="shared" si="5"/>
        <v>0.0279837962962963</v>
      </c>
      <c r="M47" s="5">
        <f t="shared" si="5"/>
        <v>2090.6</v>
      </c>
    </row>
    <row r="48" s="5" customFormat="1" spans="12:12">
      <c r="L48" s="6"/>
    </row>
    <row r="49" s="5" customFormat="1" spans="12:12">
      <c r="L49" s="6"/>
    </row>
    <row r="50" s="5" customFormat="1" spans="1:13">
      <c r="A50" s="5" t="s">
        <v>190</v>
      </c>
      <c r="B50" s="5">
        <v>58</v>
      </c>
      <c r="C50" s="5">
        <v>328</v>
      </c>
      <c r="D50" s="5">
        <v>0.176829268292682</v>
      </c>
      <c r="E50" s="5">
        <v>200</v>
      </c>
      <c r="F50" s="5">
        <v>90</v>
      </c>
      <c r="G50" s="5">
        <v>1112</v>
      </c>
      <c r="H50" s="5">
        <v>2673</v>
      </c>
      <c r="I50" s="5">
        <v>0.416011971567527</v>
      </c>
      <c r="J50" s="5">
        <v>365</v>
      </c>
      <c r="K50" s="5">
        <v>67</v>
      </c>
      <c r="L50" s="6">
        <v>0.0217592592592593</v>
      </c>
      <c r="M50" s="5">
        <v>1860</v>
      </c>
    </row>
    <row r="51" s="5" customFormat="1" spans="1:13">
      <c r="A51" s="5" t="s">
        <v>191</v>
      </c>
      <c r="B51" s="5">
        <v>53</v>
      </c>
      <c r="C51" s="5">
        <v>328</v>
      </c>
      <c r="D51" s="5">
        <v>0.161585365853658</v>
      </c>
      <c r="E51" s="5">
        <v>200</v>
      </c>
      <c r="F51" s="5">
        <v>90</v>
      </c>
      <c r="G51" s="5">
        <v>936</v>
      </c>
      <c r="H51" s="5">
        <v>2673</v>
      </c>
      <c r="I51" s="5">
        <v>0.35016835016835</v>
      </c>
      <c r="J51" s="5">
        <v>453</v>
      </c>
      <c r="K51" s="5">
        <v>104</v>
      </c>
      <c r="L51" s="6">
        <v>0.0400810185185185</v>
      </c>
      <c r="M51" s="5">
        <v>2511</v>
      </c>
    </row>
    <row r="52" s="5" customFormat="1" spans="1:13">
      <c r="A52" s="5" t="s">
        <v>192</v>
      </c>
      <c r="B52" s="5">
        <v>53</v>
      </c>
      <c r="C52" s="5">
        <v>328</v>
      </c>
      <c r="D52" s="5">
        <v>0.161585365853658</v>
      </c>
      <c r="E52" s="5">
        <v>200</v>
      </c>
      <c r="F52" s="5">
        <v>92</v>
      </c>
      <c r="G52" s="5">
        <v>999</v>
      </c>
      <c r="H52" s="5">
        <v>2673</v>
      </c>
      <c r="I52" s="5">
        <v>0.373737373737373</v>
      </c>
      <c r="J52" s="5">
        <v>428</v>
      </c>
      <c r="K52" s="5">
        <v>66</v>
      </c>
      <c r="L52" s="6">
        <v>0.0324768518518519</v>
      </c>
      <c r="M52" s="5">
        <v>2765</v>
      </c>
    </row>
    <row r="53" s="5" customFormat="1" spans="1:13">
      <c r="A53" s="5" t="s">
        <v>193</v>
      </c>
      <c r="B53" s="5">
        <v>52</v>
      </c>
      <c r="C53" s="5">
        <v>328</v>
      </c>
      <c r="D53" s="5">
        <v>0.158536585365853</v>
      </c>
      <c r="E53" s="5">
        <v>200</v>
      </c>
      <c r="F53" s="5">
        <v>90</v>
      </c>
      <c r="G53" s="5">
        <v>953</v>
      </c>
      <c r="H53" s="5">
        <v>2673</v>
      </c>
      <c r="I53" s="5">
        <v>0.356528245417134</v>
      </c>
      <c r="J53" s="5">
        <v>314</v>
      </c>
      <c r="K53" s="5">
        <v>65</v>
      </c>
      <c r="L53" s="6">
        <v>0.0228935185185185</v>
      </c>
      <c r="M53" s="5">
        <v>1952</v>
      </c>
    </row>
    <row r="54" s="5" customFormat="1" spans="1:13">
      <c r="A54" s="5" t="s">
        <v>194</v>
      </c>
      <c r="B54" s="5">
        <v>60</v>
      </c>
      <c r="C54" s="5">
        <v>328</v>
      </c>
      <c r="D54" s="5">
        <v>0.182926829268292</v>
      </c>
      <c r="E54" s="5">
        <v>200</v>
      </c>
      <c r="F54" s="5">
        <v>96</v>
      </c>
      <c r="G54" s="5">
        <v>1218</v>
      </c>
      <c r="H54" s="5">
        <v>2673</v>
      </c>
      <c r="I54" s="5">
        <v>0.455667789001122</v>
      </c>
      <c r="J54" s="5">
        <v>293</v>
      </c>
      <c r="K54" s="5">
        <v>63</v>
      </c>
      <c r="L54" s="6">
        <v>0.0209953703703704</v>
      </c>
      <c r="M54" s="5">
        <v>1698</v>
      </c>
    </row>
    <row r="55" s="5" customFormat="1" spans="2:13">
      <c r="B55" s="5">
        <f t="shared" ref="B55:M55" si="6">AVERAGE(B50:B54)</f>
        <v>55.2</v>
      </c>
      <c r="C55" s="5">
        <f t="shared" si="6"/>
        <v>328</v>
      </c>
      <c r="D55" s="5">
        <f t="shared" si="6"/>
        <v>0.168292682926829</v>
      </c>
      <c r="E55" s="5">
        <f t="shared" si="6"/>
        <v>200</v>
      </c>
      <c r="F55" s="5">
        <f t="shared" si="6"/>
        <v>91.6</v>
      </c>
      <c r="G55" s="5">
        <f t="shared" si="6"/>
        <v>1043.6</v>
      </c>
      <c r="H55" s="5">
        <f t="shared" si="6"/>
        <v>2673</v>
      </c>
      <c r="I55" s="5">
        <f t="shared" si="6"/>
        <v>0.390422745978301</v>
      </c>
      <c r="J55" s="5">
        <f t="shared" si="6"/>
        <v>370.6</v>
      </c>
      <c r="K55" s="5">
        <f t="shared" si="6"/>
        <v>73</v>
      </c>
      <c r="L55" s="5">
        <f t="shared" si="6"/>
        <v>0.0276412037037037</v>
      </c>
      <c r="M55" s="5">
        <f t="shared" si="6"/>
        <v>2157.2</v>
      </c>
    </row>
    <row r="56" s="5" customFormat="1" spans="12:12">
      <c r="L56" s="6"/>
    </row>
    <row r="57" s="5" customFormat="1" spans="12:12">
      <c r="L57" s="6"/>
    </row>
    <row r="58" s="5" customFormat="1" spans="1:13">
      <c r="A58" s="5" t="s">
        <v>195</v>
      </c>
      <c r="B58" s="5">
        <v>48</v>
      </c>
      <c r="C58" s="5">
        <v>328</v>
      </c>
      <c r="D58" s="5">
        <v>0.146341463414634</v>
      </c>
      <c r="E58" s="5">
        <v>200</v>
      </c>
      <c r="F58" s="5">
        <v>94</v>
      </c>
      <c r="G58" s="5">
        <v>1151</v>
      </c>
      <c r="H58" s="5">
        <v>2673</v>
      </c>
      <c r="I58" s="5">
        <v>0.430602319491208</v>
      </c>
      <c r="J58" s="5">
        <v>315</v>
      </c>
      <c r="K58" s="5">
        <v>76</v>
      </c>
      <c r="L58" s="6">
        <v>0.0180902777777778</v>
      </c>
      <c r="M58" s="5">
        <v>72</v>
      </c>
    </row>
    <row r="59" s="5" customFormat="1" spans="1:13">
      <c r="A59" s="5" t="s">
        <v>196</v>
      </c>
      <c r="B59" s="5">
        <v>51</v>
      </c>
      <c r="C59" s="5">
        <v>328</v>
      </c>
      <c r="D59" s="5">
        <v>0.155487804878048</v>
      </c>
      <c r="E59" s="5">
        <v>200</v>
      </c>
      <c r="F59" s="5">
        <v>104</v>
      </c>
      <c r="G59" s="5">
        <v>1180</v>
      </c>
      <c r="H59" s="5">
        <v>2673</v>
      </c>
      <c r="I59" s="5">
        <v>0.441451552562663</v>
      </c>
      <c r="J59" s="5">
        <v>333</v>
      </c>
      <c r="K59" s="5">
        <v>84</v>
      </c>
      <c r="L59" s="6">
        <v>0.052025462962963</v>
      </c>
      <c r="M59" s="5">
        <v>2679</v>
      </c>
    </row>
    <row r="60" s="5" customFormat="1" spans="1:13">
      <c r="A60" s="5" t="s">
        <v>197</v>
      </c>
      <c r="B60" s="5">
        <v>41</v>
      </c>
      <c r="C60" s="5">
        <v>328</v>
      </c>
      <c r="D60" s="5">
        <v>0.125</v>
      </c>
      <c r="E60" s="5">
        <v>200</v>
      </c>
      <c r="F60" s="5">
        <v>79</v>
      </c>
      <c r="G60" s="5">
        <v>898</v>
      </c>
      <c r="H60" s="5">
        <v>2673</v>
      </c>
      <c r="I60" s="5">
        <v>0.335952113729891</v>
      </c>
      <c r="J60" s="5">
        <v>236</v>
      </c>
      <c r="K60" s="5">
        <v>49</v>
      </c>
      <c r="L60" s="6">
        <v>0.015</v>
      </c>
      <c r="M60" s="5">
        <v>23</v>
      </c>
    </row>
    <row r="61" s="5" customFormat="1" spans="1:13">
      <c r="A61" s="5" t="s">
        <v>198</v>
      </c>
      <c r="B61" s="5">
        <v>62</v>
      </c>
      <c r="C61" s="5">
        <v>328</v>
      </c>
      <c r="D61" s="5">
        <v>0.189024390243902</v>
      </c>
      <c r="E61" s="5">
        <v>200</v>
      </c>
      <c r="F61" s="5">
        <v>100</v>
      </c>
      <c r="G61" s="5">
        <v>1308</v>
      </c>
      <c r="H61" s="5">
        <v>2673</v>
      </c>
      <c r="I61" s="5">
        <v>0.489337822671156</v>
      </c>
      <c r="J61" s="5">
        <v>352</v>
      </c>
      <c r="K61" s="5">
        <v>63</v>
      </c>
      <c r="L61" s="6">
        <v>0.0283564814814815</v>
      </c>
      <c r="M61" s="5">
        <v>0</v>
      </c>
    </row>
    <row r="62" s="5" customFormat="1" spans="1:13">
      <c r="A62" s="5" t="s">
        <v>199</v>
      </c>
      <c r="B62" s="5">
        <v>59</v>
      </c>
      <c r="C62" s="5">
        <v>328</v>
      </c>
      <c r="D62" s="5">
        <v>0.179878048780487</v>
      </c>
      <c r="E62" s="5">
        <v>200</v>
      </c>
      <c r="F62" s="5">
        <v>103</v>
      </c>
      <c r="G62" s="5">
        <v>1086</v>
      </c>
      <c r="H62" s="5">
        <v>2673</v>
      </c>
      <c r="I62" s="5">
        <v>0.406285072951739</v>
      </c>
      <c r="J62" s="5">
        <v>330</v>
      </c>
      <c r="K62" s="5">
        <v>85</v>
      </c>
      <c r="L62" s="6">
        <v>0.0326736111111111</v>
      </c>
      <c r="M62" s="5">
        <v>23</v>
      </c>
    </row>
    <row r="63" s="5" customFormat="1" spans="2:13">
      <c r="B63" s="5">
        <f t="shared" ref="B63:M63" si="7">AVERAGE(B58:B62)</f>
        <v>52.2</v>
      </c>
      <c r="C63" s="5">
        <f t="shared" si="7"/>
        <v>328</v>
      </c>
      <c r="D63" s="5">
        <f t="shared" si="7"/>
        <v>0.159146341463414</v>
      </c>
      <c r="E63" s="5">
        <f t="shared" si="7"/>
        <v>200</v>
      </c>
      <c r="F63" s="5">
        <f t="shared" si="7"/>
        <v>96</v>
      </c>
      <c r="G63" s="5">
        <f t="shared" si="7"/>
        <v>1124.6</v>
      </c>
      <c r="H63" s="5">
        <f t="shared" si="7"/>
        <v>2673</v>
      </c>
      <c r="I63" s="5">
        <f t="shared" si="7"/>
        <v>0.420725776281331</v>
      </c>
      <c r="J63" s="5">
        <f t="shared" si="7"/>
        <v>313.2</v>
      </c>
      <c r="K63" s="5">
        <f t="shared" si="7"/>
        <v>71.4</v>
      </c>
      <c r="L63" s="5">
        <f t="shared" si="7"/>
        <v>0.0292291666666667</v>
      </c>
      <c r="M63" s="5">
        <f t="shared" si="7"/>
        <v>559.4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63"/>
  <sheetViews>
    <sheetView zoomScale="70" zoomScaleNormal="70" workbookViewId="0">
      <selection activeCell="I1" sqref="A$1:A$1048576 D$1:D$1048576 I$1:I$1048576"/>
    </sheetView>
  </sheetViews>
  <sheetFormatPr defaultColWidth="9.55752212389381" defaultRowHeight="13.5"/>
  <cols>
    <col min="1" max="1" width="44.1150442477876" style="5" customWidth="1"/>
    <col min="2" max="3" width="10.5929203539823" style="5" customWidth="1"/>
    <col min="4" max="4" width="25.1238938053097" style="5" customWidth="1"/>
    <col min="5" max="5" width="11.7256637168142" style="5" customWidth="1"/>
    <col min="6" max="6" width="26.2566371681416" style="5" customWidth="1"/>
    <col min="7" max="7" width="28.4513274336283" style="5" customWidth="1"/>
    <col min="8" max="8" width="13.929203539823" style="5" customWidth="1"/>
    <col min="9" max="9" width="28.4513274336283" style="5" customWidth="1"/>
    <col min="10" max="10" width="9.53097345132743" style="5" customWidth="1"/>
    <col min="11" max="11" width="12.7964601769912" style="5" customWidth="1"/>
    <col min="12" max="13" width="11.7256637168142" style="5" customWidth="1"/>
    <col min="14" max="16384" width="9.55752212389381" style="5"/>
  </cols>
  <sheetData>
    <row r="1" s="1" customFormat="1" spans="1:14">
      <c r="A1" s="1" t="s">
        <v>26</v>
      </c>
      <c r="B1" s="1" t="s">
        <v>27</v>
      </c>
      <c r="C1" s="1" t="s">
        <v>28</v>
      </c>
      <c r="D1" s="1" t="s">
        <v>29</v>
      </c>
      <c r="E1" s="1" t="s">
        <v>30</v>
      </c>
      <c r="F1" s="1" t="s">
        <v>31</v>
      </c>
      <c r="G1" s="1" t="s">
        <v>32</v>
      </c>
      <c r="H1" s="1" t="s">
        <v>33</v>
      </c>
      <c r="I1" s="1" t="s">
        <v>34</v>
      </c>
      <c r="J1" s="1" t="s">
        <v>35</v>
      </c>
      <c r="K1" s="1" t="s">
        <v>36</v>
      </c>
      <c r="L1" s="1" t="s">
        <v>37</v>
      </c>
      <c r="M1" s="1" t="s">
        <v>38</v>
      </c>
      <c r="N1" s="1" t="s">
        <v>39</v>
      </c>
    </row>
    <row r="2" s="1" customFormat="1" spans="1:14">
      <c r="A2" s="1" t="s">
        <v>200</v>
      </c>
      <c r="B2" s="1">
        <v>11</v>
      </c>
      <c r="C2" s="1">
        <v>400</v>
      </c>
      <c r="D2" s="1">
        <v>0.0275</v>
      </c>
      <c r="E2" s="1">
        <v>200</v>
      </c>
      <c r="F2" s="1">
        <v>26</v>
      </c>
      <c r="G2" s="1">
        <v>257</v>
      </c>
      <c r="H2" s="1">
        <v>2842</v>
      </c>
      <c r="I2" s="1">
        <v>0.0904292751583391</v>
      </c>
      <c r="J2" s="1">
        <v>128</v>
      </c>
      <c r="K2" s="1">
        <v>259</v>
      </c>
      <c r="L2" s="3">
        <v>0.069537037037037</v>
      </c>
      <c r="M2" s="1">
        <v>4139</v>
      </c>
      <c r="N2" s="1">
        <v>103</v>
      </c>
    </row>
    <row r="3" s="1" customFormat="1" spans="1:14">
      <c r="A3" s="1" t="s">
        <v>201</v>
      </c>
      <c r="B3" s="1">
        <v>17</v>
      </c>
      <c r="C3" s="1">
        <v>400</v>
      </c>
      <c r="D3" s="1">
        <v>0.0425</v>
      </c>
      <c r="E3" s="1">
        <v>200</v>
      </c>
      <c r="F3" s="1">
        <v>30</v>
      </c>
      <c r="G3" s="1">
        <v>439</v>
      </c>
      <c r="H3" s="1">
        <v>2842</v>
      </c>
      <c r="I3" s="1">
        <v>0.154468684025334</v>
      </c>
      <c r="J3" s="1">
        <v>281</v>
      </c>
      <c r="K3" s="1">
        <v>405</v>
      </c>
      <c r="L3" s="3">
        <v>0.0850694444444444</v>
      </c>
      <c r="M3" s="1">
        <v>7300</v>
      </c>
      <c r="N3" s="1">
        <v>76</v>
      </c>
    </row>
    <row r="4" s="1" customFormat="1" spans="1:14">
      <c r="A4" s="1" t="s">
        <v>202</v>
      </c>
      <c r="B4" s="1">
        <v>19</v>
      </c>
      <c r="C4" s="1">
        <v>400</v>
      </c>
      <c r="D4" s="1">
        <v>0.0475</v>
      </c>
      <c r="E4" s="1">
        <v>200</v>
      </c>
      <c r="F4" s="1">
        <v>50</v>
      </c>
      <c r="G4" s="1">
        <v>486</v>
      </c>
      <c r="H4" s="1">
        <v>2842</v>
      </c>
      <c r="I4" s="1">
        <v>0.171006333567909</v>
      </c>
      <c r="J4" s="1">
        <v>305</v>
      </c>
      <c r="K4" s="1">
        <v>407</v>
      </c>
      <c r="L4" s="3">
        <v>0.08</v>
      </c>
      <c r="M4" s="1">
        <v>4492</v>
      </c>
      <c r="N4" s="1">
        <v>85</v>
      </c>
    </row>
    <row r="5" s="1" customFormat="1" spans="1:14">
      <c r="A5" s="1" t="s">
        <v>203</v>
      </c>
      <c r="B5" s="1">
        <v>13</v>
      </c>
      <c r="C5" s="1">
        <v>400</v>
      </c>
      <c r="D5" s="1">
        <v>0.0325</v>
      </c>
      <c r="E5" s="1">
        <v>200</v>
      </c>
      <c r="F5" s="1">
        <v>41</v>
      </c>
      <c r="G5" s="1">
        <v>395</v>
      </c>
      <c r="H5" s="1">
        <v>2842</v>
      </c>
      <c r="I5" s="1">
        <v>0.138986629134412</v>
      </c>
      <c r="J5" s="1">
        <v>299</v>
      </c>
      <c r="K5" s="1">
        <v>44</v>
      </c>
      <c r="L5" s="3">
        <v>0.0988657407407407</v>
      </c>
      <c r="M5" s="1">
        <v>7320</v>
      </c>
      <c r="N5" s="1">
        <v>85</v>
      </c>
    </row>
    <row r="6" s="1" customFormat="1" spans="1:14">
      <c r="A6" s="1" t="s">
        <v>204</v>
      </c>
      <c r="B6" s="1">
        <v>21</v>
      </c>
      <c r="C6" s="1">
        <v>400</v>
      </c>
      <c r="D6" s="1">
        <v>0.0525</v>
      </c>
      <c r="E6" s="1">
        <v>200</v>
      </c>
      <c r="F6" s="1">
        <v>44</v>
      </c>
      <c r="G6" s="1">
        <v>557</v>
      </c>
      <c r="H6" s="1">
        <v>2842</v>
      </c>
      <c r="I6" s="1">
        <v>0.195988740323715</v>
      </c>
      <c r="J6" s="1">
        <v>160</v>
      </c>
      <c r="K6" s="1">
        <v>223</v>
      </c>
      <c r="L6" s="3">
        <v>0.0606712962962963</v>
      </c>
      <c r="M6" s="1">
        <v>4714</v>
      </c>
      <c r="N6" s="1">
        <v>94</v>
      </c>
    </row>
    <row r="7" s="5" customFormat="1" spans="2:14">
      <c r="B7" s="5">
        <f>AVERAGE(B2:B6)</f>
        <v>16.2</v>
      </c>
      <c r="C7" s="5">
        <f t="shared" ref="C7:N7" si="0">AVERAGE(C2:C6)</f>
        <v>400</v>
      </c>
      <c r="D7" s="5">
        <f t="shared" si="0"/>
        <v>0.0405</v>
      </c>
      <c r="E7" s="5">
        <f t="shared" si="0"/>
        <v>200</v>
      </c>
      <c r="F7" s="5">
        <f t="shared" si="0"/>
        <v>38.2</v>
      </c>
      <c r="G7" s="5">
        <f t="shared" si="0"/>
        <v>426.8</v>
      </c>
      <c r="H7" s="5">
        <f t="shared" si="0"/>
        <v>2842</v>
      </c>
      <c r="I7" s="5">
        <f t="shared" si="0"/>
        <v>0.150175932441942</v>
      </c>
      <c r="J7" s="5">
        <f t="shared" si="0"/>
        <v>234.6</v>
      </c>
      <c r="K7" s="5">
        <f t="shared" si="0"/>
        <v>267.6</v>
      </c>
      <c r="L7" s="5">
        <f t="shared" si="0"/>
        <v>0.0788287037037037</v>
      </c>
      <c r="M7" s="5">
        <f t="shared" si="0"/>
        <v>5593</v>
      </c>
      <c r="N7" s="5">
        <f t="shared" si="0"/>
        <v>88.6</v>
      </c>
    </row>
    <row r="8" s="5" customFormat="1" spans="12:12">
      <c r="L8" s="6"/>
    </row>
    <row r="9" s="5" customFormat="1" spans="12:12">
      <c r="L9" s="6"/>
    </row>
    <row r="10" s="1" customFormat="1" spans="1:14">
      <c r="A10" s="1" t="s">
        <v>205</v>
      </c>
      <c r="B10" s="1">
        <v>19</v>
      </c>
      <c r="C10" s="1">
        <v>400</v>
      </c>
      <c r="D10" s="1">
        <v>0.0475</v>
      </c>
      <c r="E10" s="1">
        <v>198</v>
      </c>
      <c r="F10" s="1">
        <v>50</v>
      </c>
      <c r="G10" s="1">
        <v>453</v>
      </c>
      <c r="H10" s="1">
        <v>2842</v>
      </c>
      <c r="I10" s="1">
        <v>0.159394792399718</v>
      </c>
      <c r="J10" s="1">
        <v>158</v>
      </c>
      <c r="K10" s="1">
        <v>206</v>
      </c>
      <c r="L10" s="3">
        <v>0.0636458333333333</v>
      </c>
      <c r="M10" s="1">
        <v>5398</v>
      </c>
      <c r="N10" s="1">
        <v>91</v>
      </c>
    </row>
    <row r="11" s="1" customFormat="1" spans="1:14">
      <c r="A11" s="1" t="s">
        <v>206</v>
      </c>
      <c r="B11" s="1">
        <v>14</v>
      </c>
      <c r="C11" s="1">
        <v>400</v>
      </c>
      <c r="D11" s="1">
        <v>0.035</v>
      </c>
      <c r="E11" s="1">
        <v>200</v>
      </c>
      <c r="F11" s="1">
        <v>45</v>
      </c>
      <c r="G11" s="1">
        <v>397</v>
      </c>
      <c r="H11" s="1">
        <v>2842</v>
      </c>
      <c r="I11" s="1">
        <v>0.139690358902181</v>
      </c>
      <c r="J11" s="1">
        <v>261</v>
      </c>
      <c r="K11" s="1">
        <v>351</v>
      </c>
      <c r="L11" s="3">
        <v>0.103240740740741</v>
      </c>
      <c r="M11" s="1">
        <v>8182</v>
      </c>
      <c r="N11" s="1">
        <v>72</v>
      </c>
    </row>
    <row r="12" s="1" customFormat="1" spans="1:14">
      <c r="A12" s="1" t="s">
        <v>207</v>
      </c>
      <c r="B12" s="1">
        <v>13</v>
      </c>
      <c r="C12" s="1">
        <v>400</v>
      </c>
      <c r="D12" s="1">
        <v>0.0325</v>
      </c>
      <c r="E12" s="1">
        <v>200</v>
      </c>
      <c r="F12" s="1">
        <v>54</v>
      </c>
      <c r="G12" s="1">
        <v>451</v>
      </c>
      <c r="H12" s="1">
        <v>2842</v>
      </c>
      <c r="I12" s="1">
        <v>0.158691062631949</v>
      </c>
      <c r="J12" s="1">
        <v>245</v>
      </c>
      <c r="K12" s="1">
        <v>254</v>
      </c>
      <c r="L12" s="3">
        <v>0.0779513888888889</v>
      </c>
      <c r="M12" s="1">
        <v>5980</v>
      </c>
      <c r="N12" s="1">
        <v>102</v>
      </c>
    </row>
    <row r="13" s="1" customFormat="1" spans="1:14">
      <c r="A13" s="1" t="s">
        <v>208</v>
      </c>
      <c r="B13" s="1">
        <v>27</v>
      </c>
      <c r="C13" s="1">
        <v>400</v>
      </c>
      <c r="D13" s="1">
        <v>0.0675</v>
      </c>
      <c r="E13" s="1">
        <v>200</v>
      </c>
      <c r="F13" s="1">
        <v>64</v>
      </c>
      <c r="G13" s="1">
        <v>737</v>
      </c>
      <c r="H13" s="1">
        <v>2842</v>
      </c>
      <c r="I13" s="1">
        <v>0.259324419422941</v>
      </c>
      <c r="J13" s="1">
        <v>201</v>
      </c>
      <c r="K13" s="1">
        <v>341</v>
      </c>
      <c r="L13" s="3">
        <v>0.0738541666666667</v>
      </c>
      <c r="M13" s="1">
        <v>6000</v>
      </c>
      <c r="N13" s="1">
        <v>99</v>
      </c>
    </row>
    <row r="14" s="1" customFormat="1" spans="1:14">
      <c r="A14" s="1" t="s">
        <v>209</v>
      </c>
      <c r="B14" s="1">
        <v>14</v>
      </c>
      <c r="C14" s="1">
        <v>400</v>
      </c>
      <c r="D14" s="1">
        <v>0.035</v>
      </c>
      <c r="E14" s="1">
        <v>200</v>
      </c>
      <c r="F14" s="1">
        <v>33</v>
      </c>
      <c r="G14" s="1">
        <v>339</v>
      </c>
      <c r="H14" s="1">
        <v>2842</v>
      </c>
      <c r="I14" s="1">
        <v>0.119282195636875</v>
      </c>
      <c r="J14" s="1">
        <v>459</v>
      </c>
      <c r="K14" s="1">
        <v>641</v>
      </c>
      <c r="L14" s="3">
        <v>0.135393518518519</v>
      </c>
      <c r="M14" s="1">
        <v>7936</v>
      </c>
      <c r="N14" s="1">
        <v>61</v>
      </c>
    </row>
    <row r="15" s="5" customFormat="1" spans="2:14">
      <c r="B15" s="5">
        <f>AVERAGE(B10:B14)</f>
        <v>17.4</v>
      </c>
      <c r="C15" s="5">
        <f t="shared" ref="C15:N15" si="1">AVERAGE(C10:C14)</f>
        <v>400</v>
      </c>
      <c r="D15" s="5">
        <f t="shared" si="1"/>
        <v>0.0435</v>
      </c>
      <c r="E15" s="5">
        <f t="shared" si="1"/>
        <v>199.6</v>
      </c>
      <c r="F15" s="5">
        <f t="shared" si="1"/>
        <v>49.2</v>
      </c>
      <c r="G15" s="5">
        <f t="shared" si="1"/>
        <v>475.4</v>
      </c>
      <c r="H15" s="5">
        <f t="shared" si="1"/>
        <v>2842</v>
      </c>
      <c r="I15" s="5">
        <f t="shared" si="1"/>
        <v>0.167276565798733</v>
      </c>
      <c r="J15" s="5">
        <f t="shared" si="1"/>
        <v>264.8</v>
      </c>
      <c r="K15" s="5">
        <f t="shared" si="1"/>
        <v>358.6</v>
      </c>
      <c r="L15" s="5">
        <f t="shared" si="1"/>
        <v>0.0908171296296297</v>
      </c>
      <c r="M15" s="5">
        <f t="shared" si="1"/>
        <v>6699.2</v>
      </c>
      <c r="N15" s="5">
        <f t="shared" si="1"/>
        <v>85</v>
      </c>
    </row>
    <row r="16" s="5" customFormat="1" spans="12:12">
      <c r="L16" s="6"/>
    </row>
    <row r="17" s="5" customFormat="1" spans="12:12">
      <c r="L17" s="6"/>
    </row>
    <row r="18" s="1" customFormat="1" spans="1:14">
      <c r="A18" s="1" t="s">
        <v>210</v>
      </c>
      <c r="B18" s="1">
        <v>16</v>
      </c>
      <c r="C18" s="1">
        <v>400</v>
      </c>
      <c r="D18" s="1">
        <v>0.04</v>
      </c>
      <c r="E18" s="1">
        <v>200</v>
      </c>
      <c r="F18" s="1">
        <v>37</v>
      </c>
      <c r="G18" s="1">
        <v>526</v>
      </c>
      <c r="H18" s="1">
        <v>2842</v>
      </c>
      <c r="I18" s="1">
        <v>0.185080928923293</v>
      </c>
      <c r="J18" s="1">
        <v>261</v>
      </c>
      <c r="K18" s="1">
        <v>342</v>
      </c>
      <c r="L18" s="3">
        <v>0.0854513888888889</v>
      </c>
      <c r="M18" s="1">
        <v>6832</v>
      </c>
      <c r="N18" s="1">
        <v>86</v>
      </c>
    </row>
    <row r="19" s="1" customFormat="1" spans="1:14">
      <c r="A19" s="1" t="s">
        <v>211</v>
      </c>
      <c r="B19" s="1">
        <v>18</v>
      </c>
      <c r="C19" s="1">
        <v>400</v>
      </c>
      <c r="D19" s="1">
        <v>0.045</v>
      </c>
      <c r="E19" s="1">
        <v>200</v>
      </c>
      <c r="F19" s="1">
        <v>48</v>
      </c>
      <c r="G19" s="1">
        <v>451</v>
      </c>
      <c r="H19" s="1">
        <v>2842</v>
      </c>
      <c r="I19" s="1">
        <v>0.158691062631949</v>
      </c>
      <c r="J19" s="1">
        <v>237</v>
      </c>
      <c r="K19" s="1">
        <v>277</v>
      </c>
      <c r="L19" s="3">
        <v>0.0664467592592593</v>
      </c>
      <c r="M19" s="1">
        <v>5197</v>
      </c>
      <c r="N19" s="1">
        <v>96</v>
      </c>
    </row>
    <row r="20" s="1" customFormat="1" spans="1:14">
      <c r="A20" s="1" t="s">
        <v>212</v>
      </c>
      <c r="B20" s="1">
        <v>14</v>
      </c>
      <c r="C20" s="1">
        <v>400</v>
      </c>
      <c r="D20" s="1">
        <v>0.035</v>
      </c>
      <c r="E20" s="1">
        <v>200</v>
      </c>
      <c r="F20" s="1">
        <v>41</v>
      </c>
      <c r="G20" s="1">
        <v>483</v>
      </c>
      <c r="H20" s="1">
        <v>2842</v>
      </c>
      <c r="I20" s="1">
        <v>0.169950738916256</v>
      </c>
      <c r="J20" s="1">
        <v>223</v>
      </c>
      <c r="K20" s="1">
        <v>288</v>
      </c>
      <c r="L20" s="3">
        <v>0.0734143518518519</v>
      </c>
      <c r="M20" s="1">
        <v>6015</v>
      </c>
      <c r="N20" s="1">
        <v>73</v>
      </c>
    </row>
    <row r="21" s="1" customFormat="1" spans="1:14">
      <c r="A21" s="1" t="s">
        <v>213</v>
      </c>
      <c r="B21" s="1">
        <v>28</v>
      </c>
      <c r="C21" s="1">
        <v>400</v>
      </c>
      <c r="D21" s="1">
        <v>0.07</v>
      </c>
      <c r="E21" s="1">
        <v>200</v>
      </c>
      <c r="F21" s="1">
        <v>58</v>
      </c>
      <c r="G21" s="1">
        <v>800</v>
      </c>
      <c r="H21" s="1">
        <v>2842</v>
      </c>
      <c r="I21" s="1">
        <v>0.28149190710767</v>
      </c>
      <c r="J21" s="1">
        <v>202</v>
      </c>
      <c r="K21" s="1">
        <v>247</v>
      </c>
      <c r="L21" s="3">
        <v>0.0731597222222222</v>
      </c>
      <c r="M21" s="1">
        <v>6168</v>
      </c>
      <c r="N21" s="1">
        <v>101</v>
      </c>
    </row>
    <row r="22" s="1" customFormat="1" spans="1:14">
      <c r="A22" s="1" t="s">
        <v>214</v>
      </c>
      <c r="B22" s="1">
        <v>20</v>
      </c>
      <c r="C22" s="1">
        <v>400</v>
      </c>
      <c r="D22" s="1">
        <v>0.05</v>
      </c>
      <c r="E22" s="1">
        <v>200</v>
      </c>
      <c r="F22" s="1">
        <v>43</v>
      </c>
      <c r="G22" s="1">
        <v>410</v>
      </c>
      <c r="H22" s="1">
        <v>2842</v>
      </c>
      <c r="I22" s="1">
        <v>0.144264602392681</v>
      </c>
      <c r="J22" s="1">
        <v>254</v>
      </c>
      <c r="K22" s="1">
        <v>224</v>
      </c>
      <c r="L22" s="3">
        <v>0.0616782407407407</v>
      </c>
      <c r="M22" s="1">
        <v>5163</v>
      </c>
      <c r="N22" s="1">
        <v>94</v>
      </c>
    </row>
    <row r="23" s="5" customFormat="1" spans="2:14">
      <c r="B23" s="5">
        <f>AVERAGE(B18:B22)</f>
        <v>19.2</v>
      </c>
      <c r="C23" s="5">
        <f t="shared" ref="C23:N23" si="2">AVERAGE(C18:C22)</f>
        <v>400</v>
      </c>
      <c r="D23" s="5">
        <f t="shared" si="2"/>
        <v>0.048</v>
      </c>
      <c r="E23" s="5">
        <f t="shared" si="2"/>
        <v>200</v>
      </c>
      <c r="F23" s="5">
        <f t="shared" si="2"/>
        <v>45.4</v>
      </c>
      <c r="G23" s="5">
        <f t="shared" si="2"/>
        <v>534</v>
      </c>
      <c r="H23" s="5">
        <f t="shared" si="2"/>
        <v>2842</v>
      </c>
      <c r="I23" s="5">
        <f t="shared" si="2"/>
        <v>0.18789584799437</v>
      </c>
      <c r="J23" s="5">
        <f t="shared" si="2"/>
        <v>235.4</v>
      </c>
      <c r="K23" s="5">
        <f t="shared" si="2"/>
        <v>275.6</v>
      </c>
      <c r="L23" s="5">
        <f t="shared" si="2"/>
        <v>0.0720300925925926</v>
      </c>
      <c r="M23" s="5">
        <f t="shared" si="2"/>
        <v>5875</v>
      </c>
      <c r="N23" s="5">
        <f t="shared" si="2"/>
        <v>90</v>
      </c>
    </row>
    <row r="24" s="5" customFormat="1" spans="12:12">
      <c r="L24" s="6"/>
    </row>
    <row r="25" s="5" customFormat="1" spans="12:12">
      <c r="L25" s="6"/>
    </row>
    <row r="26" s="1" customFormat="1" spans="1:14">
      <c r="A26" s="1" t="s">
        <v>215</v>
      </c>
      <c r="B26" s="1">
        <v>18</v>
      </c>
      <c r="C26" s="1">
        <v>400</v>
      </c>
      <c r="D26" s="1">
        <v>0.045</v>
      </c>
      <c r="E26" s="1">
        <v>200</v>
      </c>
      <c r="F26" s="1">
        <v>44</v>
      </c>
      <c r="G26" s="1">
        <v>404</v>
      </c>
      <c r="H26" s="1">
        <v>2842</v>
      </c>
      <c r="I26" s="1">
        <v>0.142153413089373</v>
      </c>
      <c r="J26" s="1">
        <v>193</v>
      </c>
      <c r="K26" s="1">
        <v>224</v>
      </c>
      <c r="L26" s="3">
        <v>0.0670486111111111</v>
      </c>
      <c r="M26" s="1">
        <v>5693</v>
      </c>
      <c r="N26" s="1">
        <v>90</v>
      </c>
    </row>
    <row r="27" s="1" customFormat="1" spans="1:14">
      <c r="A27" s="1" t="s">
        <v>216</v>
      </c>
      <c r="B27" s="1">
        <v>12</v>
      </c>
      <c r="C27" s="1">
        <v>400</v>
      </c>
      <c r="D27" s="1">
        <v>0.03</v>
      </c>
      <c r="E27" s="1">
        <v>200</v>
      </c>
      <c r="F27" s="1">
        <v>23</v>
      </c>
      <c r="G27" s="1">
        <v>292</v>
      </c>
      <c r="H27" s="1">
        <v>2842</v>
      </c>
      <c r="I27" s="1">
        <v>0.102744546094299</v>
      </c>
      <c r="J27" s="1">
        <v>67</v>
      </c>
      <c r="K27" s="1">
        <v>139</v>
      </c>
      <c r="L27" s="3">
        <v>0.063900462962963</v>
      </c>
      <c r="M27" s="1">
        <v>5255</v>
      </c>
      <c r="N27" s="1">
        <v>111</v>
      </c>
    </row>
    <row r="28" s="1" customFormat="1" spans="1:14">
      <c r="A28" s="1" t="s">
        <v>217</v>
      </c>
      <c r="B28" s="1">
        <v>18</v>
      </c>
      <c r="C28" s="1">
        <v>400</v>
      </c>
      <c r="D28" s="1">
        <v>0.045</v>
      </c>
      <c r="E28" s="1">
        <v>200</v>
      </c>
      <c r="F28" s="1">
        <v>38</v>
      </c>
      <c r="G28" s="1">
        <v>502</v>
      </c>
      <c r="H28" s="1">
        <v>2842</v>
      </c>
      <c r="I28" s="1">
        <v>0.176636171710063</v>
      </c>
      <c r="J28" s="1">
        <v>248</v>
      </c>
      <c r="K28" s="1">
        <v>274</v>
      </c>
      <c r="L28" s="3">
        <v>0.0776851851851852</v>
      </c>
      <c r="M28" s="1">
        <v>4939</v>
      </c>
      <c r="N28" s="1">
        <v>66</v>
      </c>
    </row>
    <row r="29" s="1" customFormat="1" spans="1:14">
      <c r="A29" s="1" t="s">
        <v>218</v>
      </c>
      <c r="B29" s="1">
        <v>26</v>
      </c>
      <c r="C29" s="1">
        <v>400</v>
      </c>
      <c r="D29" s="1">
        <v>0.065</v>
      </c>
      <c r="E29" s="1">
        <v>200</v>
      </c>
      <c r="F29" s="1">
        <v>45</v>
      </c>
      <c r="G29" s="1">
        <v>652</v>
      </c>
      <c r="H29" s="1">
        <v>2842</v>
      </c>
      <c r="I29" s="1">
        <v>0.229415904292751</v>
      </c>
      <c r="J29" s="1">
        <v>148</v>
      </c>
      <c r="K29" s="1">
        <v>115</v>
      </c>
      <c r="L29" s="3">
        <v>0.0453240740740741</v>
      </c>
      <c r="M29" s="1">
        <v>3405</v>
      </c>
      <c r="N29" s="1">
        <v>79</v>
      </c>
    </row>
    <row r="30" s="1" customFormat="1" spans="1:14">
      <c r="A30" s="1" t="s">
        <v>219</v>
      </c>
      <c r="B30" s="1">
        <v>19</v>
      </c>
      <c r="C30" s="1">
        <v>400</v>
      </c>
      <c r="D30" s="1">
        <v>0.0475</v>
      </c>
      <c r="E30" s="1">
        <v>200</v>
      </c>
      <c r="F30" s="1">
        <v>49</v>
      </c>
      <c r="G30" s="1">
        <v>523</v>
      </c>
      <c r="H30" s="1">
        <v>2842</v>
      </c>
      <c r="I30" s="1">
        <v>0.184025334271639</v>
      </c>
      <c r="J30" s="1">
        <v>164</v>
      </c>
      <c r="K30" s="1">
        <v>171</v>
      </c>
      <c r="L30" s="3">
        <v>0.0510185185185185</v>
      </c>
      <c r="M30" s="1">
        <v>2917</v>
      </c>
      <c r="N30" s="1">
        <v>84</v>
      </c>
    </row>
    <row r="31" s="5" customFormat="1" spans="2:14">
      <c r="B31" s="5">
        <f>AVERAGE(B26:B30)</f>
        <v>18.6</v>
      </c>
      <c r="C31" s="5">
        <f t="shared" ref="C31:N31" si="3">AVERAGE(C26:C30)</f>
        <v>400</v>
      </c>
      <c r="D31" s="5">
        <f t="shared" si="3"/>
        <v>0.0465</v>
      </c>
      <c r="E31" s="5">
        <f t="shared" si="3"/>
        <v>200</v>
      </c>
      <c r="F31" s="5">
        <f t="shared" si="3"/>
        <v>39.8</v>
      </c>
      <c r="G31" s="5">
        <f t="shared" si="3"/>
        <v>474.6</v>
      </c>
      <c r="H31" s="5">
        <f t="shared" si="3"/>
        <v>2842</v>
      </c>
      <c r="I31" s="5">
        <f t="shared" si="3"/>
        <v>0.166995073891625</v>
      </c>
      <c r="J31" s="5">
        <f t="shared" si="3"/>
        <v>164</v>
      </c>
      <c r="K31" s="5">
        <f t="shared" si="3"/>
        <v>184.6</v>
      </c>
      <c r="L31" s="5">
        <f t="shared" si="3"/>
        <v>0.0609953703703704</v>
      </c>
      <c r="M31" s="5">
        <f t="shared" si="3"/>
        <v>4441.8</v>
      </c>
      <c r="N31" s="5">
        <f t="shared" si="3"/>
        <v>86</v>
      </c>
    </row>
    <row r="32" s="5" customFormat="1" spans="12:12">
      <c r="L32" s="6"/>
    </row>
    <row r="33" s="5" customFormat="1" spans="12:12">
      <c r="L33" s="6"/>
    </row>
    <row r="34" s="1" customFormat="1" spans="1:14">
      <c r="A34" s="1" t="s">
        <v>220</v>
      </c>
      <c r="B34" s="1">
        <v>18</v>
      </c>
      <c r="C34" s="1">
        <v>400</v>
      </c>
      <c r="D34" s="1">
        <v>0.045</v>
      </c>
      <c r="E34" s="1">
        <v>200</v>
      </c>
      <c r="F34" s="1">
        <v>39</v>
      </c>
      <c r="G34" s="1">
        <v>703</v>
      </c>
      <c r="H34" s="1">
        <v>2842</v>
      </c>
      <c r="I34" s="1">
        <v>0.247361013370865</v>
      </c>
      <c r="J34" s="1">
        <v>220</v>
      </c>
      <c r="K34" s="1">
        <v>347</v>
      </c>
      <c r="L34" s="3">
        <v>0.0745833333333333</v>
      </c>
      <c r="M34" s="1">
        <v>6201</v>
      </c>
      <c r="N34" s="1">
        <v>88</v>
      </c>
    </row>
    <row r="35" s="1" customFormat="1" spans="1:14">
      <c r="A35" s="1" t="s">
        <v>221</v>
      </c>
      <c r="B35" s="1">
        <v>20</v>
      </c>
      <c r="C35" s="1">
        <v>400</v>
      </c>
      <c r="D35" s="1">
        <v>0.05</v>
      </c>
      <c r="E35" s="1">
        <v>200</v>
      </c>
      <c r="F35" s="1">
        <v>51</v>
      </c>
      <c r="G35" s="1">
        <v>706</v>
      </c>
      <c r="H35" s="1">
        <v>2842</v>
      </c>
      <c r="I35" s="1">
        <v>0.248416608022519</v>
      </c>
      <c r="J35" s="1">
        <v>140</v>
      </c>
      <c r="K35" s="1">
        <v>178</v>
      </c>
      <c r="L35" s="3">
        <v>0.0613888888888889</v>
      </c>
      <c r="M35" s="1">
        <v>4983</v>
      </c>
      <c r="N35" s="1">
        <v>104</v>
      </c>
    </row>
    <row r="36" s="1" customFormat="1" spans="1:14">
      <c r="A36" s="1" t="s">
        <v>222</v>
      </c>
      <c r="B36" s="1">
        <v>24</v>
      </c>
      <c r="C36" s="1">
        <v>400</v>
      </c>
      <c r="D36" s="1">
        <v>0.06</v>
      </c>
      <c r="E36" s="1">
        <v>200</v>
      </c>
      <c r="F36" s="1">
        <v>55</v>
      </c>
      <c r="G36" s="1">
        <v>707</v>
      </c>
      <c r="H36" s="1">
        <v>2842</v>
      </c>
      <c r="I36" s="1">
        <v>0.248768472906403</v>
      </c>
      <c r="J36" s="1">
        <v>293</v>
      </c>
      <c r="K36" s="1">
        <v>348</v>
      </c>
      <c r="L36" s="3">
        <v>0.105474537037037</v>
      </c>
      <c r="M36" s="1">
        <v>8044</v>
      </c>
      <c r="N36" s="1">
        <v>73</v>
      </c>
    </row>
    <row r="37" s="1" customFormat="1" spans="1:14">
      <c r="A37" s="1" t="s">
        <v>223</v>
      </c>
      <c r="B37" s="1">
        <v>25</v>
      </c>
      <c r="C37" s="1">
        <v>400</v>
      </c>
      <c r="D37" s="1">
        <v>0.0625</v>
      </c>
      <c r="E37" s="1">
        <v>200</v>
      </c>
      <c r="F37" s="1">
        <v>58</v>
      </c>
      <c r="G37" s="1">
        <v>828</v>
      </c>
      <c r="H37" s="1">
        <v>2842</v>
      </c>
      <c r="I37" s="1">
        <v>0.291344123856439</v>
      </c>
      <c r="J37" s="1">
        <v>279</v>
      </c>
      <c r="K37" s="1">
        <v>318</v>
      </c>
      <c r="L37" s="3">
        <v>0.100011574074074</v>
      </c>
      <c r="M37" s="1">
        <v>5832</v>
      </c>
      <c r="N37" s="1">
        <v>82</v>
      </c>
    </row>
    <row r="38" s="1" customFormat="1" spans="1:14">
      <c r="A38" s="1" t="s">
        <v>224</v>
      </c>
      <c r="B38" s="1">
        <v>28</v>
      </c>
      <c r="C38" s="1">
        <v>400</v>
      </c>
      <c r="D38" s="1">
        <v>0.07</v>
      </c>
      <c r="E38" s="1">
        <v>200</v>
      </c>
      <c r="F38" s="1">
        <v>54</v>
      </c>
      <c r="G38" s="1">
        <v>989</v>
      </c>
      <c r="H38" s="1">
        <v>2842</v>
      </c>
      <c r="I38" s="1">
        <v>0.347994370161857</v>
      </c>
      <c r="J38" s="1">
        <v>182</v>
      </c>
      <c r="K38" s="1">
        <v>265</v>
      </c>
      <c r="L38" s="3">
        <v>0.0731712962962963</v>
      </c>
      <c r="M38" s="1">
        <v>5355</v>
      </c>
      <c r="N38" s="1">
        <v>87</v>
      </c>
    </row>
    <row r="39" s="5" customFormat="1" spans="2:12">
      <c r="B39" s="2">
        <f t="shared" ref="B39:J39" si="4">AVERAGE(B34:B38)</f>
        <v>23</v>
      </c>
      <c r="C39" s="5">
        <f t="shared" si="4"/>
        <v>400</v>
      </c>
      <c r="D39" s="5">
        <f t="shared" si="4"/>
        <v>0.0575</v>
      </c>
      <c r="E39" s="5">
        <f t="shared" si="4"/>
        <v>200</v>
      </c>
      <c r="F39" s="5">
        <f t="shared" si="4"/>
        <v>51.4</v>
      </c>
      <c r="G39" s="2">
        <f t="shared" si="4"/>
        <v>786.6</v>
      </c>
      <c r="H39" s="5">
        <f t="shared" si="4"/>
        <v>2842</v>
      </c>
      <c r="I39" s="5">
        <f t="shared" si="4"/>
        <v>0.276776917663617</v>
      </c>
      <c r="J39" s="5">
        <f t="shared" si="4"/>
        <v>222.8</v>
      </c>
      <c r="L39" s="6"/>
    </row>
    <row r="40" s="5" customFormat="1" spans="12:12">
      <c r="L40" s="6"/>
    </row>
    <row r="41" s="5" customFormat="1" spans="12:12">
      <c r="L41" s="6"/>
    </row>
    <row r="42" s="1" customFormat="1" spans="1:14">
      <c r="A42" s="1" t="s">
        <v>225</v>
      </c>
      <c r="B42" s="1">
        <v>14</v>
      </c>
      <c r="C42" s="1">
        <v>400</v>
      </c>
      <c r="D42" s="1">
        <v>0.035</v>
      </c>
      <c r="E42" s="1">
        <v>200</v>
      </c>
      <c r="F42" s="1">
        <v>39</v>
      </c>
      <c r="G42" s="1">
        <v>373</v>
      </c>
      <c r="H42" s="1">
        <v>2842</v>
      </c>
      <c r="I42" s="1">
        <v>0.131245601688951</v>
      </c>
      <c r="J42" s="1">
        <v>297</v>
      </c>
      <c r="K42" s="1">
        <v>384</v>
      </c>
      <c r="L42" s="3">
        <v>0.102048611111111</v>
      </c>
      <c r="M42" s="1">
        <v>8369</v>
      </c>
      <c r="N42" s="1">
        <v>67</v>
      </c>
    </row>
    <row r="43" s="1" customFormat="1" spans="1:14">
      <c r="A43" s="1" t="s">
        <v>226</v>
      </c>
      <c r="B43" s="1">
        <v>12</v>
      </c>
      <c r="C43" s="1">
        <v>400</v>
      </c>
      <c r="D43" s="1">
        <v>0.03</v>
      </c>
      <c r="E43" s="1">
        <v>200</v>
      </c>
      <c r="F43" s="1">
        <v>43</v>
      </c>
      <c r="G43" s="1">
        <v>258</v>
      </c>
      <c r="H43" s="1">
        <v>2842</v>
      </c>
      <c r="I43" s="1">
        <v>0.0907811400422237</v>
      </c>
      <c r="J43" s="1">
        <v>295</v>
      </c>
      <c r="K43" s="1">
        <v>321</v>
      </c>
      <c r="L43" s="3">
        <v>0.0903472222222222</v>
      </c>
      <c r="M43" s="1">
        <v>7610</v>
      </c>
      <c r="N43" s="1">
        <v>73</v>
      </c>
    </row>
    <row r="44" s="1" customFormat="1" spans="1:14">
      <c r="A44" s="1" t="s">
        <v>227</v>
      </c>
      <c r="B44" s="1">
        <v>5</v>
      </c>
      <c r="C44" s="1">
        <v>400</v>
      </c>
      <c r="D44" s="1">
        <v>0.0125</v>
      </c>
      <c r="E44" s="1">
        <v>200</v>
      </c>
      <c r="F44" s="1">
        <v>70</v>
      </c>
      <c r="G44" s="1">
        <v>256</v>
      </c>
      <c r="H44" s="1">
        <v>2842</v>
      </c>
      <c r="I44" s="1">
        <v>0.0900774102744546</v>
      </c>
      <c r="J44" s="1">
        <v>290</v>
      </c>
      <c r="K44" s="1">
        <v>369</v>
      </c>
      <c r="L44" s="3">
        <v>0.0730208333333333</v>
      </c>
      <c r="M44" s="1">
        <v>5256</v>
      </c>
      <c r="N44" s="1">
        <v>29</v>
      </c>
    </row>
    <row r="45" s="1" customFormat="1" spans="1:14">
      <c r="A45" s="1" t="s">
        <v>228</v>
      </c>
      <c r="B45" s="1">
        <v>13</v>
      </c>
      <c r="C45" s="1">
        <v>400</v>
      </c>
      <c r="D45" s="1">
        <v>0.0325</v>
      </c>
      <c r="E45" s="1">
        <v>200</v>
      </c>
      <c r="F45" s="1">
        <v>39</v>
      </c>
      <c r="G45" s="1">
        <v>263</v>
      </c>
      <c r="H45" s="1">
        <v>2842</v>
      </c>
      <c r="I45" s="1">
        <v>0.0925404644616467</v>
      </c>
      <c r="J45" s="1">
        <v>274</v>
      </c>
      <c r="K45" s="1">
        <v>275</v>
      </c>
      <c r="L45" s="3">
        <v>0.0815509259259259</v>
      </c>
      <c r="M45" s="1">
        <v>6267</v>
      </c>
      <c r="N45" s="1">
        <v>79</v>
      </c>
    </row>
    <row r="46" s="1" customFormat="1" spans="1:14">
      <c r="A46" s="1" t="s">
        <v>229</v>
      </c>
      <c r="B46" s="1">
        <v>6</v>
      </c>
      <c r="C46" s="1">
        <v>400</v>
      </c>
      <c r="D46" s="1">
        <v>0.015</v>
      </c>
      <c r="E46" s="1">
        <v>200</v>
      </c>
      <c r="F46" s="1">
        <v>31</v>
      </c>
      <c r="G46" s="1">
        <v>141</v>
      </c>
      <c r="H46" s="1">
        <v>2842</v>
      </c>
      <c r="I46" s="1">
        <v>0.0496129486277269</v>
      </c>
      <c r="J46" s="1">
        <v>198</v>
      </c>
      <c r="K46" s="1">
        <v>317</v>
      </c>
      <c r="L46" s="3">
        <v>0.0942013888888889</v>
      </c>
      <c r="M46" s="1">
        <v>6631</v>
      </c>
      <c r="N46" s="1">
        <v>84</v>
      </c>
    </row>
    <row r="47" s="5" customFormat="1" spans="2:14">
      <c r="B47" s="5">
        <f>AVERAGE(B42:B46)</f>
        <v>10</v>
      </c>
      <c r="C47" s="5">
        <f t="shared" ref="C47:N47" si="5">AVERAGE(C42:C46)</f>
        <v>400</v>
      </c>
      <c r="D47" s="5">
        <f t="shared" si="5"/>
        <v>0.025</v>
      </c>
      <c r="E47" s="5">
        <f t="shared" si="5"/>
        <v>200</v>
      </c>
      <c r="F47" s="5">
        <f t="shared" si="5"/>
        <v>44.4</v>
      </c>
      <c r="G47" s="5">
        <f t="shared" si="5"/>
        <v>258.2</v>
      </c>
      <c r="H47" s="5">
        <f t="shared" si="5"/>
        <v>2842</v>
      </c>
      <c r="I47" s="5">
        <f t="shared" si="5"/>
        <v>0.0908515130190006</v>
      </c>
      <c r="J47" s="5">
        <f t="shared" si="5"/>
        <v>270.8</v>
      </c>
      <c r="K47" s="5">
        <f t="shared" si="5"/>
        <v>333.2</v>
      </c>
      <c r="L47" s="5">
        <f t="shared" si="5"/>
        <v>0.0882337962962963</v>
      </c>
      <c r="M47" s="5">
        <f t="shared" si="5"/>
        <v>6826.6</v>
      </c>
      <c r="N47" s="5">
        <f t="shared" si="5"/>
        <v>66.4</v>
      </c>
    </row>
    <row r="48" s="5" customFormat="1" spans="12:12">
      <c r="L48" s="6"/>
    </row>
    <row r="49" s="5" customFormat="1" spans="12:12">
      <c r="L49" s="6"/>
    </row>
    <row r="50" s="1" customFormat="1" spans="1:14">
      <c r="A50" s="1" t="s">
        <v>230</v>
      </c>
      <c r="B50" s="1">
        <v>27</v>
      </c>
      <c r="C50" s="1">
        <v>400</v>
      </c>
      <c r="D50" s="1">
        <v>0.0675</v>
      </c>
      <c r="E50" s="1">
        <v>200</v>
      </c>
      <c r="F50" s="1">
        <v>49</v>
      </c>
      <c r="G50" s="1">
        <v>597</v>
      </c>
      <c r="H50" s="1">
        <v>2842</v>
      </c>
      <c r="I50" s="1">
        <v>0.210063335679099</v>
      </c>
      <c r="J50" s="1">
        <v>250</v>
      </c>
      <c r="K50" s="1">
        <v>333</v>
      </c>
      <c r="L50" s="3">
        <v>0.0999537037037037</v>
      </c>
      <c r="M50" s="1">
        <v>7917</v>
      </c>
      <c r="N50" s="1">
        <v>92</v>
      </c>
    </row>
    <row r="51" s="1" customFormat="1" spans="1:14">
      <c r="A51" s="1" t="s">
        <v>231</v>
      </c>
      <c r="B51" s="1">
        <v>19</v>
      </c>
      <c r="C51" s="1">
        <v>400</v>
      </c>
      <c r="D51" s="1">
        <v>0.0475</v>
      </c>
      <c r="E51" s="1">
        <v>200</v>
      </c>
      <c r="F51" s="1">
        <v>39</v>
      </c>
      <c r="G51" s="1">
        <v>517</v>
      </c>
      <c r="H51" s="1">
        <v>2842</v>
      </c>
      <c r="I51" s="1">
        <v>0.181914144968332</v>
      </c>
      <c r="J51" s="1">
        <v>399</v>
      </c>
      <c r="K51" s="1">
        <v>435</v>
      </c>
      <c r="L51" s="3">
        <v>0.0999305555555555</v>
      </c>
      <c r="M51" s="1">
        <v>6613</v>
      </c>
      <c r="N51" s="1">
        <v>73</v>
      </c>
    </row>
    <row r="52" s="1" customFormat="1" spans="1:14">
      <c r="A52" s="1" t="s">
        <v>232</v>
      </c>
      <c r="B52" s="1">
        <v>23</v>
      </c>
      <c r="C52" s="1">
        <v>400</v>
      </c>
      <c r="D52" s="1">
        <v>0.0575</v>
      </c>
      <c r="E52" s="1">
        <v>200</v>
      </c>
      <c r="F52" s="1">
        <v>56</v>
      </c>
      <c r="G52" s="1">
        <v>761</v>
      </c>
      <c r="H52" s="1">
        <v>2842</v>
      </c>
      <c r="I52" s="1">
        <v>0.267769176636171</v>
      </c>
      <c r="J52" s="1">
        <v>331</v>
      </c>
      <c r="K52" s="1">
        <v>222</v>
      </c>
      <c r="L52" s="3">
        <v>0.089212962962963</v>
      </c>
      <c r="M52" s="1">
        <v>7476</v>
      </c>
      <c r="N52" s="1">
        <v>84</v>
      </c>
    </row>
    <row r="53" s="1" customFormat="1" spans="1:14">
      <c r="A53" s="1" t="s">
        <v>233</v>
      </c>
      <c r="B53" s="1">
        <v>21</v>
      </c>
      <c r="C53" s="1">
        <v>400</v>
      </c>
      <c r="D53" s="1">
        <v>0.0525</v>
      </c>
      <c r="E53" s="1">
        <v>200</v>
      </c>
      <c r="F53" s="1">
        <v>54</v>
      </c>
      <c r="G53" s="1">
        <v>588</v>
      </c>
      <c r="H53" s="1">
        <v>2842</v>
      </c>
      <c r="I53" s="1">
        <v>0.206896551724137</v>
      </c>
      <c r="J53" s="1">
        <v>380</v>
      </c>
      <c r="K53" s="1">
        <v>398</v>
      </c>
      <c r="L53" s="3">
        <v>0.103761574074074</v>
      </c>
      <c r="M53" s="1">
        <v>6928</v>
      </c>
      <c r="N53" s="1">
        <v>73</v>
      </c>
    </row>
    <row r="54" s="1" customFormat="1" spans="1:14">
      <c r="A54" s="1" t="s">
        <v>234</v>
      </c>
      <c r="B54" s="1">
        <v>19</v>
      </c>
      <c r="C54" s="1">
        <v>400</v>
      </c>
      <c r="D54" s="1">
        <v>0.0475</v>
      </c>
      <c r="E54" s="1">
        <v>200</v>
      </c>
      <c r="F54" s="1">
        <v>47</v>
      </c>
      <c r="G54" s="1">
        <v>679</v>
      </c>
      <c r="H54" s="1">
        <v>2842</v>
      </c>
      <c r="I54" s="1">
        <v>0.238916256157635</v>
      </c>
      <c r="J54" s="1">
        <v>210</v>
      </c>
      <c r="K54" s="1">
        <v>292</v>
      </c>
      <c r="L54" s="3">
        <v>0.0705902777777778</v>
      </c>
      <c r="M54" s="1">
        <v>5726</v>
      </c>
      <c r="N54" s="1">
        <v>110</v>
      </c>
    </row>
    <row r="55" s="5" customFormat="1" spans="2:14">
      <c r="B55" s="5">
        <f>AVERAGE(B50:B54)</f>
        <v>21.8</v>
      </c>
      <c r="C55" s="5">
        <f t="shared" ref="C55:N55" si="6">AVERAGE(C50:C54)</f>
        <v>400</v>
      </c>
      <c r="D55" s="5">
        <f t="shared" si="6"/>
        <v>0.0545</v>
      </c>
      <c r="E55" s="5">
        <f t="shared" si="6"/>
        <v>200</v>
      </c>
      <c r="F55" s="5">
        <f t="shared" si="6"/>
        <v>49</v>
      </c>
      <c r="G55" s="5">
        <f t="shared" si="6"/>
        <v>628.4</v>
      </c>
      <c r="H55" s="5">
        <f t="shared" si="6"/>
        <v>2842</v>
      </c>
      <c r="I55" s="5">
        <f t="shared" si="6"/>
        <v>0.221111893033075</v>
      </c>
      <c r="J55" s="5">
        <f t="shared" si="6"/>
        <v>314</v>
      </c>
      <c r="K55" s="5">
        <f t="shared" si="6"/>
        <v>336</v>
      </c>
      <c r="L55" s="5">
        <f t="shared" si="6"/>
        <v>0.0926898148148148</v>
      </c>
      <c r="M55" s="5">
        <f t="shared" si="6"/>
        <v>6932</v>
      </c>
      <c r="N55" s="5">
        <f t="shared" si="6"/>
        <v>86.4</v>
      </c>
    </row>
    <row r="56" s="5" customFormat="1" spans="12:12">
      <c r="L56" s="6"/>
    </row>
    <row r="57" s="5" customFormat="1" spans="12:12">
      <c r="L57" s="6"/>
    </row>
    <row r="58" s="1" customFormat="1" spans="1:14">
      <c r="A58" s="1" t="s">
        <v>235</v>
      </c>
      <c r="B58" s="1">
        <v>13</v>
      </c>
      <c r="C58" s="1">
        <v>400</v>
      </c>
      <c r="D58" s="1">
        <v>0.0325</v>
      </c>
      <c r="E58" s="1">
        <v>201</v>
      </c>
      <c r="F58" s="1">
        <v>68</v>
      </c>
      <c r="G58" s="1">
        <v>504</v>
      </c>
      <c r="H58" s="1">
        <v>2842</v>
      </c>
      <c r="I58" s="1">
        <v>0.177339901477832</v>
      </c>
      <c r="J58" s="1">
        <v>92</v>
      </c>
      <c r="K58" s="1">
        <v>185</v>
      </c>
      <c r="L58" s="3">
        <v>0.0367476851851852</v>
      </c>
      <c r="M58" s="1">
        <v>3083</v>
      </c>
      <c r="N58" s="1">
        <v>148</v>
      </c>
    </row>
    <row r="59" s="1" customFormat="1" spans="1:14">
      <c r="A59" s="1" t="s">
        <v>236</v>
      </c>
      <c r="B59" s="1">
        <v>35</v>
      </c>
      <c r="C59" s="1">
        <v>400</v>
      </c>
      <c r="D59" s="1">
        <v>0.0875</v>
      </c>
      <c r="E59" s="1">
        <v>202</v>
      </c>
      <c r="F59" s="1">
        <v>88</v>
      </c>
      <c r="G59" s="1">
        <v>1045</v>
      </c>
      <c r="H59" s="1">
        <v>2842</v>
      </c>
      <c r="I59" s="1">
        <v>0.367698803659394</v>
      </c>
      <c r="J59" s="1">
        <v>156</v>
      </c>
      <c r="K59" s="1">
        <v>215</v>
      </c>
      <c r="L59" s="3">
        <v>0.0690740740740741</v>
      </c>
      <c r="M59" s="1">
        <v>5910</v>
      </c>
      <c r="N59" s="1">
        <v>103</v>
      </c>
    </row>
    <row r="60" s="1" customFormat="1" spans="1:14">
      <c r="A60" s="1" t="s">
        <v>237</v>
      </c>
      <c r="B60" s="1">
        <v>12</v>
      </c>
      <c r="C60" s="1">
        <v>400</v>
      </c>
      <c r="D60" s="1">
        <v>0.03</v>
      </c>
      <c r="E60" s="1">
        <v>201</v>
      </c>
      <c r="F60" s="1">
        <v>80</v>
      </c>
      <c r="G60" s="1">
        <v>482</v>
      </c>
      <c r="H60" s="1">
        <v>2842</v>
      </c>
      <c r="I60" s="1">
        <v>0.169598874032371</v>
      </c>
      <c r="J60" s="1">
        <v>88</v>
      </c>
      <c r="K60" s="1">
        <v>137</v>
      </c>
      <c r="L60" s="3">
        <v>0.0346296296296296</v>
      </c>
      <c r="M60" s="1">
        <v>2943</v>
      </c>
      <c r="N60" s="1">
        <v>147</v>
      </c>
    </row>
    <row r="61" s="1" customFormat="1" spans="1:14">
      <c r="A61" s="1" t="s">
        <v>238</v>
      </c>
      <c r="B61" s="1">
        <v>8</v>
      </c>
      <c r="C61" s="1">
        <v>400</v>
      </c>
      <c r="D61" s="1">
        <v>0.02</v>
      </c>
      <c r="E61" s="1">
        <v>200</v>
      </c>
      <c r="F61" s="1">
        <v>77</v>
      </c>
      <c r="G61" s="1">
        <v>271</v>
      </c>
      <c r="H61" s="1">
        <v>2842</v>
      </c>
      <c r="I61" s="1">
        <v>0.0953553835327234</v>
      </c>
      <c r="J61" s="1">
        <v>113</v>
      </c>
      <c r="K61" s="1">
        <v>90</v>
      </c>
      <c r="L61" s="3">
        <v>0.0259143518518519</v>
      </c>
      <c r="M61" s="1">
        <v>2233</v>
      </c>
      <c r="N61" s="1">
        <v>157</v>
      </c>
    </row>
    <row r="62" s="1" customFormat="1" spans="1:14">
      <c r="A62" s="1" t="s">
        <v>239</v>
      </c>
      <c r="B62" s="1">
        <v>28</v>
      </c>
      <c r="C62" s="1">
        <v>400</v>
      </c>
      <c r="D62" s="1">
        <v>0.07</v>
      </c>
      <c r="E62" s="1">
        <v>202</v>
      </c>
      <c r="F62" s="1">
        <v>88</v>
      </c>
      <c r="G62" s="1">
        <v>1113</v>
      </c>
      <c r="H62" s="1">
        <v>2842</v>
      </c>
      <c r="I62" s="1">
        <v>0.391625615763546</v>
      </c>
      <c r="J62" s="1">
        <v>299</v>
      </c>
      <c r="K62" s="1">
        <v>368</v>
      </c>
      <c r="L62" s="3">
        <v>0.091875</v>
      </c>
      <c r="M62" s="1">
        <v>7933</v>
      </c>
      <c r="N62" s="1">
        <v>69</v>
      </c>
    </row>
    <row r="63" s="5" customFormat="1" spans="2:11">
      <c r="B63" s="5">
        <f t="shared" ref="B63:K63" si="7">AVERAGE(B58:B62)</f>
        <v>19.2</v>
      </c>
      <c r="C63" s="5">
        <f t="shared" si="7"/>
        <v>400</v>
      </c>
      <c r="D63" s="5">
        <f t="shared" si="7"/>
        <v>0.048</v>
      </c>
      <c r="E63" s="5">
        <f t="shared" si="7"/>
        <v>201.2</v>
      </c>
      <c r="F63" s="5">
        <f t="shared" si="7"/>
        <v>80.2</v>
      </c>
      <c r="G63" s="5">
        <f t="shared" si="7"/>
        <v>683</v>
      </c>
      <c r="H63" s="5">
        <f t="shared" si="7"/>
        <v>2842</v>
      </c>
      <c r="I63" s="5">
        <f t="shared" si="7"/>
        <v>0.240323715693173</v>
      </c>
      <c r="J63" s="5">
        <f t="shared" si="7"/>
        <v>149.6</v>
      </c>
      <c r="K63" s="5">
        <f t="shared" si="7"/>
        <v>199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62"/>
  <sheetViews>
    <sheetView zoomScale="70" zoomScaleNormal="70" workbookViewId="0">
      <selection activeCell="I1" sqref="A$1:A$1048576 D$1:D$1048576 I$1:I$1048576"/>
    </sheetView>
  </sheetViews>
  <sheetFormatPr defaultColWidth="9.55752212389381" defaultRowHeight="13.5"/>
  <cols>
    <col min="1" max="1" width="45.2477876106195" style="5" customWidth="1"/>
    <col min="2" max="3" width="10.5929203539823" style="5" customWidth="1"/>
    <col min="4" max="4" width="25.1238938053097" style="5" customWidth="1"/>
    <col min="5" max="5" width="11.7256637168142" style="5" customWidth="1"/>
    <col min="6" max="6" width="26.2566371681416" style="5" customWidth="1"/>
    <col min="7" max="7" width="28.4513274336283" style="5" customWidth="1"/>
    <col min="8" max="8" width="13.929203539823" style="5" customWidth="1"/>
    <col min="9" max="9" width="28.4513274336283" style="5" customWidth="1"/>
    <col min="10" max="10" width="9.53097345132743" style="5" customWidth="1"/>
    <col min="11" max="11" width="12.7964601769912" style="5" customWidth="1"/>
    <col min="12" max="13" width="11.7256637168142" style="5" customWidth="1"/>
    <col min="14" max="16384" width="9.55752212389381" style="5"/>
  </cols>
  <sheetData>
    <row r="1" s="5" customFormat="1" spans="1:13">
      <c r="A1" s="5" t="s">
        <v>26</v>
      </c>
      <c r="B1" s="5" t="s">
        <v>27</v>
      </c>
      <c r="C1" s="5" t="s">
        <v>28</v>
      </c>
      <c r="D1" s="5" t="s">
        <v>29</v>
      </c>
      <c r="E1" s="5" t="s">
        <v>30</v>
      </c>
      <c r="F1" s="5" t="s">
        <v>31</v>
      </c>
      <c r="G1" s="5" t="s">
        <v>32</v>
      </c>
      <c r="H1" s="5" t="s">
        <v>33</v>
      </c>
      <c r="I1" s="5" t="s">
        <v>34</v>
      </c>
      <c r="J1" s="5" t="s">
        <v>35</v>
      </c>
      <c r="K1" s="5" t="s">
        <v>36</v>
      </c>
      <c r="L1" s="5" t="s">
        <v>37</v>
      </c>
      <c r="M1" s="5" t="s">
        <v>38</v>
      </c>
    </row>
    <row r="2" s="1" customFormat="1" spans="1:14">
      <c r="A2" s="1" t="s">
        <v>240</v>
      </c>
      <c r="B2" s="1">
        <v>20</v>
      </c>
      <c r="C2" s="1">
        <v>351</v>
      </c>
      <c r="D2" s="1">
        <v>0.0569800569800569</v>
      </c>
      <c r="E2" s="1">
        <v>200</v>
      </c>
      <c r="F2" s="1">
        <v>98</v>
      </c>
      <c r="G2" s="1">
        <v>619</v>
      </c>
      <c r="H2" s="1">
        <v>2584</v>
      </c>
      <c r="I2" s="1">
        <v>0.239551083591331</v>
      </c>
      <c r="J2" s="1">
        <v>90</v>
      </c>
      <c r="K2" s="1">
        <v>125</v>
      </c>
      <c r="L2" s="3">
        <v>0.0358796296296296</v>
      </c>
      <c r="M2" s="1">
        <v>2928</v>
      </c>
      <c r="N2" s="1">
        <v>56</v>
      </c>
    </row>
    <row r="3" s="1" customFormat="1" spans="1:14">
      <c r="A3" s="1" t="s">
        <v>241</v>
      </c>
      <c r="B3" s="1">
        <v>21</v>
      </c>
      <c r="C3" s="1">
        <v>351</v>
      </c>
      <c r="D3" s="1">
        <v>0.0598290598290598</v>
      </c>
      <c r="E3" s="1">
        <v>200</v>
      </c>
      <c r="F3" s="1">
        <v>50</v>
      </c>
      <c r="G3" s="1">
        <v>490</v>
      </c>
      <c r="H3" s="1">
        <v>2584</v>
      </c>
      <c r="I3" s="1">
        <v>0.189628482972136</v>
      </c>
      <c r="J3" s="1">
        <v>151</v>
      </c>
      <c r="K3" s="1">
        <v>156</v>
      </c>
      <c r="L3" s="3">
        <v>0.0464236111111111</v>
      </c>
      <c r="M3" s="1">
        <v>3997</v>
      </c>
      <c r="N3" s="1">
        <v>76</v>
      </c>
    </row>
    <row r="4" s="1" customFormat="1" spans="1:14">
      <c r="A4" s="1" t="s">
        <v>242</v>
      </c>
      <c r="B4" s="1">
        <v>29</v>
      </c>
      <c r="C4" s="1">
        <v>351</v>
      </c>
      <c r="D4" s="1">
        <v>0.0826210826210826</v>
      </c>
      <c r="E4" s="1">
        <v>200</v>
      </c>
      <c r="F4" s="1">
        <v>59</v>
      </c>
      <c r="G4" s="1">
        <v>879</v>
      </c>
      <c r="H4" s="1">
        <v>2584</v>
      </c>
      <c r="I4" s="1">
        <v>0.34017027863777</v>
      </c>
      <c r="J4" s="1">
        <v>223</v>
      </c>
      <c r="K4" s="1">
        <v>201</v>
      </c>
      <c r="L4" s="3">
        <v>0.0510069444444444</v>
      </c>
      <c r="M4" s="1">
        <v>4391</v>
      </c>
      <c r="N4" s="1">
        <v>83</v>
      </c>
    </row>
    <row r="5" s="1" customFormat="1" spans="1:14">
      <c r="A5" s="1" t="s">
        <v>243</v>
      </c>
      <c r="B5" s="1">
        <v>29</v>
      </c>
      <c r="C5" s="1">
        <v>351</v>
      </c>
      <c r="D5" s="1">
        <v>0.0826210826210826</v>
      </c>
      <c r="E5" s="1">
        <v>200</v>
      </c>
      <c r="F5" s="1">
        <v>64</v>
      </c>
      <c r="G5" s="1">
        <v>852</v>
      </c>
      <c r="H5" s="1">
        <v>2584</v>
      </c>
      <c r="I5" s="1">
        <v>0.329721362229102</v>
      </c>
      <c r="J5" s="1">
        <v>212</v>
      </c>
      <c r="K5" s="1">
        <v>185</v>
      </c>
      <c r="L5" s="3">
        <v>0.0490740740740741</v>
      </c>
      <c r="M5" s="1">
        <v>4222</v>
      </c>
      <c r="N5" s="1">
        <v>83</v>
      </c>
    </row>
    <row r="6" s="1" customFormat="1" spans="1:14">
      <c r="A6" s="1" t="s">
        <v>244</v>
      </c>
      <c r="B6" s="1">
        <v>27</v>
      </c>
      <c r="C6" s="1">
        <v>351</v>
      </c>
      <c r="D6" s="1">
        <v>0.0769230769230769</v>
      </c>
      <c r="E6" s="1">
        <v>200</v>
      </c>
      <c r="F6" s="1">
        <v>51</v>
      </c>
      <c r="G6" s="1">
        <v>595</v>
      </c>
      <c r="H6" s="1">
        <v>2584</v>
      </c>
      <c r="I6" s="1">
        <v>0.230263157894736</v>
      </c>
      <c r="J6" s="1">
        <v>121</v>
      </c>
      <c r="K6" s="1">
        <v>118</v>
      </c>
      <c r="L6" s="3">
        <v>0.036724537037037</v>
      </c>
      <c r="M6" s="1">
        <v>3159</v>
      </c>
      <c r="N6" s="1">
        <v>88</v>
      </c>
    </row>
    <row r="7" s="5" customFormat="1" spans="2:12">
      <c r="B7" s="5">
        <f t="shared" ref="B7:K7" si="0">AVERAGE(B2:B6)</f>
        <v>25.2</v>
      </c>
      <c r="C7" s="5">
        <f t="shared" si="0"/>
        <v>351</v>
      </c>
      <c r="D7" s="5">
        <f t="shared" si="0"/>
        <v>0.0717948717948718</v>
      </c>
      <c r="E7" s="5">
        <f t="shared" si="0"/>
        <v>200</v>
      </c>
      <c r="F7" s="5">
        <f t="shared" si="0"/>
        <v>64.4</v>
      </c>
      <c r="G7" s="5">
        <f t="shared" si="0"/>
        <v>687</v>
      </c>
      <c r="H7" s="5">
        <f t="shared" si="0"/>
        <v>2584</v>
      </c>
      <c r="I7" s="5">
        <f t="shared" si="0"/>
        <v>0.265866873065015</v>
      </c>
      <c r="J7" s="5">
        <f t="shared" si="0"/>
        <v>159.4</v>
      </c>
      <c r="K7" s="5">
        <f t="shared" si="0"/>
        <v>157</v>
      </c>
      <c r="L7" s="6"/>
    </row>
    <row r="8" s="5" customFormat="1" spans="12:12">
      <c r="L8" s="6"/>
    </row>
    <row r="9" s="5" customFormat="1" spans="12:12">
      <c r="L9" s="6"/>
    </row>
    <row r="10" s="1" customFormat="1" spans="1:14">
      <c r="A10" s="1" t="s">
        <v>245</v>
      </c>
      <c r="B10" s="1">
        <v>24</v>
      </c>
      <c r="C10" s="1">
        <v>351</v>
      </c>
      <c r="D10" s="1">
        <v>0.0683760683760683</v>
      </c>
      <c r="E10" s="1">
        <v>200</v>
      </c>
      <c r="F10" s="1">
        <v>56</v>
      </c>
      <c r="G10" s="1">
        <v>623</v>
      </c>
      <c r="H10" s="1">
        <v>2584</v>
      </c>
      <c r="I10" s="1">
        <v>0.24109907120743</v>
      </c>
      <c r="J10" s="1">
        <v>166</v>
      </c>
      <c r="K10" s="1">
        <v>172</v>
      </c>
      <c r="L10" s="3">
        <v>0.054375</v>
      </c>
      <c r="M10" s="1">
        <v>4657</v>
      </c>
      <c r="N10" s="1">
        <v>75</v>
      </c>
    </row>
    <row r="11" s="1" customFormat="1" spans="1:14">
      <c r="A11" s="1" t="s">
        <v>246</v>
      </c>
      <c r="B11" s="1">
        <v>24</v>
      </c>
      <c r="C11" s="1">
        <v>351</v>
      </c>
      <c r="D11" s="1">
        <v>0.0683760683760683</v>
      </c>
      <c r="E11" s="1">
        <v>200</v>
      </c>
      <c r="F11" s="1">
        <v>45</v>
      </c>
      <c r="G11" s="1">
        <v>638</v>
      </c>
      <c r="H11" s="1">
        <v>2584</v>
      </c>
      <c r="I11" s="1">
        <v>0.246904024767801</v>
      </c>
      <c r="J11" s="1">
        <v>96</v>
      </c>
      <c r="K11" s="1">
        <v>25</v>
      </c>
      <c r="L11" s="3">
        <v>0.0400694444444444</v>
      </c>
      <c r="M11" s="1">
        <v>3446</v>
      </c>
      <c r="N11" s="1">
        <v>71</v>
      </c>
    </row>
    <row r="12" s="1" customFormat="1" spans="1:14">
      <c r="A12" s="1" t="s">
        <v>247</v>
      </c>
      <c r="B12" s="1">
        <v>29</v>
      </c>
      <c r="C12" s="1">
        <v>351</v>
      </c>
      <c r="D12" s="1">
        <v>0.0826210826210826</v>
      </c>
      <c r="E12" s="1">
        <v>200</v>
      </c>
      <c r="F12" s="1">
        <v>69</v>
      </c>
      <c r="G12" s="1">
        <v>805</v>
      </c>
      <c r="H12" s="1">
        <v>2584</v>
      </c>
      <c r="I12" s="1">
        <v>0.311532507739938</v>
      </c>
      <c r="J12" s="1">
        <v>250</v>
      </c>
      <c r="K12" s="1">
        <v>237</v>
      </c>
      <c r="L12" s="3">
        <v>0.0580902777777778</v>
      </c>
      <c r="M12" s="1">
        <v>4995</v>
      </c>
      <c r="N12" s="1">
        <v>77</v>
      </c>
    </row>
    <row r="13" s="1" customFormat="1" spans="1:14">
      <c r="A13" s="1" t="s">
        <v>248</v>
      </c>
      <c r="B13" s="1">
        <v>17</v>
      </c>
      <c r="C13" s="1">
        <v>351</v>
      </c>
      <c r="D13" s="1">
        <v>0.0484330484330484</v>
      </c>
      <c r="E13" s="1">
        <v>200</v>
      </c>
      <c r="F13" s="1">
        <v>81</v>
      </c>
      <c r="G13" s="1">
        <v>774</v>
      </c>
      <c r="H13" s="1">
        <v>2584</v>
      </c>
      <c r="I13" s="1">
        <v>0.29953560371517</v>
      </c>
      <c r="J13" s="1">
        <v>160</v>
      </c>
      <c r="K13" s="1">
        <v>193</v>
      </c>
      <c r="L13" s="3">
        <v>0.0562731481481481</v>
      </c>
      <c r="M13" s="1">
        <v>4721</v>
      </c>
      <c r="N13" s="1">
        <v>60</v>
      </c>
    </row>
    <row r="14" s="1" customFormat="1" spans="1:14">
      <c r="A14" s="1" t="s">
        <v>249</v>
      </c>
      <c r="B14" s="1">
        <v>21</v>
      </c>
      <c r="C14" s="1">
        <v>351</v>
      </c>
      <c r="D14" s="1">
        <v>0.0598290598290598</v>
      </c>
      <c r="E14" s="1">
        <v>200</v>
      </c>
      <c r="F14" s="1">
        <v>70</v>
      </c>
      <c r="G14" s="1">
        <v>770</v>
      </c>
      <c r="H14" s="1">
        <v>2584</v>
      </c>
      <c r="I14" s="1">
        <v>0.297987616099071</v>
      </c>
      <c r="J14" s="1">
        <v>194</v>
      </c>
      <c r="K14" s="1">
        <v>86</v>
      </c>
      <c r="L14" s="3">
        <v>0.0515509259259259</v>
      </c>
      <c r="M14" s="1">
        <v>4410</v>
      </c>
      <c r="N14" s="1">
        <v>76</v>
      </c>
    </row>
    <row r="15" s="1" customFormat="1" spans="2:14">
      <c r="B15" s="1">
        <f t="shared" ref="B15:H15" si="1">AVERAGE(B10:B14)</f>
        <v>23</v>
      </c>
      <c r="C15" s="1">
        <f t="shared" si="1"/>
        <v>351</v>
      </c>
      <c r="D15" s="1">
        <f t="shared" si="1"/>
        <v>0.0655270655270655</v>
      </c>
      <c r="E15" s="1">
        <f t="shared" si="1"/>
        <v>200</v>
      </c>
      <c r="F15" s="1">
        <f t="shared" si="1"/>
        <v>64.2</v>
      </c>
      <c r="G15" s="1">
        <f t="shared" si="1"/>
        <v>722</v>
      </c>
      <c r="H15" s="1">
        <f t="shared" si="1"/>
        <v>2584</v>
      </c>
      <c r="I15" s="1">
        <f t="shared" ref="I15:N15" si="2">AVERAGE(I10:I14)</f>
        <v>0.279411764705882</v>
      </c>
      <c r="J15" s="1">
        <f t="shared" si="2"/>
        <v>173.2</v>
      </c>
      <c r="K15" s="1">
        <f t="shared" si="2"/>
        <v>142.6</v>
      </c>
      <c r="L15" s="1">
        <f t="shared" si="2"/>
        <v>0.0520717592592593</v>
      </c>
      <c r="M15" s="1">
        <f t="shared" si="2"/>
        <v>4445.8</v>
      </c>
      <c r="N15" s="1">
        <f t="shared" si="2"/>
        <v>71.8</v>
      </c>
    </row>
    <row r="16" s="5" customFormat="1" spans="12:12">
      <c r="L16" s="6"/>
    </row>
    <row r="17" s="5" customFormat="1" spans="12:12">
      <c r="L17" s="6"/>
    </row>
    <row r="18" s="1" customFormat="1" spans="1:14">
      <c r="A18" s="1" t="s">
        <v>250</v>
      </c>
      <c r="B18" s="1">
        <v>28</v>
      </c>
      <c r="C18" s="1">
        <v>351</v>
      </c>
      <c r="D18" s="1">
        <v>0.0797720797720797</v>
      </c>
      <c r="E18" s="1">
        <v>200</v>
      </c>
      <c r="F18" s="1">
        <v>75</v>
      </c>
      <c r="G18" s="1">
        <v>681</v>
      </c>
      <c r="H18" s="1">
        <v>2584</v>
      </c>
      <c r="I18" s="1">
        <v>0.263544891640866</v>
      </c>
      <c r="J18" s="1">
        <v>212</v>
      </c>
      <c r="K18" s="1">
        <v>215</v>
      </c>
      <c r="L18" s="3">
        <v>0.0590162037037037</v>
      </c>
      <c r="M18" s="1">
        <v>5003</v>
      </c>
      <c r="N18" s="1">
        <v>94</v>
      </c>
    </row>
    <row r="19" s="1" customFormat="1" spans="1:14">
      <c r="A19" s="1" t="s">
        <v>251</v>
      </c>
      <c r="B19" s="1">
        <v>35</v>
      </c>
      <c r="C19" s="1">
        <v>351</v>
      </c>
      <c r="D19" s="1">
        <v>0.0997150997150997</v>
      </c>
      <c r="E19" s="1">
        <v>200</v>
      </c>
      <c r="F19" s="1">
        <v>72</v>
      </c>
      <c r="G19" s="1">
        <v>761</v>
      </c>
      <c r="H19" s="1">
        <v>2584</v>
      </c>
      <c r="I19" s="1">
        <v>0.294504643962848</v>
      </c>
      <c r="J19" s="1">
        <v>197</v>
      </c>
      <c r="K19" s="1">
        <v>292</v>
      </c>
      <c r="L19" s="3">
        <v>0.0617824074074074</v>
      </c>
      <c r="M19" s="1">
        <v>5268</v>
      </c>
      <c r="N19" s="1">
        <v>88</v>
      </c>
    </row>
    <row r="20" s="1" customFormat="1" spans="1:14">
      <c r="A20" s="1" t="s">
        <v>252</v>
      </c>
      <c r="B20" s="1">
        <v>31</v>
      </c>
      <c r="C20" s="1">
        <v>351</v>
      </c>
      <c r="D20" s="1">
        <v>0.0883190883190883</v>
      </c>
      <c r="E20" s="1">
        <v>200</v>
      </c>
      <c r="F20" s="1">
        <v>75</v>
      </c>
      <c r="G20" s="1">
        <v>855</v>
      </c>
      <c r="H20" s="1">
        <v>2584</v>
      </c>
      <c r="I20" s="1">
        <v>0.330882352941176</v>
      </c>
      <c r="J20" s="1">
        <v>288</v>
      </c>
      <c r="K20" s="1">
        <v>326</v>
      </c>
      <c r="L20" s="3">
        <v>0.0562962962962963</v>
      </c>
      <c r="M20" s="1">
        <v>4857</v>
      </c>
      <c r="N20" s="1">
        <v>85</v>
      </c>
    </row>
    <row r="21" s="1" customFormat="1" spans="1:14">
      <c r="A21" s="1" t="s">
        <v>253</v>
      </c>
      <c r="B21" s="1">
        <v>33</v>
      </c>
      <c r="C21" s="1">
        <v>351</v>
      </c>
      <c r="D21" s="1">
        <v>0.094017094017094</v>
      </c>
      <c r="E21" s="1">
        <v>189</v>
      </c>
      <c r="F21" s="1">
        <v>71</v>
      </c>
      <c r="G21" s="1">
        <v>795</v>
      </c>
      <c r="H21" s="1">
        <v>2584</v>
      </c>
      <c r="I21" s="1">
        <v>0.30766253869969</v>
      </c>
      <c r="J21" s="1">
        <v>226</v>
      </c>
      <c r="K21" s="1">
        <v>223</v>
      </c>
      <c r="L21" s="3">
        <v>0.0609837962962963</v>
      </c>
      <c r="M21" s="1">
        <v>5212</v>
      </c>
      <c r="N21" s="1">
        <v>80</v>
      </c>
    </row>
    <row r="22" s="1" customFormat="1" spans="1:14">
      <c r="A22" s="1" t="s">
        <v>254</v>
      </c>
      <c r="B22" s="1">
        <v>32</v>
      </c>
      <c r="C22" s="1">
        <v>351</v>
      </c>
      <c r="D22" s="1">
        <v>0.0911680911680911</v>
      </c>
      <c r="E22" s="1">
        <v>200</v>
      </c>
      <c r="F22" s="1">
        <v>77</v>
      </c>
      <c r="G22" s="1">
        <v>776</v>
      </c>
      <c r="H22" s="1">
        <v>2584</v>
      </c>
      <c r="I22" s="1">
        <v>0.300309597523219</v>
      </c>
      <c r="J22" s="1">
        <v>241</v>
      </c>
      <c r="K22" s="1">
        <v>236</v>
      </c>
      <c r="L22" s="3">
        <v>0.0625231481481481</v>
      </c>
      <c r="M22" s="1">
        <v>5397</v>
      </c>
      <c r="N22" s="1">
        <v>92</v>
      </c>
    </row>
    <row r="23" s="5" customFormat="1" spans="2:13">
      <c r="B23" s="2">
        <f t="shared" ref="B23:M23" si="3">AVERAGE(B18:B22)</f>
        <v>31.8</v>
      </c>
      <c r="C23" s="5">
        <f t="shared" si="3"/>
        <v>351</v>
      </c>
      <c r="D23" s="5">
        <f t="shared" si="3"/>
        <v>0.0905982905982906</v>
      </c>
      <c r="E23" s="5">
        <f t="shared" si="3"/>
        <v>197.8</v>
      </c>
      <c r="F23" s="5">
        <f t="shared" si="3"/>
        <v>74</v>
      </c>
      <c r="G23" s="5">
        <f t="shared" si="3"/>
        <v>773.6</v>
      </c>
      <c r="H23" s="5">
        <f t="shared" si="3"/>
        <v>2584</v>
      </c>
      <c r="I23" s="5">
        <f t="shared" si="3"/>
        <v>0.29938080495356</v>
      </c>
      <c r="J23" s="5">
        <f t="shared" si="3"/>
        <v>232.8</v>
      </c>
      <c r="K23" s="5">
        <f t="shared" si="3"/>
        <v>258.4</v>
      </c>
      <c r="L23" s="5">
        <f t="shared" si="3"/>
        <v>0.0601203703703704</v>
      </c>
      <c r="M23" s="5">
        <f t="shared" si="3"/>
        <v>5147.4</v>
      </c>
    </row>
    <row r="24" s="5" customFormat="1" spans="12:12">
      <c r="L24" s="6"/>
    </row>
    <row r="25" s="5" customFormat="1" spans="12:12">
      <c r="L25" s="6"/>
    </row>
    <row r="26" s="1" customFormat="1" spans="1:14">
      <c r="A26" s="1" t="s">
        <v>255</v>
      </c>
      <c r="B26" s="1">
        <v>19</v>
      </c>
      <c r="C26" s="1">
        <v>351</v>
      </c>
      <c r="D26" s="1">
        <v>0.0541310541310541</v>
      </c>
      <c r="E26" s="1">
        <v>200</v>
      </c>
      <c r="F26" s="1">
        <v>62</v>
      </c>
      <c r="G26" s="1">
        <v>552</v>
      </c>
      <c r="H26" s="1">
        <v>2584</v>
      </c>
      <c r="I26" s="1">
        <v>0.213622291021671</v>
      </c>
      <c r="J26" s="1">
        <v>245</v>
      </c>
      <c r="K26" s="1">
        <v>183</v>
      </c>
      <c r="L26" s="3">
        <v>0.0550462962962963</v>
      </c>
      <c r="M26" s="1">
        <v>4698</v>
      </c>
      <c r="N26" s="1">
        <v>81</v>
      </c>
    </row>
    <row r="27" s="1" customFormat="1" spans="1:14">
      <c r="A27" s="1" t="s">
        <v>256</v>
      </c>
      <c r="B27" s="1">
        <v>23</v>
      </c>
      <c r="C27" s="1">
        <v>351</v>
      </c>
      <c r="D27" s="1">
        <v>0.0655270655270655</v>
      </c>
      <c r="E27" s="1">
        <v>200</v>
      </c>
      <c r="F27" s="1">
        <v>60</v>
      </c>
      <c r="G27" s="1">
        <v>450</v>
      </c>
      <c r="H27" s="1">
        <v>2584</v>
      </c>
      <c r="I27" s="1">
        <v>0.174148606811145</v>
      </c>
      <c r="J27" s="1">
        <v>177</v>
      </c>
      <c r="K27" s="1">
        <v>167</v>
      </c>
      <c r="L27" s="3">
        <v>0.0465277777777778</v>
      </c>
      <c r="M27" s="1">
        <v>3911</v>
      </c>
      <c r="N27" s="1">
        <v>79</v>
      </c>
    </row>
    <row r="28" s="1" customFormat="1" spans="1:14">
      <c r="A28" s="1" t="s">
        <v>257</v>
      </c>
      <c r="B28" s="1">
        <v>27</v>
      </c>
      <c r="C28" s="1">
        <v>351</v>
      </c>
      <c r="D28" s="1">
        <v>0.0769230769230769</v>
      </c>
      <c r="E28" s="1">
        <v>200</v>
      </c>
      <c r="F28" s="1">
        <v>64</v>
      </c>
      <c r="G28" s="1">
        <v>723</v>
      </c>
      <c r="H28" s="1">
        <v>2584</v>
      </c>
      <c r="I28" s="1">
        <v>0.279798761609907</v>
      </c>
      <c r="J28" s="1">
        <v>274</v>
      </c>
      <c r="K28" s="1">
        <v>218</v>
      </c>
      <c r="L28" s="3">
        <v>0.0772916666666667</v>
      </c>
      <c r="M28" s="1">
        <v>6505</v>
      </c>
      <c r="N28" s="1">
        <v>78</v>
      </c>
    </row>
    <row r="29" s="1" customFormat="1" spans="1:14">
      <c r="A29" s="1" t="s">
        <v>258</v>
      </c>
      <c r="B29" s="1">
        <v>30</v>
      </c>
      <c r="C29" s="1">
        <v>351</v>
      </c>
      <c r="D29" s="1">
        <v>0.0854700854700854</v>
      </c>
      <c r="E29" s="1">
        <v>200</v>
      </c>
      <c r="F29" s="1">
        <v>63</v>
      </c>
      <c r="G29" s="1">
        <v>783</v>
      </c>
      <c r="H29" s="1">
        <v>2584</v>
      </c>
      <c r="I29" s="1">
        <v>0.303018575851393</v>
      </c>
      <c r="J29" s="1">
        <v>247</v>
      </c>
      <c r="K29" s="1">
        <v>281</v>
      </c>
      <c r="L29" s="3">
        <v>0.0604398148148148</v>
      </c>
      <c r="M29" s="1">
        <v>5111</v>
      </c>
      <c r="N29" s="1">
        <v>82</v>
      </c>
    </row>
    <row r="30" s="1" customFormat="1" spans="1:14">
      <c r="A30" s="1" t="s">
        <v>259</v>
      </c>
      <c r="B30" s="1">
        <v>23</v>
      </c>
      <c r="C30" s="1">
        <v>351</v>
      </c>
      <c r="D30" s="1">
        <v>0.0655270655270655</v>
      </c>
      <c r="E30" s="1">
        <v>200</v>
      </c>
      <c r="F30" s="1">
        <v>60</v>
      </c>
      <c r="G30" s="1">
        <v>656</v>
      </c>
      <c r="H30" s="1">
        <v>2584</v>
      </c>
      <c r="I30" s="1">
        <v>0.253869969040247</v>
      </c>
      <c r="J30" s="1">
        <v>171</v>
      </c>
      <c r="K30" s="1">
        <v>162</v>
      </c>
      <c r="L30" s="3">
        <v>0.0543518518518519</v>
      </c>
      <c r="M30" s="1">
        <v>4678</v>
      </c>
      <c r="N30" s="1">
        <v>84</v>
      </c>
    </row>
    <row r="31" s="5" customFormat="1" spans="2:12">
      <c r="B31" s="5">
        <f t="shared" ref="B31:L31" si="4">AVERAGE(B26:B30)</f>
        <v>24.4</v>
      </c>
      <c r="C31" s="5">
        <f t="shared" si="4"/>
        <v>351</v>
      </c>
      <c r="D31" s="5">
        <f t="shared" si="4"/>
        <v>0.0695156695156695</v>
      </c>
      <c r="E31" s="5">
        <f t="shared" si="4"/>
        <v>200</v>
      </c>
      <c r="F31" s="5">
        <f t="shared" si="4"/>
        <v>61.8</v>
      </c>
      <c r="G31" s="5">
        <f t="shared" si="4"/>
        <v>632.8</v>
      </c>
      <c r="H31" s="5">
        <f t="shared" si="4"/>
        <v>2584</v>
      </c>
      <c r="I31" s="5">
        <f t="shared" si="4"/>
        <v>0.244891640866873</v>
      </c>
      <c r="J31" s="5">
        <f t="shared" si="4"/>
        <v>222.8</v>
      </c>
      <c r="K31" s="5">
        <f t="shared" si="4"/>
        <v>202.2</v>
      </c>
      <c r="L31" s="5">
        <f t="shared" si="4"/>
        <v>0.0587314814814815</v>
      </c>
    </row>
    <row r="32" s="5" customFormat="1" spans="12:12">
      <c r="L32" s="6"/>
    </row>
    <row r="33" s="5" customFormat="1" spans="12:12">
      <c r="L33" s="6"/>
    </row>
    <row r="34" s="1" customFormat="1" spans="1:14">
      <c r="A34" s="1" t="s">
        <v>260</v>
      </c>
      <c r="B34" s="1">
        <v>24</v>
      </c>
      <c r="C34" s="1">
        <v>351</v>
      </c>
      <c r="D34" s="1">
        <v>0.0683760683760683</v>
      </c>
      <c r="E34" s="1">
        <v>200</v>
      </c>
      <c r="F34" s="1">
        <v>68</v>
      </c>
      <c r="G34" s="1">
        <v>849</v>
      </c>
      <c r="H34" s="1">
        <v>2584</v>
      </c>
      <c r="I34" s="1">
        <v>0.328560371517027</v>
      </c>
      <c r="J34" s="1">
        <v>201</v>
      </c>
      <c r="K34" s="1">
        <v>226</v>
      </c>
      <c r="L34" s="3">
        <v>0.0675462962962963</v>
      </c>
      <c r="M34" s="1">
        <v>5748</v>
      </c>
      <c r="N34" s="1">
        <v>83</v>
      </c>
    </row>
    <row r="35" s="1" customFormat="1" spans="1:14">
      <c r="A35" s="1" t="s">
        <v>261</v>
      </c>
      <c r="B35" s="1">
        <v>29</v>
      </c>
      <c r="C35" s="1">
        <v>351</v>
      </c>
      <c r="D35" s="1">
        <v>0.0826210826210826</v>
      </c>
      <c r="E35" s="1">
        <v>200</v>
      </c>
      <c r="F35" s="1">
        <v>73</v>
      </c>
      <c r="G35" s="1">
        <v>765</v>
      </c>
      <c r="H35" s="1">
        <v>2584</v>
      </c>
      <c r="I35" s="1">
        <v>0.296052631578947</v>
      </c>
      <c r="J35" s="1">
        <v>212</v>
      </c>
      <c r="K35" s="1">
        <v>239</v>
      </c>
      <c r="L35" s="3">
        <v>0.057662037037037</v>
      </c>
      <c r="M35" s="1">
        <v>4894</v>
      </c>
      <c r="N35" s="1">
        <v>69</v>
      </c>
    </row>
    <row r="36" s="1" customFormat="1" spans="1:14">
      <c r="A36" s="1" t="s">
        <v>262</v>
      </c>
      <c r="B36" s="1">
        <v>30</v>
      </c>
      <c r="C36" s="1">
        <v>351</v>
      </c>
      <c r="D36" s="1">
        <v>0.0854700854700854</v>
      </c>
      <c r="E36" s="1">
        <v>200</v>
      </c>
      <c r="F36" s="1">
        <v>78</v>
      </c>
      <c r="G36" s="1">
        <v>860</v>
      </c>
      <c r="H36" s="1">
        <v>2584</v>
      </c>
      <c r="I36" s="1">
        <v>0.3328173374613</v>
      </c>
      <c r="J36" s="1">
        <v>200</v>
      </c>
      <c r="K36" s="1">
        <v>196</v>
      </c>
      <c r="L36" s="3">
        <v>0.0606481481481481</v>
      </c>
      <c r="M36" s="1">
        <v>5217</v>
      </c>
      <c r="N36" s="1">
        <v>74</v>
      </c>
    </row>
    <row r="37" s="1" customFormat="1" spans="1:14">
      <c r="A37" s="1" t="s">
        <v>263</v>
      </c>
      <c r="B37" s="1">
        <v>26</v>
      </c>
      <c r="C37" s="1">
        <v>351</v>
      </c>
      <c r="D37" s="1">
        <v>0.074074074074074</v>
      </c>
      <c r="E37" s="1">
        <v>200</v>
      </c>
      <c r="F37" s="1">
        <v>61</v>
      </c>
      <c r="G37" s="1">
        <v>825</v>
      </c>
      <c r="H37" s="1">
        <v>2584</v>
      </c>
      <c r="I37" s="1">
        <v>0.319272445820433</v>
      </c>
      <c r="J37" s="1">
        <v>224</v>
      </c>
      <c r="K37" s="1">
        <v>209</v>
      </c>
      <c r="L37" s="3">
        <v>0.0596643518518519</v>
      </c>
      <c r="M37" s="1">
        <v>5086</v>
      </c>
      <c r="N37" s="1">
        <v>79</v>
      </c>
    </row>
    <row r="38" s="1" customFormat="1" spans="1:14">
      <c r="A38" s="1" t="s">
        <v>264</v>
      </c>
      <c r="B38" s="1">
        <v>24</v>
      </c>
      <c r="C38" s="1">
        <v>351</v>
      </c>
      <c r="D38" s="1">
        <v>0.0683760683760683</v>
      </c>
      <c r="E38" s="1">
        <v>200</v>
      </c>
      <c r="F38" s="1">
        <v>55</v>
      </c>
      <c r="G38" s="1">
        <v>787</v>
      </c>
      <c r="H38" s="1">
        <v>2584</v>
      </c>
      <c r="I38" s="1">
        <v>0.304566563467492</v>
      </c>
      <c r="J38" s="1">
        <v>167</v>
      </c>
      <c r="K38" s="1">
        <v>187</v>
      </c>
      <c r="L38" s="3">
        <v>0.050462962962963</v>
      </c>
      <c r="M38" s="1">
        <v>4283</v>
      </c>
      <c r="N38" s="1">
        <v>81</v>
      </c>
    </row>
    <row r="39" s="1" customFormat="1" spans="2:12">
      <c r="B39" s="2">
        <f t="shared" ref="B39:J39" si="5">AVERAGE(B34:B38)</f>
        <v>26.6</v>
      </c>
      <c r="C39" s="1">
        <f t="shared" si="5"/>
        <v>351</v>
      </c>
      <c r="D39" s="1">
        <f t="shared" si="5"/>
        <v>0.0757834757834757</v>
      </c>
      <c r="E39" s="1">
        <f t="shared" si="5"/>
        <v>200</v>
      </c>
      <c r="F39" s="1">
        <f t="shared" si="5"/>
        <v>67</v>
      </c>
      <c r="G39" s="2">
        <f t="shared" si="5"/>
        <v>817.2</v>
      </c>
      <c r="H39" s="1">
        <f t="shared" si="5"/>
        <v>2584</v>
      </c>
      <c r="I39" s="1">
        <f t="shared" si="5"/>
        <v>0.31625386996904</v>
      </c>
      <c r="J39" s="1">
        <f t="shared" si="5"/>
        <v>200.8</v>
      </c>
      <c r="L39" s="3"/>
    </row>
    <row r="40" s="5" customFormat="1" spans="12:12">
      <c r="L40" s="6"/>
    </row>
    <row r="41" s="1" customFormat="1" spans="1:14">
      <c r="A41" s="1" t="s">
        <v>265</v>
      </c>
      <c r="B41" s="1">
        <v>25</v>
      </c>
      <c r="C41" s="1">
        <v>351</v>
      </c>
      <c r="D41" s="1">
        <v>0.0712250712250712</v>
      </c>
      <c r="E41" s="1">
        <v>200</v>
      </c>
      <c r="F41" s="1">
        <v>54</v>
      </c>
      <c r="G41" s="1">
        <v>577</v>
      </c>
      <c r="H41" s="1">
        <v>2584</v>
      </c>
      <c r="I41" s="1">
        <v>0.223297213622291</v>
      </c>
      <c r="J41" s="1">
        <v>242</v>
      </c>
      <c r="K41" s="1">
        <v>230</v>
      </c>
      <c r="L41" s="3">
        <v>0.0634953703703704</v>
      </c>
      <c r="M41" s="1">
        <v>5152</v>
      </c>
      <c r="N41" s="1">
        <v>75</v>
      </c>
    </row>
    <row r="42" s="1" customFormat="1" spans="1:14">
      <c r="A42" s="1" t="s">
        <v>266</v>
      </c>
      <c r="B42" s="1">
        <v>23</v>
      </c>
      <c r="C42" s="1">
        <v>351</v>
      </c>
      <c r="D42" s="1">
        <v>0.0655270655270655</v>
      </c>
      <c r="E42" s="1">
        <v>200</v>
      </c>
      <c r="F42" s="1">
        <v>68</v>
      </c>
      <c r="G42" s="1">
        <v>676</v>
      </c>
      <c r="H42" s="1">
        <v>2584</v>
      </c>
      <c r="I42" s="1">
        <v>0.261609907120743</v>
      </c>
      <c r="J42" s="1">
        <v>134</v>
      </c>
      <c r="K42" s="1">
        <v>57</v>
      </c>
      <c r="L42" s="3">
        <v>0.040162037037037</v>
      </c>
      <c r="M42" s="1">
        <v>3410</v>
      </c>
      <c r="N42" s="1">
        <v>76</v>
      </c>
    </row>
    <row r="43" s="1" customFormat="1" spans="1:14">
      <c r="A43" s="1" t="s">
        <v>267</v>
      </c>
      <c r="B43" s="1">
        <v>24</v>
      </c>
      <c r="C43" s="1">
        <v>351</v>
      </c>
      <c r="D43" s="1">
        <v>0.0683760683760683</v>
      </c>
      <c r="E43" s="1">
        <v>194</v>
      </c>
      <c r="F43" s="1">
        <v>60</v>
      </c>
      <c r="G43" s="1">
        <v>832</v>
      </c>
      <c r="H43" s="1">
        <v>2584</v>
      </c>
      <c r="I43" s="1">
        <v>0.321981424148606</v>
      </c>
      <c r="J43" s="1">
        <v>206</v>
      </c>
      <c r="K43" s="1">
        <v>192</v>
      </c>
      <c r="L43" s="3">
        <v>0.0678472222222222</v>
      </c>
      <c r="M43" s="1">
        <v>5790</v>
      </c>
      <c r="N43" s="1">
        <v>75</v>
      </c>
    </row>
    <row r="44" s="1" customFormat="1" spans="1:14">
      <c r="A44" s="1" t="s">
        <v>268</v>
      </c>
      <c r="B44" s="1">
        <v>16</v>
      </c>
      <c r="C44" s="1">
        <v>351</v>
      </c>
      <c r="D44" s="1">
        <v>0.0455840455840455</v>
      </c>
      <c r="E44" s="1">
        <v>200</v>
      </c>
      <c r="F44" s="1">
        <v>56</v>
      </c>
      <c r="G44" s="1">
        <v>643</v>
      </c>
      <c r="H44" s="1">
        <v>2584</v>
      </c>
      <c r="I44" s="1">
        <v>0.248839009287925</v>
      </c>
      <c r="J44" s="1">
        <v>179</v>
      </c>
      <c r="K44" s="1">
        <v>75</v>
      </c>
      <c r="L44" s="3">
        <v>0.0492013888888889</v>
      </c>
      <c r="M44" s="1">
        <v>4237</v>
      </c>
      <c r="N44" s="1">
        <v>81</v>
      </c>
    </row>
    <row r="45" s="1" customFormat="1" spans="1:14">
      <c r="A45" s="1" t="s">
        <v>269</v>
      </c>
      <c r="B45" s="1">
        <v>25</v>
      </c>
      <c r="C45" s="1">
        <v>351</v>
      </c>
      <c r="D45" s="1">
        <v>0.0712250712250712</v>
      </c>
      <c r="E45" s="1">
        <v>200</v>
      </c>
      <c r="F45" s="1">
        <v>69</v>
      </c>
      <c r="G45" s="1">
        <v>889</v>
      </c>
      <c r="H45" s="1">
        <v>2584</v>
      </c>
      <c r="I45" s="1">
        <v>0.344040247678018</v>
      </c>
      <c r="J45" s="1">
        <v>206</v>
      </c>
      <c r="K45" s="1">
        <v>237</v>
      </c>
      <c r="L45" s="3">
        <v>0.0701157407407407</v>
      </c>
      <c r="M45" s="1">
        <v>6035</v>
      </c>
      <c r="N45" s="1">
        <v>79</v>
      </c>
    </row>
    <row r="46" s="1" customFormat="1" spans="2:13">
      <c r="B46" s="1">
        <f t="shared" ref="B46:M46" si="6">AVERAGE(B41:B45)</f>
        <v>22.6</v>
      </c>
      <c r="C46" s="1">
        <f t="shared" si="6"/>
        <v>351</v>
      </c>
      <c r="D46" s="1">
        <f t="shared" si="6"/>
        <v>0.0643874643874643</v>
      </c>
      <c r="E46" s="1">
        <f t="shared" si="6"/>
        <v>198.8</v>
      </c>
      <c r="F46" s="1">
        <f t="shared" si="6"/>
        <v>61.4</v>
      </c>
      <c r="G46" s="1">
        <f t="shared" si="6"/>
        <v>723.4</v>
      </c>
      <c r="H46" s="1">
        <f t="shared" si="6"/>
        <v>2584</v>
      </c>
      <c r="I46" s="1">
        <f t="shared" si="6"/>
        <v>0.279953560371517</v>
      </c>
      <c r="J46" s="1">
        <f t="shared" si="6"/>
        <v>193.4</v>
      </c>
      <c r="K46" s="1">
        <f t="shared" si="6"/>
        <v>158.2</v>
      </c>
      <c r="L46" s="1">
        <f t="shared" si="6"/>
        <v>0.0581643518518519</v>
      </c>
      <c r="M46" s="1">
        <f t="shared" si="6"/>
        <v>4924.8</v>
      </c>
    </row>
    <row r="47" s="5" customFormat="1" spans="12:12">
      <c r="L47" s="6"/>
    </row>
    <row r="48" s="5" customFormat="1" spans="12:12">
      <c r="L48" s="6"/>
    </row>
    <row r="49" s="1" customFormat="1" spans="1:14">
      <c r="A49" s="1" t="s">
        <v>270</v>
      </c>
      <c r="B49" s="1">
        <v>30</v>
      </c>
      <c r="C49" s="1">
        <v>351</v>
      </c>
      <c r="D49" s="1">
        <v>0.0854700854700854</v>
      </c>
      <c r="E49" s="1">
        <v>200</v>
      </c>
      <c r="F49" s="1">
        <v>68</v>
      </c>
      <c r="G49" s="1">
        <v>756</v>
      </c>
      <c r="H49" s="1">
        <v>2584</v>
      </c>
      <c r="I49" s="1">
        <v>0.292569659442724</v>
      </c>
      <c r="J49" s="1">
        <v>201</v>
      </c>
      <c r="K49" s="1">
        <v>286</v>
      </c>
      <c r="L49" s="3">
        <v>0.0645486111111111</v>
      </c>
      <c r="M49" s="1">
        <v>5520</v>
      </c>
      <c r="N49" s="1">
        <v>91</v>
      </c>
    </row>
    <row r="50" s="1" customFormat="1" spans="1:14">
      <c r="A50" s="1" t="s">
        <v>271</v>
      </c>
      <c r="B50" s="1">
        <v>25</v>
      </c>
      <c r="C50" s="1">
        <v>351</v>
      </c>
      <c r="D50" s="1">
        <v>0.0712250712250712</v>
      </c>
      <c r="E50" s="1">
        <v>200</v>
      </c>
      <c r="F50" s="1">
        <v>72</v>
      </c>
      <c r="G50" s="1">
        <v>551</v>
      </c>
      <c r="H50" s="1">
        <v>2584</v>
      </c>
      <c r="I50" s="1">
        <v>0.213235294117647</v>
      </c>
      <c r="J50" s="1">
        <v>195</v>
      </c>
      <c r="K50" s="1">
        <v>171</v>
      </c>
      <c r="L50" s="3">
        <v>0.0518634259259259</v>
      </c>
      <c r="M50" s="1">
        <v>4418</v>
      </c>
      <c r="N50" s="1">
        <v>85</v>
      </c>
    </row>
    <row r="51" s="1" customFormat="1" spans="1:14">
      <c r="A51" s="1" t="s">
        <v>272</v>
      </c>
      <c r="B51" s="1">
        <v>33</v>
      </c>
      <c r="C51" s="1">
        <v>351</v>
      </c>
      <c r="D51" s="1">
        <v>0.094017094017094</v>
      </c>
      <c r="E51" s="1">
        <v>200</v>
      </c>
      <c r="F51" s="1">
        <v>63</v>
      </c>
      <c r="G51" s="1">
        <v>659</v>
      </c>
      <c r="H51" s="1">
        <v>2584</v>
      </c>
      <c r="I51" s="1">
        <v>0.255030959752322</v>
      </c>
      <c r="J51" s="1">
        <v>260</v>
      </c>
      <c r="K51" s="1">
        <v>248</v>
      </c>
      <c r="L51" s="3">
        <v>0.0769791666666667</v>
      </c>
      <c r="M51" s="1">
        <v>6534</v>
      </c>
      <c r="N51" s="1">
        <v>88</v>
      </c>
    </row>
    <row r="52" s="1" customFormat="1" spans="1:14">
      <c r="A52" s="1" t="s">
        <v>273</v>
      </c>
      <c r="B52" s="1">
        <v>30</v>
      </c>
      <c r="C52" s="1">
        <v>351</v>
      </c>
      <c r="D52" s="1">
        <v>0.0854700854700854</v>
      </c>
      <c r="E52" s="1">
        <v>200</v>
      </c>
      <c r="F52" s="1">
        <v>80</v>
      </c>
      <c r="G52" s="1">
        <v>668</v>
      </c>
      <c r="H52" s="1">
        <v>2584</v>
      </c>
      <c r="I52" s="1">
        <v>0.258513931888544</v>
      </c>
      <c r="J52" s="1">
        <v>259</v>
      </c>
      <c r="K52" s="1">
        <v>230</v>
      </c>
      <c r="L52" s="3">
        <v>0.0705902777777778</v>
      </c>
      <c r="M52" s="1">
        <v>6075</v>
      </c>
      <c r="N52" s="1">
        <v>80</v>
      </c>
    </row>
    <row r="53" s="1" customFormat="1" spans="1:14">
      <c r="A53" s="1" t="s">
        <v>274</v>
      </c>
      <c r="B53" s="1">
        <v>26</v>
      </c>
      <c r="C53" s="1">
        <v>351</v>
      </c>
      <c r="D53" s="1">
        <v>0.074074074074074</v>
      </c>
      <c r="E53" s="1">
        <v>200</v>
      </c>
      <c r="F53" s="1">
        <v>83</v>
      </c>
      <c r="G53" s="1">
        <v>775</v>
      </c>
      <c r="H53" s="1">
        <v>2584</v>
      </c>
      <c r="I53" s="1">
        <v>0.299922600619195</v>
      </c>
      <c r="J53" s="1">
        <v>258</v>
      </c>
      <c r="K53" s="1">
        <v>236</v>
      </c>
      <c r="L53" s="3">
        <v>0.0565972222222222</v>
      </c>
      <c r="M53" s="1">
        <v>4876</v>
      </c>
      <c r="N53" s="1">
        <v>79</v>
      </c>
    </row>
    <row r="54" s="1" customFormat="1" spans="2:14">
      <c r="B54" s="2">
        <f t="shared" ref="B54:N54" si="7">AVERAGE(B49:B53)</f>
        <v>28.8</v>
      </c>
      <c r="C54" s="1">
        <f t="shared" si="7"/>
        <v>351</v>
      </c>
      <c r="D54" s="1">
        <f t="shared" si="7"/>
        <v>0.082051282051282</v>
      </c>
      <c r="E54" s="1">
        <f t="shared" si="7"/>
        <v>200</v>
      </c>
      <c r="F54" s="1">
        <f t="shared" si="7"/>
        <v>73.2</v>
      </c>
      <c r="G54" s="1">
        <f t="shared" si="7"/>
        <v>681.8</v>
      </c>
      <c r="H54" s="1">
        <f t="shared" si="7"/>
        <v>2584</v>
      </c>
      <c r="I54" s="1">
        <f t="shared" si="7"/>
        <v>0.263854489164086</v>
      </c>
      <c r="J54" s="1">
        <f t="shared" si="7"/>
        <v>234.6</v>
      </c>
      <c r="K54" s="1">
        <f t="shared" si="7"/>
        <v>234.2</v>
      </c>
      <c r="L54" s="1">
        <f t="shared" si="7"/>
        <v>0.0641157407407408</v>
      </c>
      <c r="M54" s="1">
        <f t="shared" si="7"/>
        <v>5484.6</v>
      </c>
      <c r="N54" s="1">
        <f t="shared" si="7"/>
        <v>84.6</v>
      </c>
    </row>
    <row r="55" s="5" customFormat="1" spans="12:12">
      <c r="L55" s="6"/>
    </row>
    <row r="56" s="5" customFormat="1" spans="12:12">
      <c r="L56" s="6"/>
    </row>
    <row r="57" s="1" customFormat="1" spans="1:14">
      <c r="A57" s="1" t="s">
        <v>275</v>
      </c>
      <c r="B57" s="1">
        <v>28</v>
      </c>
      <c r="C57" s="1">
        <v>351</v>
      </c>
      <c r="D57" s="1">
        <v>0.0797720797720797</v>
      </c>
      <c r="E57" s="1">
        <v>200</v>
      </c>
      <c r="F57" s="1">
        <v>117</v>
      </c>
      <c r="G57" s="1">
        <v>1049</v>
      </c>
      <c r="H57" s="1">
        <v>2584</v>
      </c>
      <c r="I57" s="1">
        <v>0.405959752321981</v>
      </c>
      <c r="J57" s="1">
        <v>93</v>
      </c>
      <c r="K57" s="1">
        <v>132</v>
      </c>
      <c r="L57" s="3">
        <v>0.0325</v>
      </c>
      <c r="M57" s="1">
        <v>2623</v>
      </c>
      <c r="N57" s="1">
        <v>114</v>
      </c>
    </row>
    <row r="58" s="1" customFormat="1" spans="1:14">
      <c r="A58" s="1" t="s">
        <v>276</v>
      </c>
      <c r="B58" s="1">
        <v>20</v>
      </c>
      <c r="C58" s="1">
        <v>351</v>
      </c>
      <c r="D58" s="1">
        <v>0.0569800569800569</v>
      </c>
      <c r="E58" s="1">
        <v>200</v>
      </c>
      <c r="F58" s="1">
        <v>69</v>
      </c>
      <c r="G58" s="1">
        <v>828</v>
      </c>
      <c r="H58" s="1">
        <v>2584</v>
      </c>
      <c r="I58" s="1">
        <v>0.320433436532507</v>
      </c>
      <c r="J58" s="1">
        <v>127</v>
      </c>
      <c r="K58" s="1">
        <v>127</v>
      </c>
      <c r="L58" s="3">
        <v>0.0358680555555556</v>
      </c>
      <c r="M58" s="1">
        <v>2973</v>
      </c>
      <c r="N58" s="1">
        <v>114</v>
      </c>
    </row>
    <row r="59" s="1" customFormat="1" spans="1:14">
      <c r="A59" s="1" t="s">
        <v>277</v>
      </c>
      <c r="B59" s="1">
        <v>11</v>
      </c>
      <c r="C59" s="1">
        <v>351</v>
      </c>
      <c r="D59" s="1">
        <v>0.0313390313390313</v>
      </c>
      <c r="E59" s="1">
        <v>200</v>
      </c>
      <c r="F59" s="1">
        <v>45</v>
      </c>
      <c r="G59" s="1">
        <v>541</v>
      </c>
      <c r="H59" s="1">
        <v>2584</v>
      </c>
      <c r="I59" s="1">
        <v>0.209365325077399</v>
      </c>
      <c r="J59" s="1">
        <v>48</v>
      </c>
      <c r="K59" s="1">
        <v>73</v>
      </c>
      <c r="L59" s="3">
        <v>0.0113541666666667</v>
      </c>
      <c r="M59" s="1">
        <v>872</v>
      </c>
      <c r="N59" s="1">
        <v>129</v>
      </c>
    </row>
    <row r="60" s="1" customFormat="1" spans="1:14">
      <c r="A60" s="1" t="s">
        <v>278</v>
      </c>
      <c r="B60" s="1">
        <v>14</v>
      </c>
      <c r="C60" s="1">
        <v>351</v>
      </c>
      <c r="D60" s="1">
        <v>0.0398860398860398</v>
      </c>
      <c r="E60" s="1">
        <v>200</v>
      </c>
      <c r="F60" s="1">
        <v>95</v>
      </c>
      <c r="G60" s="1">
        <v>751</v>
      </c>
      <c r="H60" s="1">
        <v>2584</v>
      </c>
      <c r="I60" s="1">
        <v>0.2906346749226</v>
      </c>
      <c r="J60" s="1">
        <v>110</v>
      </c>
      <c r="K60" s="1">
        <v>143</v>
      </c>
      <c r="L60" s="3">
        <v>0.0275578703703704</v>
      </c>
      <c r="M60" s="1">
        <v>2282</v>
      </c>
      <c r="N60" s="1">
        <v>145</v>
      </c>
    </row>
    <row r="61" s="1" customFormat="1" spans="1:14">
      <c r="A61" s="1" t="s">
        <v>279</v>
      </c>
      <c r="B61" s="1">
        <v>25</v>
      </c>
      <c r="C61" s="1">
        <v>351</v>
      </c>
      <c r="D61" s="1">
        <v>0.0712250712250712</v>
      </c>
      <c r="E61" s="1">
        <v>200</v>
      </c>
      <c r="F61" s="1">
        <v>99</v>
      </c>
      <c r="G61" s="1">
        <v>841</v>
      </c>
      <c r="H61" s="1">
        <v>2584</v>
      </c>
      <c r="I61" s="1">
        <v>0.325464396284829</v>
      </c>
      <c r="J61" s="1">
        <v>85</v>
      </c>
      <c r="K61" s="1">
        <v>100</v>
      </c>
      <c r="L61" s="3">
        <v>0.0296180555555556</v>
      </c>
      <c r="M61" s="1">
        <v>2508</v>
      </c>
      <c r="N61" s="1">
        <v>134</v>
      </c>
    </row>
    <row r="62" s="5" customFormat="1" spans="2:12">
      <c r="B62" s="5">
        <f t="shared" ref="B62:L62" si="8">AVERAGE(B57:B61)</f>
        <v>19.6</v>
      </c>
      <c r="C62" s="5">
        <f t="shared" si="8"/>
        <v>351</v>
      </c>
      <c r="D62" s="5">
        <f t="shared" si="8"/>
        <v>0.0558404558404558</v>
      </c>
      <c r="E62" s="5">
        <f t="shared" si="8"/>
        <v>200</v>
      </c>
      <c r="F62" s="5">
        <f t="shared" si="8"/>
        <v>85</v>
      </c>
      <c r="G62" s="5">
        <f t="shared" si="8"/>
        <v>802</v>
      </c>
      <c r="H62" s="5">
        <f t="shared" si="8"/>
        <v>2584</v>
      </c>
      <c r="I62" s="5">
        <f t="shared" si="8"/>
        <v>0.310371517027863</v>
      </c>
      <c r="J62" s="5">
        <f t="shared" si="8"/>
        <v>92.6</v>
      </c>
      <c r="K62" s="5">
        <f t="shared" si="8"/>
        <v>115</v>
      </c>
      <c r="L62" s="5">
        <f t="shared" si="8"/>
        <v>0.0273796296296296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variants</vt:lpstr>
      <vt:lpstr>ablation</vt:lpstr>
      <vt:lpstr>bugs</vt:lpstr>
      <vt:lpstr>agoda_1</vt:lpstr>
      <vt:lpstr>alamy_1</vt:lpstr>
      <vt:lpstr>booking_1</vt:lpstr>
      <vt:lpstr>clinic_1</vt:lpstr>
      <vt:lpstr>foursquare_1</vt:lpstr>
      <vt:lpstr>freepik_1</vt:lpstr>
      <vt:lpstr>reverso_1</vt:lpstr>
      <vt:lpstr>tvguide_1</vt:lpstr>
      <vt:lpstr>webmd_1</vt:lpstr>
      <vt:lpstr>wordreference_1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</cp:lastModifiedBy>
  <dcterms:created xsi:type="dcterms:W3CDTF">2024-04-04T11:09:00Z</dcterms:created>
  <dcterms:modified xsi:type="dcterms:W3CDTF">2024-04-10T07:30:15Z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658D4077FD6D4DE89A5DD31FCF0DB165_11</vt:lpwstr>
  </property>
  <property fmtid="{D5CDD505-2E9C-101B-9397-08002B2CF9AE}" pid="3" name="KSOProductBuildVer">
    <vt:lpwstr>2052-12.1.0.16729</vt:lpwstr>
  </property>
</Properties>
</file>