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7" i="1" l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36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20" i="1"/>
</calcChain>
</file>

<file path=xl/sharedStrings.xml><?xml version="1.0" encoding="utf-8"?>
<sst xmlns="http://schemas.openxmlformats.org/spreadsheetml/2006/main" count="30" uniqueCount="29">
  <si>
    <t xml:space="preserve">Vraagstuk 1: vast jaarcontract of niet </t>
  </si>
  <si>
    <t xml:space="preserve">Een voetballer kan kiezen tussen een vast jaarcontract van € 1.750 euro per maand of </t>
  </si>
  <si>
    <t>winstpremie van € 375 per gewonnen punt.</t>
  </si>
  <si>
    <t>Hoeveel punten moeten er gehaald worden vooraleer voordeel te halen uit de winstpremies?</t>
  </si>
  <si>
    <t>Zorg dat er automatisch verlies of winst of break even tevoorschijn komt</t>
  </si>
  <si>
    <t>1) Vast jaarcontract: 12 x 1750</t>
  </si>
  <si>
    <t>2) Per gewonnen punt</t>
  </si>
  <si>
    <t>30 wedstrijden op 1 seizoen, als je wint krijg je 3 punten, dus 90 punten maximaal te behalen</t>
  </si>
  <si>
    <t>Bijkomende vraag:</t>
  </si>
  <si>
    <t>Ga naast je eerste uitkomst staan (375) en pas de als-functie toe:</t>
  </si>
  <si>
    <t>minder 21000 = beter jaarcontract</t>
  </si>
  <si>
    <t>meer dan 21000 = beter per gewonnen punt</t>
  </si>
  <si>
    <t>Vraagstuk 2: firmawagen of niet</t>
  </si>
  <si>
    <t>Een werknemer mag kiezen ofwel een firmawagen ofwel een vaste vergoeding per km</t>
  </si>
  <si>
    <t>Bereken vanaf wanneer deze persoon misschien beter geen firmawagen aanvaardt.</t>
  </si>
  <si>
    <t>Zorg dat er automatisch firmawagen of beter geen firmawagen tevoorschijn komt.</t>
  </si>
  <si>
    <t>Jaarlijkse gemiddelde wagenkost</t>
  </si>
  <si>
    <t>afschrijvingswaarde</t>
  </si>
  <si>
    <t>verzekering</t>
  </si>
  <si>
    <t>onderhoud</t>
  </si>
  <si>
    <t>brandstof per km</t>
  </si>
  <si>
    <t>vergoeding per km</t>
  </si>
  <si>
    <t>aantal afgelegde km</t>
  </si>
  <si>
    <t xml:space="preserve">kost </t>
  </si>
  <si>
    <t>vergoeding</t>
  </si>
  <si>
    <t>21000= maakt niet uit</t>
  </si>
  <si>
    <t>Conclusie</t>
  </si>
  <si>
    <t>Totaal winstpremie</t>
  </si>
  <si>
    <t>Hoofdstuk 13 : vraagstukken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</si>
</sst>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Fill="1"/>
    <xf numFmtId="0" fontId="3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A123" workbookViewId="0">
      <selection activeCell="C157" sqref="C157"/>
    </sheetView>
  </sheetViews>
  <sheetFormatPr defaultRowHeight="15" x14ac:dyDescent="0.25"/>
  <cols>
    <col min="1" max="1" width="22.7109375" customWidth="1"/>
    <col min="2" max="2" width="20.5703125" customWidth="1"/>
    <col min="3" max="3" width="37.85546875" customWidth="1"/>
    <col min="4" max="4" width="40.140625" bestFit="1" customWidth="1"/>
  </cols>
  <sheetData>
    <row r="1" spans="1:7" ht="15.75" x14ac:dyDescent="0.25">
      <c r="A1" s="1" t="s">
        <v>28</v>
      </c>
      <c r="B1" s="1"/>
      <c r="C1" s="1"/>
      <c r="D1" s="1"/>
      <c r="E1" s="1"/>
      <c r="F1" s="1"/>
      <c r="G1" s="1"/>
    </row>
    <row r="2" spans="1:7" ht="15.75" x14ac:dyDescent="0.25">
      <c r="A2" s="1"/>
      <c r="B2" s="1"/>
      <c r="C2" s="1"/>
      <c r="D2" s="1"/>
      <c r="E2" s="1"/>
      <c r="F2" s="1"/>
      <c r="G2" s="1"/>
    </row>
    <row r="3" spans="1:7" ht="15.75" x14ac:dyDescent="0.25">
      <c r="A3" s="1" t="s">
        <v>0</v>
      </c>
      <c r="B3" s="1"/>
      <c r="C3" s="1"/>
      <c r="D3" s="1"/>
      <c r="E3" s="1"/>
      <c r="F3" s="1"/>
      <c r="G3" s="1"/>
    </row>
    <row r="4" spans="1:7" ht="15.75" x14ac:dyDescent="0.25">
      <c r="A4" s="2" t="s">
        <v>1</v>
      </c>
      <c r="B4" s="2"/>
      <c r="C4" s="2"/>
      <c r="D4" s="2"/>
      <c r="E4" s="2"/>
      <c r="F4" s="1"/>
      <c r="G4" s="1"/>
    </row>
    <row r="5" spans="1:7" ht="15.75" x14ac:dyDescent="0.25">
      <c r="A5" s="2" t="s">
        <v>2</v>
      </c>
      <c r="B5" s="2"/>
      <c r="C5" s="2"/>
      <c r="D5" s="2"/>
      <c r="E5" s="2"/>
      <c r="F5" s="1"/>
      <c r="G5" s="1"/>
    </row>
    <row r="6" spans="1:7" ht="15.75" x14ac:dyDescent="0.25">
      <c r="A6" s="2" t="s">
        <v>3</v>
      </c>
      <c r="B6" s="2"/>
      <c r="C6" s="2"/>
      <c r="D6" s="2"/>
      <c r="E6" s="2"/>
      <c r="F6" s="1"/>
      <c r="G6" s="1"/>
    </row>
    <row r="7" spans="1:7" ht="15.75" x14ac:dyDescent="0.25">
      <c r="A7" s="2" t="s">
        <v>4</v>
      </c>
      <c r="B7" s="2"/>
      <c r="C7" s="2"/>
      <c r="D7" s="2"/>
      <c r="E7" s="2"/>
      <c r="F7" s="1"/>
      <c r="G7" s="1"/>
    </row>
    <row r="8" spans="1:7" ht="15.75" x14ac:dyDescent="0.25">
      <c r="A8" s="2"/>
      <c r="B8" s="2"/>
      <c r="C8" s="2"/>
      <c r="D8" s="2"/>
      <c r="E8" s="2"/>
      <c r="F8" s="1"/>
      <c r="G8" s="1"/>
    </row>
    <row r="9" spans="1:7" ht="15.75" x14ac:dyDescent="0.25">
      <c r="A9" s="2"/>
      <c r="B9" s="2"/>
      <c r="C9" s="2"/>
      <c r="D9" s="2"/>
      <c r="E9" s="2"/>
      <c r="F9" s="1"/>
      <c r="G9" s="1"/>
    </row>
    <row r="10" spans="1:7" ht="15.75" x14ac:dyDescent="0.25">
      <c r="A10" s="1" t="s">
        <v>5</v>
      </c>
      <c r="B10" s="2"/>
      <c r="C10" s="2"/>
      <c r="D10" s="2"/>
      <c r="E10" s="2"/>
      <c r="F10" s="1"/>
      <c r="G10" s="1"/>
    </row>
    <row r="11" spans="1:7" ht="15.75" x14ac:dyDescent="0.25">
      <c r="A11" s="2"/>
      <c r="B11" s="2"/>
      <c r="C11" s="2"/>
      <c r="D11" s="2"/>
      <c r="E11" s="2"/>
      <c r="F11" s="1"/>
      <c r="G11" s="1"/>
    </row>
    <row r="12" spans="1:7" ht="15.75" x14ac:dyDescent="0.25">
      <c r="A12" s="2">
        <v>12</v>
      </c>
      <c r="B12" s="2"/>
      <c r="C12" s="2"/>
      <c r="D12" s="2"/>
      <c r="E12" s="2"/>
      <c r="F12" s="1"/>
      <c r="G12" s="1"/>
    </row>
    <row r="13" spans="1:7" ht="15.75" x14ac:dyDescent="0.25">
      <c r="A13" s="2">
        <v>1750</v>
      </c>
      <c r="B13" s="2"/>
      <c r="C13" s="2"/>
      <c r="D13" s="2"/>
      <c r="E13" s="2"/>
      <c r="F13" s="1"/>
      <c r="G13" s="1"/>
    </row>
    <row r="14" spans="1:7" ht="15.75" x14ac:dyDescent="0.25">
      <c r="A14" s="2"/>
      <c r="B14" s="2"/>
      <c r="C14" s="2"/>
      <c r="D14" s="2"/>
      <c r="E14" s="2"/>
      <c r="F14" s="1"/>
      <c r="G14" s="1"/>
    </row>
    <row r="15" spans="1:7" ht="15.75" x14ac:dyDescent="0.25">
      <c r="A15" s="2"/>
      <c r="B15" s="2"/>
      <c r="C15" s="2"/>
      <c r="D15" s="2"/>
      <c r="E15" s="2"/>
      <c r="F15" s="1"/>
      <c r="G15" s="1"/>
    </row>
    <row r="16" spans="1:7" ht="15.75" x14ac:dyDescent="0.25">
      <c r="A16" s="1" t="s">
        <v>6</v>
      </c>
      <c r="B16" s="1"/>
      <c r="C16" s="2"/>
      <c r="D16" s="2"/>
      <c r="E16" s="2"/>
      <c r="F16" s="1"/>
      <c r="G16" s="1"/>
    </row>
    <row r="17" spans="1:7" ht="15.75" x14ac:dyDescent="0.25">
      <c r="A17" s="2">
        <v>375</v>
      </c>
      <c r="B17" s="2"/>
      <c r="C17" s="2"/>
      <c r="D17" s="2"/>
      <c r="E17" s="2"/>
      <c r="F17" s="1"/>
      <c r="G17" s="1"/>
    </row>
    <row r="18" spans="1:7" ht="15.75" x14ac:dyDescent="0.25">
      <c r="A18" s="2" t="s">
        <v>7</v>
      </c>
      <c r="B18" s="2"/>
      <c r="C18" s="2"/>
      <c r="D18" s="2"/>
      <c r="E18" s="2"/>
      <c r="F18" s="1"/>
      <c r="G18" s="1"/>
    </row>
    <row r="19" spans="1:7" ht="15.75" x14ac:dyDescent="0.25">
      <c r="A19" s="2"/>
      <c r="B19" s="1" t="s">
        <v>27</v>
      </c>
      <c r="C19" s="1" t="s">
        <v>26</v>
      </c>
      <c r="D19" s="2"/>
      <c r="E19" s="2"/>
      <c r="F19" s="1"/>
      <c r="G19" s="1"/>
    </row>
    <row r="20" spans="1:7" ht="15.75" x14ac:dyDescent="0.25">
      <c r="A20" s="2">
        <v>1</v>
      </c>
      <c r="B20" s="2">
        <f>A20*$A$17</f>
        <v>375</v>
      </c>
      <c r="C20" s="2" t="str">
        <f>IF(B20&lt;21000,"liever vast jaarcontract",IF(B20&gt;21000, "liever winstpremies","maakt niet uit"))</f>
        <v>liever vast jaarcontract</v>
      </c>
      <c r="D20" s="2"/>
      <c r="E20" s="2"/>
      <c r="F20" s="1"/>
      <c r="G20" s="1"/>
    </row>
    <row r="21" spans="1:7" ht="15.75" x14ac:dyDescent="0.25">
      <c r="A21" s="2">
        <v>2</v>
      </c>
      <c r="B21" s="2">
        <f t="shared" ref="B21:B84" si="0">A21*$A$17</f>
        <v>750</v>
      </c>
      <c r="C21" s="2" t="str">
        <f t="shared" ref="C21:C84" si="1">IF(B21&lt;21000,"liever vast jaarcontract",IF(B21&gt;21000, "liever winstpremies","maakt niet uit"))</f>
        <v>liever vast jaarcontract</v>
      </c>
      <c r="D21" s="2"/>
      <c r="E21" s="2"/>
      <c r="F21" s="1"/>
      <c r="G21" s="1"/>
    </row>
    <row r="22" spans="1:7" ht="15.75" x14ac:dyDescent="0.25">
      <c r="A22" s="2">
        <v>3</v>
      </c>
      <c r="B22" s="2">
        <f t="shared" si="0"/>
        <v>1125</v>
      </c>
      <c r="C22" s="2" t="str">
        <f t="shared" si="1"/>
        <v>liever vast jaarcontract</v>
      </c>
      <c r="D22" s="2"/>
      <c r="E22" s="2"/>
      <c r="F22" s="1"/>
      <c r="G22" s="1"/>
    </row>
    <row r="23" spans="1:7" ht="15.75" x14ac:dyDescent="0.25">
      <c r="A23" s="2">
        <v>4</v>
      </c>
      <c r="B23" s="2">
        <f t="shared" si="0"/>
        <v>1500</v>
      </c>
      <c r="C23" s="2" t="str">
        <f t="shared" si="1"/>
        <v>liever vast jaarcontract</v>
      </c>
      <c r="D23" s="2"/>
      <c r="E23" s="2"/>
      <c r="F23" s="1"/>
      <c r="G23" s="1"/>
    </row>
    <row r="24" spans="1:7" ht="15.75" x14ac:dyDescent="0.25">
      <c r="A24" s="2">
        <v>5</v>
      </c>
      <c r="B24" s="2">
        <f t="shared" si="0"/>
        <v>1875</v>
      </c>
      <c r="C24" s="2" t="str">
        <f t="shared" si="1"/>
        <v>liever vast jaarcontract</v>
      </c>
      <c r="D24" s="2"/>
      <c r="E24" s="2"/>
      <c r="F24" s="1"/>
      <c r="G24" s="1"/>
    </row>
    <row r="25" spans="1:7" ht="15.75" x14ac:dyDescent="0.25">
      <c r="A25" s="2">
        <v>6</v>
      </c>
      <c r="B25" s="2">
        <f t="shared" si="0"/>
        <v>2250</v>
      </c>
      <c r="C25" s="2" t="str">
        <f t="shared" si="1"/>
        <v>liever vast jaarcontract</v>
      </c>
      <c r="D25" s="2"/>
      <c r="E25" s="2"/>
      <c r="F25" s="1"/>
      <c r="G25" s="1"/>
    </row>
    <row r="26" spans="1:7" ht="15.75" x14ac:dyDescent="0.25">
      <c r="A26" s="2">
        <v>7</v>
      </c>
      <c r="B26" s="2">
        <f t="shared" si="0"/>
        <v>2625</v>
      </c>
      <c r="C26" s="2" t="str">
        <f t="shared" si="1"/>
        <v>liever vast jaarcontract</v>
      </c>
      <c r="D26" s="2"/>
      <c r="E26" s="2"/>
      <c r="F26" s="1"/>
      <c r="G26" s="1"/>
    </row>
    <row r="27" spans="1:7" ht="15.75" x14ac:dyDescent="0.25">
      <c r="A27" s="2">
        <v>8</v>
      </c>
      <c r="B27" s="2">
        <f t="shared" si="0"/>
        <v>3000</v>
      </c>
      <c r="C27" s="2" t="str">
        <f t="shared" si="1"/>
        <v>liever vast jaarcontract</v>
      </c>
      <c r="D27" s="2"/>
      <c r="E27" s="2"/>
      <c r="F27" s="1"/>
      <c r="G27" s="1"/>
    </row>
    <row r="28" spans="1:7" ht="15.75" x14ac:dyDescent="0.25">
      <c r="A28" s="2">
        <v>9</v>
      </c>
      <c r="B28" s="2">
        <f t="shared" si="0"/>
        <v>3375</v>
      </c>
      <c r="C28" s="2" t="str">
        <f t="shared" si="1"/>
        <v>liever vast jaarcontract</v>
      </c>
      <c r="D28" s="2"/>
      <c r="E28" s="2"/>
      <c r="F28" s="1"/>
      <c r="G28" s="1"/>
    </row>
    <row r="29" spans="1:7" ht="15.75" x14ac:dyDescent="0.25">
      <c r="A29" s="2">
        <v>10</v>
      </c>
      <c r="B29" s="2">
        <f t="shared" si="0"/>
        <v>3750</v>
      </c>
      <c r="C29" s="2" t="str">
        <f t="shared" si="1"/>
        <v>liever vast jaarcontract</v>
      </c>
      <c r="D29" s="2"/>
      <c r="E29" s="2"/>
      <c r="F29" s="1"/>
      <c r="G29" s="1"/>
    </row>
    <row r="30" spans="1:7" ht="15.75" x14ac:dyDescent="0.25">
      <c r="A30" s="2">
        <v>11</v>
      </c>
      <c r="B30" s="2">
        <f t="shared" si="0"/>
        <v>4125</v>
      </c>
      <c r="C30" s="2" t="str">
        <f t="shared" si="1"/>
        <v>liever vast jaarcontract</v>
      </c>
      <c r="D30" s="2"/>
      <c r="E30" s="2"/>
      <c r="F30" s="1"/>
      <c r="G30" s="1"/>
    </row>
    <row r="31" spans="1:7" ht="15.75" x14ac:dyDescent="0.25">
      <c r="A31" s="2">
        <v>12</v>
      </c>
      <c r="B31" s="2">
        <f t="shared" si="0"/>
        <v>4500</v>
      </c>
      <c r="C31" s="2" t="str">
        <f t="shared" si="1"/>
        <v>liever vast jaarcontract</v>
      </c>
      <c r="D31" s="2"/>
      <c r="E31" s="2"/>
      <c r="F31" s="1"/>
      <c r="G31" s="1"/>
    </row>
    <row r="32" spans="1:7" ht="15.75" x14ac:dyDescent="0.25">
      <c r="A32" s="2">
        <v>13</v>
      </c>
      <c r="B32" s="2">
        <f t="shared" si="0"/>
        <v>4875</v>
      </c>
      <c r="C32" s="2" t="str">
        <f t="shared" si="1"/>
        <v>liever vast jaarcontract</v>
      </c>
      <c r="D32" s="2"/>
      <c r="E32" s="2"/>
      <c r="F32" s="1"/>
      <c r="G32" s="1"/>
    </row>
    <row r="33" spans="1:7" ht="15.75" x14ac:dyDescent="0.25">
      <c r="A33" s="2">
        <v>14</v>
      </c>
      <c r="B33" s="2">
        <f t="shared" si="0"/>
        <v>5250</v>
      </c>
      <c r="C33" s="2" t="str">
        <f t="shared" si="1"/>
        <v>liever vast jaarcontract</v>
      </c>
      <c r="D33" s="2"/>
      <c r="E33" s="2"/>
      <c r="F33" s="1"/>
      <c r="G33" s="1"/>
    </row>
    <row r="34" spans="1:7" ht="15.75" x14ac:dyDescent="0.25">
      <c r="A34" s="2">
        <v>15</v>
      </c>
      <c r="B34" s="2">
        <f t="shared" si="0"/>
        <v>5625</v>
      </c>
      <c r="C34" s="2" t="str">
        <f t="shared" si="1"/>
        <v>liever vast jaarcontract</v>
      </c>
      <c r="D34" s="2"/>
      <c r="E34" s="2"/>
      <c r="F34" s="1"/>
      <c r="G34" s="1"/>
    </row>
    <row r="35" spans="1:7" ht="15.75" x14ac:dyDescent="0.25">
      <c r="A35" s="2">
        <v>16</v>
      </c>
      <c r="B35" s="2">
        <f t="shared" si="0"/>
        <v>6000</v>
      </c>
      <c r="C35" s="2" t="str">
        <f t="shared" si="1"/>
        <v>liever vast jaarcontract</v>
      </c>
      <c r="D35" s="2"/>
      <c r="E35" s="2"/>
      <c r="F35" s="1"/>
      <c r="G35" s="1"/>
    </row>
    <row r="36" spans="1:7" ht="15.75" x14ac:dyDescent="0.25">
      <c r="A36" s="2">
        <v>17</v>
      </c>
      <c r="B36" s="2">
        <f t="shared" si="0"/>
        <v>6375</v>
      </c>
      <c r="C36" s="2" t="str">
        <f t="shared" si="1"/>
        <v>liever vast jaarcontract</v>
      </c>
      <c r="D36" s="2"/>
      <c r="E36" s="2"/>
      <c r="F36" s="1"/>
      <c r="G36" s="1"/>
    </row>
    <row r="37" spans="1:7" ht="15.75" x14ac:dyDescent="0.25">
      <c r="A37" s="2">
        <v>18</v>
      </c>
      <c r="B37" s="2">
        <f t="shared" si="0"/>
        <v>6750</v>
      </c>
      <c r="C37" s="2" t="str">
        <f t="shared" si="1"/>
        <v>liever vast jaarcontract</v>
      </c>
      <c r="D37" s="2"/>
      <c r="E37" s="2"/>
      <c r="F37" s="1"/>
      <c r="G37" s="1"/>
    </row>
    <row r="38" spans="1:7" ht="15.75" x14ac:dyDescent="0.25">
      <c r="A38" s="2">
        <v>19</v>
      </c>
      <c r="B38" s="2">
        <f t="shared" si="0"/>
        <v>7125</v>
      </c>
      <c r="C38" s="2" t="str">
        <f t="shared" si="1"/>
        <v>liever vast jaarcontract</v>
      </c>
      <c r="D38" s="2"/>
      <c r="E38" s="2"/>
      <c r="F38" s="1"/>
      <c r="G38" s="1"/>
    </row>
    <row r="39" spans="1:7" ht="15.75" x14ac:dyDescent="0.25">
      <c r="A39" s="2">
        <v>20</v>
      </c>
      <c r="B39" s="2">
        <f t="shared" si="0"/>
        <v>7500</v>
      </c>
      <c r="C39" s="2" t="str">
        <f t="shared" si="1"/>
        <v>liever vast jaarcontract</v>
      </c>
      <c r="D39" s="2"/>
      <c r="E39" s="2"/>
      <c r="F39" s="1"/>
      <c r="G39" s="1"/>
    </row>
    <row r="40" spans="1:7" ht="15.75" x14ac:dyDescent="0.25">
      <c r="A40" s="2">
        <v>21</v>
      </c>
      <c r="B40" s="2">
        <f t="shared" si="0"/>
        <v>7875</v>
      </c>
      <c r="C40" s="2" t="str">
        <f t="shared" si="1"/>
        <v>liever vast jaarcontract</v>
      </c>
      <c r="D40" s="2"/>
      <c r="E40" s="2"/>
      <c r="F40" s="1"/>
      <c r="G40" s="1"/>
    </row>
    <row r="41" spans="1:7" ht="15.75" x14ac:dyDescent="0.25">
      <c r="A41" s="2">
        <v>22</v>
      </c>
      <c r="B41" s="2">
        <f t="shared" si="0"/>
        <v>8250</v>
      </c>
      <c r="C41" s="2" t="str">
        <f t="shared" si="1"/>
        <v>liever vast jaarcontract</v>
      </c>
      <c r="D41" s="2"/>
      <c r="E41" s="2"/>
      <c r="F41" s="1"/>
      <c r="G41" s="1"/>
    </row>
    <row r="42" spans="1:7" ht="15.75" x14ac:dyDescent="0.25">
      <c r="A42" s="2">
        <v>23</v>
      </c>
      <c r="B42" s="2">
        <f t="shared" si="0"/>
        <v>8625</v>
      </c>
      <c r="C42" s="2" t="str">
        <f t="shared" si="1"/>
        <v>liever vast jaarcontract</v>
      </c>
      <c r="D42" s="2"/>
      <c r="E42" s="2"/>
      <c r="F42" s="1"/>
      <c r="G42" s="1"/>
    </row>
    <row r="43" spans="1:7" ht="15.75" x14ac:dyDescent="0.25">
      <c r="A43" s="2">
        <v>24</v>
      </c>
      <c r="B43" s="2">
        <f t="shared" si="0"/>
        <v>9000</v>
      </c>
      <c r="C43" s="2" t="str">
        <f t="shared" si="1"/>
        <v>liever vast jaarcontract</v>
      </c>
      <c r="D43" s="2"/>
      <c r="E43" s="2"/>
      <c r="F43" s="1"/>
      <c r="G43" s="1"/>
    </row>
    <row r="44" spans="1:7" ht="15.75" x14ac:dyDescent="0.25">
      <c r="A44" s="2">
        <v>25</v>
      </c>
      <c r="B44" s="2">
        <f t="shared" si="0"/>
        <v>9375</v>
      </c>
      <c r="C44" s="2" t="str">
        <f t="shared" si="1"/>
        <v>liever vast jaarcontract</v>
      </c>
      <c r="D44" s="2"/>
      <c r="E44" s="2"/>
      <c r="F44" s="1"/>
      <c r="G44" s="1"/>
    </row>
    <row r="45" spans="1:7" ht="15.75" x14ac:dyDescent="0.25">
      <c r="A45" s="2">
        <v>26</v>
      </c>
      <c r="B45" s="2">
        <f t="shared" si="0"/>
        <v>9750</v>
      </c>
      <c r="C45" s="2" t="str">
        <f t="shared" si="1"/>
        <v>liever vast jaarcontract</v>
      </c>
      <c r="D45" s="2"/>
      <c r="E45" s="2"/>
      <c r="F45" s="1"/>
      <c r="G45" s="1"/>
    </row>
    <row r="46" spans="1:7" ht="15.75" x14ac:dyDescent="0.25">
      <c r="A46" s="2">
        <v>27</v>
      </c>
      <c r="B46" s="2">
        <f t="shared" si="0"/>
        <v>10125</v>
      </c>
      <c r="C46" s="2" t="str">
        <f t="shared" si="1"/>
        <v>liever vast jaarcontract</v>
      </c>
      <c r="D46" s="2"/>
      <c r="E46" s="2"/>
      <c r="F46" s="1"/>
      <c r="G46" s="1"/>
    </row>
    <row r="47" spans="1:7" ht="15.75" x14ac:dyDescent="0.25">
      <c r="A47" s="2">
        <v>28</v>
      </c>
      <c r="B47" s="2">
        <f t="shared" si="0"/>
        <v>10500</v>
      </c>
      <c r="C47" s="2" t="str">
        <f t="shared" si="1"/>
        <v>liever vast jaarcontract</v>
      </c>
      <c r="D47" s="2"/>
      <c r="E47" s="2"/>
      <c r="F47" s="1"/>
      <c r="G47" s="1"/>
    </row>
    <row r="48" spans="1:7" ht="15.75" x14ac:dyDescent="0.25">
      <c r="A48" s="2">
        <v>29</v>
      </c>
      <c r="B48" s="2">
        <f t="shared" si="0"/>
        <v>10875</v>
      </c>
      <c r="C48" s="2" t="str">
        <f t="shared" si="1"/>
        <v>liever vast jaarcontract</v>
      </c>
      <c r="D48" s="2"/>
      <c r="E48" s="2"/>
      <c r="F48" s="1"/>
      <c r="G48" s="1"/>
    </row>
    <row r="49" spans="1:7" ht="15.75" x14ac:dyDescent="0.25">
      <c r="A49" s="2">
        <v>30</v>
      </c>
      <c r="B49" s="2">
        <f t="shared" si="0"/>
        <v>11250</v>
      </c>
      <c r="C49" s="2" t="str">
        <f t="shared" si="1"/>
        <v>liever vast jaarcontract</v>
      </c>
      <c r="D49" s="2"/>
      <c r="E49" s="2"/>
      <c r="F49" s="1"/>
      <c r="G49" s="1"/>
    </row>
    <row r="50" spans="1:7" ht="15.75" x14ac:dyDescent="0.25">
      <c r="A50" s="2">
        <v>31</v>
      </c>
      <c r="B50" s="2">
        <f t="shared" si="0"/>
        <v>11625</v>
      </c>
      <c r="C50" s="2" t="str">
        <f t="shared" si="1"/>
        <v>liever vast jaarcontract</v>
      </c>
      <c r="D50" s="2"/>
      <c r="E50" s="2"/>
      <c r="F50" s="1"/>
      <c r="G50" s="1"/>
    </row>
    <row r="51" spans="1:7" ht="15.75" x14ac:dyDescent="0.25">
      <c r="A51" s="2">
        <v>32</v>
      </c>
      <c r="B51" s="2">
        <f t="shared" si="0"/>
        <v>12000</v>
      </c>
      <c r="C51" s="2" t="str">
        <f t="shared" si="1"/>
        <v>liever vast jaarcontract</v>
      </c>
      <c r="D51" s="2"/>
      <c r="E51" s="2"/>
      <c r="F51" s="2"/>
      <c r="G51" s="2"/>
    </row>
    <row r="52" spans="1:7" ht="15.75" x14ac:dyDescent="0.25">
      <c r="A52" s="2">
        <v>33</v>
      </c>
      <c r="B52" s="2">
        <f t="shared" si="0"/>
        <v>12375</v>
      </c>
      <c r="C52" s="2" t="str">
        <f t="shared" si="1"/>
        <v>liever vast jaarcontract</v>
      </c>
      <c r="D52" s="2"/>
      <c r="E52" s="2"/>
      <c r="F52" s="2"/>
      <c r="G52" s="2"/>
    </row>
    <row r="53" spans="1:7" ht="15.75" x14ac:dyDescent="0.25">
      <c r="A53" s="2">
        <v>34</v>
      </c>
      <c r="B53" s="2">
        <f t="shared" si="0"/>
        <v>12750</v>
      </c>
      <c r="C53" s="2" t="str">
        <f t="shared" si="1"/>
        <v>liever vast jaarcontract</v>
      </c>
      <c r="D53" s="2"/>
      <c r="E53" s="2"/>
      <c r="F53" s="2"/>
      <c r="G53" s="2"/>
    </row>
    <row r="54" spans="1:7" ht="15.75" x14ac:dyDescent="0.25">
      <c r="A54" s="2">
        <v>35</v>
      </c>
      <c r="B54" s="2">
        <f t="shared" si="0"/>
        <v>13125</v>
      </c>
      <c r="C54" s="2" t="str">
        <f t="shared" si="1"/>
        <v>liever vast jaarcontract</v>
      </c>
      <c r="D54" s="2"/>
      <c r="E54" s="2"/>
      <c r="F54" s="2"/>
      <c r="G54" s="2"/>
    </row>
    <row r="55" spans="1:7" ht="15.75" x14ac:dyDescent="0.25">
      <c r="A55" s="2">
        <v>36</v>
      </c>
      <c r="B55" s="2">
        <f t="shared" si="0"/>
        <v>13500</v>
      </c>
      <c r="C55" s="2" t="str">
        <f t="shared" si="1"/>
        <v>liever vast jaarcontract</v>
      </c>
      <c r="D55" s="2"/>
      <c r="E55" s="2"/>
      <c r="F55" s="2"/>
      <c r="G55" s="2"/>
    </row>
    <row r="56" spans="1:7" ht="15.75" x14ac:dyDescent="0.25">
      <c r="A56" s="2">
        <v>37</v>
      </c>
      <c r="B56" s="2">
        <f t="shared" si="0"/>
        <v>13875</v>
      </c>
      <c r="C56" s="2" t="str">
        <f t="shared" si="1"/>
        <v>liever vast jaarcontract</v>
      </c>
      <c r="D56" s="2"/>
      <c r="E56" s="2"/>
      <c r="F56" s="2"/>
      <c r="G56" s="2"/>
    </row>
    <row r="57" spans="1:7" ht="15.75" x14ac:dyDescent="0.25">
      <c r="A57" s="2">
        <v>38</v>
      </c>
      <c r="B57" s="2">
        <f t="shared" si="0"/>
        <v>14250</v>
      </c>
      <c r="C57" s="2" t="str">
        <f t="shared" si="1"/>
        <v>liever vast jaarcontract</v>
      </c>
      <c r="D57" s="2"/>
      <c r="E57" s="2"/>
      <c r="F57" s="2"/>
      <c r="G57" s="2"/>
    </row>
    <row r="58" spans="1:7" ht="15.75" x14ac:dyDescent="0.25">
      <c r="A58" s="2">
        <v>39</v>
      </c>
      <c r="B58" s="2">
        <f t="shared" si="0"/>
        <v>14625</v>
      </c>
      <c r="C58" s="2" t="str">
        <f t="shared" si="1"/>
        <v>liever vast jaarcontract</v>
      </c>
      <c r="D58" s="2"/>
      <c r="E58" s="2"/>
      <c r="F58" s="2"/>
      <c r="G58" s="2"/>
    </row>
    <row r="59" spans="1:7" ht="15.75" x14ac:dyDescent="0.25">
      <c r="A59" s="2">
        <v>40</v>
      </c>
      <c r="B59" s="2">
        <f t="shared" si="0"/>
        <v>15000</v>
      </c>
      <c r="C59" s="2" t="str">
        <f t="shared" si="1"/>
        <v>liever vast jaarcontract</v>
      </c>
      <c r="D59" s="2"/>
      <c r="E59" s="2"/>
      <c r="F59" s="2"/>
      <c r="G59" s="2"/>
    </row>
    <row r="60" spans="1:7" ht="15.75" x14ac:dyDescent="0.25">
      <c r="A60" s="2">
        <v>41</v>
      </c>
      <c r="B60" s="2">
        <f t="shared" si="0"/>
        <v>15375</v>
      </c>
      <c r="C60" s="2" t="str">
        <f t="shared" si="1"/>
        <v>liever vast jaarcontract</v>
      </c>
      <c r="D60" s="2"/>
      <c r="E60" s="2"/>
      <c r="F60" s="2"/>
      <c r="G60" s="2"/>
    </row>
    <row r="61" spans="1:7" ht="15.75" x14ac:dyDescent="0.25">
      <c r="A61" s="2">
        <v>42</v>
      </c>
      <c r="B61" s="2">
        <f t="shared" si="0"/>
        <v>15750</v>
      </c>
      <c r="C61" s="2" t="str">
        <f t="shared" si="1"/>
        <v>liever vast jaarcontract</v>
      </c>
      <c r="D61" s="2"/>
      <c r="E61" s="2"/>
      <c r="F61" s="2"/>
      <c r="G61" s="2"/>
    </row>
    <row r="62" spans="1:7" ht="15.75" x14ac:dyDescent="0.25">
      <c r="A62" s="2">
        <v>43</v>
      </c>
      <c r="B62" s="2">
        <f t="shared" si="0"/>
        <v>16125</v>
      </c>
      <c r="C62" s="2" t="str">
        <f t="shared" si="1"/>
        <v>liever vast jaarcontract</v>
      </c>
      <c r="D62" s="2"/>
      <c r="E62" s="2"/>
      <c r="F62" s="2"/>
      <c r="G62" s="2"/>
    </row>
    <row r="63" spans="1:7" ht="15.75" x14ac:dyDescent="0.25">
      <c r="A63" s="2">
        <v>44</v>
      </c>
      <c r="B63" s="2">
        <f t="shared" si="0"/>
        <v>16500</v>
      </c>
      <c r="C63" s="2" t="str">
        <f t="shared" si="1"/>
        <v>liever vast jaarcontract</v>
      </c>
      <c r="D63" s="2"/>
      <c r="E63" s="2"/>
      <c r="F63" s="2"/>
      <c r="G63" s="2"/>
    </row>
    <row r="64" spans="1:7" ht="15.75" x14ac:dyDescent="0.25">
      <c r="A64" s="2">
        <v>45</v>
      </c>
      <c r="B64" s="2">
        <f t="shared" si="0"/>
        <v>16875</v>
      </c>
      <c r="C64" s="2" t="str">
        <f t="shared" si="1"/>
        <v>liever vast jaarcontract</v>
      </c>
      <c r="D64" s="2"/>
      <c r="E64" s="2"/>
      <c r="F64" s="2"/>
      <c r="G64" s="2"/>
    </row>
    <row r="65" spans="1:7" ht="15.75" x14ac:dyDescent="0.25">
      <c r="A65" s="2">
        <v>46</v>
      </c>
      <c r="B65" s="2">
        <f t="shared" si="0"/>
        <v>17250</v>
      </c>
      <c r="C65" s="2" t="str">
        <f t="shared" si="1"/>
        <v>liever vast jaarcontract</v>
      </c>
      <c r="D65" s="2"/>
      <c r="E65" s="2"/>
      <c r="F65" s="2"/>
      <c r="G65" s="2"/>
    </row>
    <row r="66" spans="1:7" ht="15.75" x14ac:dyDescent="0.25">
      <c r="A66" s="2">
        <v>47</v>
      </c>
      <c r="B66" s="2">
        <f t="shared" si="0"/>
        <v>17625</v>
      </c>
      <c r="C66" s="2" t="str">
        <f t="shared" si="1"/>
        <v>liever vast jaarcontract</v>
      </c>
      <c r="D66" s="2"/>
      <c r="E66" s="2"/>
      <c r="F66" s="2"/>
      <c r="G66" s="2"/>
    </row>
    <row r="67" spans="1:7" ht="15.75" x14ac:dyDescent="0.25">
      <c r="A67" s="2">
        <v>48</v>
      </c>
      <c r="B67" s="2">
        <f t="shared" si="0"/>
        <v>18000</v>
      </c>
      <c r="C67" s="2" t="str">
        <f t="shared" si="1"/>
        <v>liever vast jaarcontract</v>
      </c>
      <c r="D67" s="2"/>
      <c r="E67" s="2"/>
      <c r="F67" s="2"/>
      <c r="G67" s="2"/>
    </row>
    <row r="68" spans="1:7" ht="15.75" x14ac:dyDescent="0.25">
      <c r="A68" s="2">
        <v>49</v>
      </c>
      <c r="B68" s="2">
        <f t="shared" si="0"/>
        <v>18375</v>
      </c>
      <c r="C68" s="2" t="str">
        <f t="shared" si="1"/>
        <v>liever vast jaarcontract</v>
      </c>
      <c r="D68" s="2"/>
      <c r="E68" s="2"/>
      <c r="F68" s="2"/>
      <c r="G68" s="2"/>
    </row>
    <row r="69" spans="1:7" ht="15.75" x14ac:dyDescent="0.25">
      <c r="A69" s="2">
        <v>50</v>
      </c>
      <c r="B69" s="2">
        <f t="shared" si="0"/>
        <v>18750</v>
      </c>
      <c r="C69" s="2" t="str">
        <f t="shared" si="1"/>
        <v>liever vast jaarcontract</v>
      </c>
      <c r="D69" s="2"/>
      <c r="E69" s="2"/>
      <c r="F69" s="2"/>
      <c r="G69" s="2"/>
    </row>
    <row r="70" spans="1:7" ht="15.75" x14ac:dyDescent="0.25">
      <c r="A70" s="2">
        <v>51</v>
      </c>
      <c r="B70" s="2">
        <f t="shared" si="0"/>
        <v>19125</v>
      </c>
      <c r="C70" s="2" t="str">
        <f t="shared" si="1"/>
        <v>liever vast jaarcontract</v>
      </c>
      <c r="D70" s="2"/>
      <c r="E70" s="2"/>
      <c r="F70" s="2"/>
      <c r="G70" s="2"/>
    </row>
    <row r="71" spans="1:7" ht="15.75" x14ac:dyDescent="0.25">
      <c r="A71" s="2">
        <v>52</v>
      </c>
      <c r="B71" s="2">
        <f t="shared" si="0"/>
        <v>19500</v>
      </c>
      <c r="C71" s="2" t="str">
        <f t="shared" si="1"/>
        <v>liever vast jaarcontract</v>
      </c>
      <c r="D71" s="2"/>
      <c r="E71" s="2"/>
      <c r="F71" s="2"/>
      <c r="G71" s="2"/>
    </row>
    <row r="72" spans="1:7" ht="15.75" x14ac:dyDescent="0.25">
      <c r="A72" s="2">
        <v>53</v>
      </c>
      <c r="B72" s="2">
        <f t="shared" si="0"/>
        <v>19875</v>
      </c>
      <c r="C72" s="2" t="str">
        <f t="shared" si="1"/>
        <v>liever vast jaarcontract</v>
      </c>
      <c r="D72" s="2"/>
      <c r="E72" s="2"/>
      <c r="F72" s="2"/>
      <c r="G72" s="2"/>
    </row>
    <row r="73" spans="1:7" ht="15.75" x14ac:dyDescent="0.25">
      <c r="A73" s="2">
        <v>54</v>
      </c>
      <c r="B73" s="2">
        <f t="shared" si="0"/>
        <v>20250</v>
      </c>
      <c r="C73" s="2" t="str">
        <f t="shared" si="1"/>
        <v>liever vast jaarcontract</v>
      </c>
      <c r="D73" s="2"/>
      <c r="E73" s="2"/>
      <c r="F73" s="2"/>
      <c r="G73" s="2"/>
    </row>
    <row r="74" spans="1:7" ht="15.75" x14ac:dyDescent="0.25">
      <c r="A74" s="2">
        <v>55</v>
      </c>
      <c r="B74" s="2">
        <f t="shared" si="0"/>
        <v>20625</v>
      </c>
      <c r="C74" s="2" t="str">
        <f t="shared" si="1"/>
        <v>liever vast jaarcontract</v>
      </c>
      <c r="D74" s="2"/>
      <c r="E74" s="2"/>
      <c r="F74" s="2"/>
      <c r="G74" s="2"/>
    </row>
    <row r="75" spans="1:7" ht="15.75" x14ac:dyDescent="0.25">
      <c r="A75" s="2">
        <v>56</v>
      </c>
      <c r="B75" s="2">
        <f t="shared" si="0"/>
        <v>21000</v>
      </c>
      <c r="C75" s="2" t="str">
        <f t="shared" si="1"/>
        <v>maakt niet uit</v>
      </c>
      <c r="D75" s="2"/>
      <c r="E75" s="2"/>
      <c r="F75" s="2"/>
      <c r="G75" s="2"/>
    </row>
    <row r="76" spans="1:7" ht="15.75" x14ac:dyDescent="0.25">
      <c r="A76" s="2">
        <v>57</v>
      </c>
      <c r="B76" s="2">
        <f t="shared" si="0"/>
        <v>21375</v>
      </c>
      <c r="C76" s="2" t="str">
        <f t="shared" si="1"/>
        <v>liever winstpremies</v>
      </c>
      <c r="D76" s="2"/>
      <c r="E76" s="2"/>
      <c r="F76" s="2"/>
      <c r="G76" s="2"/>
    </row>
    <row r="77" spans="1:7" ht="15.75" x14ac:dyDescent="0.25">
      <c r="A77" s="2">
        <v>58</v>
      </c>
      <c r="B77" s="2">
        <f t="shared" si="0"/>
        <v>21750</v>
      </c>
      <c r="C77" s="2" t="str">
        <f t="shared" si="1"/>
        <v>liever winstpremies</v>
      </c>
      <c r="D77" s="2"/>
      <c r="E77" s="2"/>
      <c r="F77" s="2"/>
      <c r="G77" s="2"/>
    </row>
    <row r="78" spans="1:7" ht="15.75" x14ac:dyDescent="0.25">
      <c r="A78" s="2">
        <v>59</v>
      </c>
      <c r="B78" s="2">
        <f t="shared" si="0"/>
        <v>22125</v>
      </c>
      <c r="C78" s="2" t="str">
        <f t="shared" si="1"/>
        <v>liever winstpremies</v>
      </c>
      <c r="D78" s="2"/>
      <c r="E78" s="2"/>
      <c r="F78" s="2"/>
      <c r="G78" s="2"/>
    </row>
    <row r="79" spans="1:7" ht="15.75" x14ac:dyDescent="0.25">
      <c r="A79" s="2">
        <v>60</v>
      </c>
      <c r="B79" s="2">
        <f t="shared" si="0"/>
        <v>22500</v>
      </c>
      <c r="C79" s="2" t="str">
        <f t="shared" si="1"/>
        <v>liever winstpremies</v>
      </c>
      <c r="D79" s="2"/>
      <c r="E79" s="2"/>
      <c r="F79" s="2"/>
      <c r="G79" s="2"/>
    </row>
    <row r="80" spans="1:7" ht="15.75" x14ac:dyDescent="0.25">
      <c r="A80" s="2">
        <v>61</v>
      </c>
      <c r="B80" s="2">
        <f t="shared" si="0"/>
        <v>22875</v>
      </c>
      <c r="C80" s="2" t="str">
        <f t="shared" si="1"/>
        <v>liever winstpremies</v>
      </c>
      <c r="D80" s="2"/>
      <c r="E80" s="2"/>
      <c r="F80" s="2"/>
      <c r="G80" s="2"/>
    </row>
    <row r="81" spans="1:7" ht="15.75" x14ac:dyDescent="0.25">
      <c r="A81" s="2">
        <v>62</v>
      </c>
      <c r="B81" s="2">
        <f t="shared" si="0"/>
        <v>23250</v>
      </c>
      <c r="C81" s="2" t="str">
        <f t="shared" si="1"/>
        <v>liever winstpremies</v>
      </c>
      <c r="D81" s="2"/>
      <c r="E81" s="2"/>
      <c r="F81" s="2"/>
      <c r="G81" s="2"/>
    </row>
    <row r="82" spans="1:7" ht="15.75" x14ac:dyDescent="0.25">
      <c r="A82" s="2">
        <v>63</v>
      </c>
      <c r="B82" s="2">
        <f t="shared" si="0"/>
        <v>23625</v>
      </c>
      <c r="C82" s="2" t="str">
        <f t="shared" si="1"/>
        <v>liever winstpremies</v>
      </c>
      <c r="D82" s="2"/>
      <c r="E82" s="2"/>
      <c r="F82" s="2"/>
      <c r="G82" s="2"/>
    </row>
    <row r="83" spans="1:7" ht="15.75" x14ac:dyDescent="0.25">
      <c r="A83" s="2">
        <v>64</v>
      </c>
      <c r="B83" s="2">
        <f t="shared" si="0"/>
        <v>24000</v>
      </c>
      <c r="C83" s="2" t="str">
        <f t="shared" si="1"/>
        <v>liever winstpremies</v>
      </c>
      <c r="D83" s="2"/>
      <c r="E83" s="2"/>
      <c r="F83" s="2"/>
      <c r="G83" s="2"/>
    </row>
    <row r="84" spans="1:7" ht="15.75" x14ac:dyDescent="0.25">
      <c r="A84" s="2">
        <v>65</v>
      </c>
      <c r="B84" s="2">
        <f t="shared" si="0"/>
        <v>24375</v>
      </c>
      <c r="C84" s="2" t="str">
        <f t="shared" si="1"/>
        <v>liever winstpremies</v>
      </c>
      <c r="D84" s="2"/>
      <c r="E84" s="2"/>
      <c r="F84" s="2"/>
      <c r="G84" s="2"/>
    </row>
    <row r="85" spans="1:7" ht="15.75" x14ac:dyDescent="0.25">
      <c r="A85" s="2">
        <v>66</v>
      </c>
      <c r="B85" s="2">
        <f t="shared" ref="B85:B109" si="2">A85*$A$17</f>
        <v>24750</v>
      </c>
      <c r="C85" s="2" t="str">
        <f t="shared" ref="C85:C109" si="3">IF(B85&lt;21000,"liever vast jaarcontract",IF(B85&gt;21000, "liever winstpremies","maakt niet uit"))</f>
        <v>liever winstpremies</v>
      </c>
      <c r="D85" s="2"/>
      <c r="E85" s="2"/>
      <c r="F85" s="2"/>
      <c r="G85" s="2"/>
    </row>
    <row r="86" spans="1:7" ht="15.75" x14ac:dyDescent="0.25">
      <c r="A86" s="2">
        <v>67</v>
      </c>
      <c r="B86" s="2">
        <f t="shared" si="2"/>
        <v>25125</v>
      </c>
      <c r="C86" s="2" t="str">
        <f t="shared" si="3"/>
        <v>liever winstpremies</v>
      </c>
      <c r="D86" s="2"/>
      <c r="E86" s="2"/>
      <c r="F86" s="2"/>
      <c r="G86" s="2"/>
    </row>
    <row r="87" spans="1:7" ht="15.75" x14ac:dyDescent="0.25">
      <c r="A87" s="2">
        <v>68</v>
      </c>
      <c r="B87" s="2">
        <f t="shared" si="2"/>
        <v>25500</v>
      </c>
      <c r="C87" s="2" t="str">
        <f t="shared" si="3"/>
        <v>liever winstpremies</v>
      </c>
      <c r="D87" s="2"/>
      <c r="E87" s="2"/>
      <c r="F87" s="2"/>
      <c r="G87" s="2"/>
    </row>
    <row r="88" spans="1:7" ht="15.75" x14ac:dyDescent="0.25">
      <c r="A88" s="2">
        <v>69</v>
      </c>
      <c r="B88" s="2">
        <f t="shared" si="2"/>
        <v>25875</v>
      </c>
      <c r="C88" s="2" t="str">
        <f t="shared" si="3"/>
        <v>liever winstpremies</v>
      </c>
      <c r="D88" s="2"/>
      <c r="E88" s="2"/>
      <c r="F88" s="2"/>
      <c r="G88" s="2"/>
    </row>
    <row r="89" spans="1:7" ht="15.75" x14ac:dyDescent="0.25">
      <c r="A89" s="2">
        <v>70</v>
      </c>
      <c r="B89" s="2">
        <f t="shared" si="2"/>
        <v>26250</v>
      </c>
      <c r="C89" s="2" t="str">
        <f t="shared" si="3"/>
        <v>liever winstpremies</v>
      </c>
      <c r="D89" s="2"/>
      <c r="E89" s="2"/>
      <c r="F89" s="2"/>
      <c r="G89" s="2"/>
    </row>
    <row r="90" spans="1:7" ht="15.75" x14ac:dyDescent="0.25">
      <c r="A90" s="2">
        <v>71</v>
      </c>
      <c r="B90" s="2">
        <f t="shared" si="2"/>
        <v>26625</v>
      </c>
      <c r="C90" s="2" t="str">
        <f t="shared" si="3"/>
        <v>liever winstpremies</v>
      </c>
      <c r="D90" s="2"/>
      <c r="E90" s="2"/>
      <c r="F90" s="2"/>
      <c r="G90" s="2"/>
    </row>
    <row r="91" spans="1:7" ht="15.75" x14ac:dyDescent="0.25">
      <c r="A91" s="2">
        <v>72</v>
      </c>
      <c r="B91" s="2">
        <f t="shared" si="2"/>
        <v>27000</v>
      </c>
      <c r="C91" s="2" t="str">
        <f t="shared" si="3"/>
        <v>liever winstpremies</v>
      </c>
      <c r="D91" s="2"/>
      <c r="E91" s="2"/>
      <c r="F91" s="2"/>
      <c r="G91" s="2"/>
    </row>
    <row r="92" spans="1:7" ht="15.75" x14ac:dyDescent="0.25">
      <c r="A92" s="2">
        <v>73</v>
      </c>
      <c r="B92" s="2">
        <f t="shared" si="2"/>
        <v>27375</v>
      </c>
      <c r="C92" s="2" t="str">
        <f t="shared" si="3"/>
        <v>liever winstpremies</v>
      </c>
      <c r="D92" s="2"/>
      <c r="E92" s="2"/>
      <c r="F92" s="2"/>
      <c r="G92" s="2"/>
    </row>
    <row r="93" spans="1:7" ht="15.75" x14ac:dyDescent="0.25">
      <c r="A93" s="2">
        <v>74</v>
      </c>
      <c r="B93" s="2">
        <f t="shared" si="2"/>
        <v>27750</v>
      </c>
      <c r="C93" s="2" t="str">
        <f t="shared" si="3"/>
        <v>liever winstpremies</v>
      </c>
      <c r="D93" s="2"/>
      <c r="E93" s="2"/>
      <c r="F93" s="2"/>
      <c r="G93" s="2"/>
    </row>
    <row r="94" spans="1:7" ht="15.75" x14ac:dyDescent="0.25">
      <c r="A94" s="2">
        <v>75</v>
      </c>
      <c r="B94" s="2">
        <f t="shared" si="2"/>
        <v>28125</v>
      </c>
      <c r="C94" s="2" t="str">
        <f t="shared" si="3"/>
        <v>liever winstpremies</v>
      </c>
      <c r="D94" s="2"/>
      <c r="E94" s="2"/>
      <c r="F94" s="2"/>
      <c r="G94" s="2"/>
    </row>
    <row r="95" spans="1:7" ht="15.75" x14ac:dyDescent="0.25">
      <c r="A95" s="2">
        <v>76</v>
      </c>
      <c r="B95" s="2">
        <f t="shared" si="2"/>
        <v>28500</v>
      </c>
      <c r="C95" s="2" t="str">
        <f t="shared" si="3"/>
        <v>liever winstpremies</v>
      </c>
      <c r="D95" s="2"/>
      <c r="E95" s="2"/>
      <c r="F95" s="2"/>
      <c r="G95" s="2"/>
    </row>
    <row r="96" spans="1:7" ht="15.75" x14ac:dyDescent="0.25">
      <c r="A96" s="2">
        <v>77</v>
      </c>
      <c r="B96" s="2">
        <f t="shared" si="2"/>
        <v>28875</v>
      </c>
      <c r="C96" s="2" t="str">
        <f t="shared" si="3"/>
        <v>liever winstpremies</v>
      </c>
      <c r="D96" s="2"/>
      <c r="E96" s="2"/>
      <c r="F96" s="2"/>
      <c r="G96" s="2"/>
    </row>
    <row r="97" spans="1:7" ht="15.75" x14ac:dyDescent="0.25">
      <c r="A97" s="2">
        <v>78</v>
      </c>
      <c r="B97" s="2">
        <f t="shared" si="2"/>
        <v>29250</v>
      </c>
      <c r="C97" s="2" t="str">
        <f t="shared" si="3"/>
        <v>liever winstpremies</v>
      </c>
      <c r="D97" s="2"/>
      <c r="E97" s="2"/>
      <c r="F97" s="2"/>
      <c r="G97" s="2"/>
    </row>
    <row r="98" spans="1:7" ht="15.75" x14ac:dyDescent="0.25">
      <c r="A98" s="2">
        <v>79</v>
      </c>
      <c r="B98" s="2">
        <f t="shared" si="2"/>
        <v>29625</v>
      </c>
      <c r="C98" s="2" t="str">
        <f t="shared" si="3"/>
        <v>liever winstpremies</v>
      </c>
      <c r="D98" s="2"/>
      <c r="E98" s="2"/>
      <c r="F98" s="2"/>
      <c r="G98" s="2"/>
    </row>
    <row r="99" spans="1:7" ht="15.75" x14ac:dyDescent="0.25">
      <c r="A99" s="2">
        <v>80</v>
      </c>
      <c r="B99" s="2">
        <f t="shared" si="2"/>
        <v>30000</v>
      </c>
      <c r="C99" s="2" t="str">
        <f t="shared" si="3"/>
        <v>liever winstpremies</v>
      </c>
      <c r="D99" s="2"/>
      <c r="E99" s="2"/>
      <c r="F99" s="2"/>
      <c r="G99" s="2"/>
    </row>
    <row r="100" spans="1:7" ht="15.75" x14ac:dyDescent="0.25">
      <c r="A100" s="2">
        <v>81</v>
      </c>
      <c r="B100" s="2">
        <f t="shared" si="2"/>
        <v>30375</v>
      </c>
      <c r="C100" s="2" t="str">
        <f t="shared" si="3"/>
        <v>liever winstpremies</v>
      </c>
      <c r="D100" s="2"/>
      <c r="E100" s="2"/>
      <c r="F100" s="2"/>
      <c r="G100" s="2"/>
    </row>
    <row r="101" spans="1:7" ht="15.75" x14ac:dyDescent="0.25">
      <c r="A101" s="2">
        <v>82</v>
      </c>
      <c r="B101" s="2">
        <f t="shared" si="2"/>
        <v>30750</v>
      </c>
      <c r="C101" s="2" t="str">
        <f t="shared" si="3"/>
        <v>liever winstpremies</v>
      </c>
      <c r="D101" s="2"/>
      <c r="E101" s="2"/>
      <c r="F101" s="2"/>
      <c r="G101" s="2"/>
    </row>
    <row r="102" spans="1:7" ht="15.75" x14ac:dyDescent="0.25">
      <c r="A102" s="2">
        <v>83</v>
      </c>
      <c r="B102" s="2">
        <f t="shared" si="2"/>
        <v>31125</v>
      </c>
      <c r="C102" s="2" t="str">
        <f t="shared" si="3"/>
        <v>liever winstpremies</v>
      </c>
      <c r="D102" s="2"/>
      <c r="E102" s="2"/>
      <c r="F102" s="2"/>
      <c r="G102" s="2"/>
    </row>
    <row r="103" spans="1:7" ht="15.75" x14ac:dyDescent="0.25">
      <c r="A103" s="2">
        <v>84</v>
      </c>
      <c r="B103" s="2">
        <f t="shared" si="2"/>
        <v>31500</v>
      </c>
      <c r="C103" s="2" t="str">
        <f t="shared" si="3"/>
        <v>liever winstpremies</v>
      </c>
      <c r="D103" s="2"/>
      <c r="E103" s="2"/>
      <c r="F103" s="2"/>
      <c r="G103" s="2"/>
    </row>
    <row r="104" spans="1:7" ht="15.75" x14ac:dyDescent="0.25">
      <c r="A104" s="2">
        <v>85</v>
      </c>
      <c r="B104" s="2">
        <f t="shared" si="2"/>
        <v>31875</v>
      </c>
      <c r="C104" s="2" t="str">
        <f t="shared" si="3"/>
        <v>liever winstpremies</v>
      </c>
      <c r="D104" s="2"/>
      <c r="E104" s="2"/>
      <c r="F104" s="2"/>
      <c r="G104" s="2"/>
    </row>
    <row r="105" spans="1:7" ht="15.75" x14ac:dyDescent="0.25">
      <c r="A105" s="2">
        <v>86</v>
      </c>
      <c r="B105" s="2">
        <f t="shared" si="2"/>
        <v>32250</v>
      </c>
      <c r="C105" s="2" t="str">
        <f t="shared" si="3"/>
        <v>liever winstpremies</v>
      </c>
      <c r="D105" s="2"/>
      <c r="E105" s="2"/>
      <c r="F105" s="2"/>
      <c r="G105" s="2"/>
    </row>
    <row r="106" spans="1:7" ht="15.75" x14ac:dyDescent="0.25">
      <c r="A106" s="2">
        <v>87</v>
      </c>
      <c r="B106" s="2">
        <f t="shared" si="2"/>
        <v>32625</v>
      </c>
      <c r="C106" s="2" t="str">
        <f t="shared" si="3"/>
        <v>liever winstpremies</v>
      </c>
      <c r="D106" s="2"/>
      <c r="E106" s="2"/>
      <c r="F106" s="2"/>
      <c r="G106" s="2"/>
    </row>
    <row r="107" spans="1:7" ht="15.75" x14ac:dyDescent="0.25">
      <c r="A107" s="2">
        <v>88</v>
      </c>
      <c r="B107" s="2">
        <f t="shared" si="2"/>
        <v>33000</v>
      </c>
      <c r="C107" s="2" t="str">
        <f t="shared" si="3"/>
        <v>liever winstpremies</v>
      </c>
      <c r="D107" s="2"/>
      <c r="E107" s="2"/>
      <c r="F107" s="2"/>
      <c r="G107" s="2"/>
    </row>
    <row r="108" spans="1:7" ht="15.75" x14ac:dyDescent="0.25">
      <c r="A108" s="2">
        <v>89</v>
      </c>
      <c r="B108" s="2">
        <f t="shared" si="2"/>
        <v>33375</v>
      </c>
      <c r="C108" s="2" t="str">
        <f t="shared" si="3"/>
        <v>liever winstpremies</v>
      </c>
      <c r="D108" s="2"/>
      <c r="E108" s="2"/>
      <c r="F108" s="2"/>
      <c r="G108" s="2"/>
    </row>
    <row r="109" spans="1:7" ht="15.75" x14ac:dyDescent="0.25">
      <c r="A109" s="2">
        <v>90</v>
      </c>
      <c r="B109" s="2">
        <f t="shared" si="2"/>
        <v>33750</v>
      </c>
      <c r="C109" s="2" t="str">
        <f t="shared" si="3"/>
        <v>liever winstpremies</v>
      </c>
      <c r="D109" s="2"/>
      <c r="E109" s="2"/>
      <c r="F109" s="2"/>
      <c r="G109" s="2"/>
    </row>
    <row r="110" spans="1:7" ht="15.75" x14ac:dyDescent="0.25">
      <c r="A110" s="2"/>
      <c r="B110" s="2"/>
      <c r="C110" s="2"/>
      <c r="D110" s="2"/>
      <c r="E110" s="2"/>
      <c r="F110" s="2"/>
      <c r="G110" s="2"/>
    </row>
    <row r="111" spans="1:7" ht="15.75" x14ac:dyDescent="0.25">
      <c r="A111" s="1" t="s">
        <v>8</v>
      </c>
      <c r="B111" s="2"/>
      <c r="C111" s="2"/>
      <c r="D111" s="2"/>
      <c r="E111" s="2"/>
      <c r="F111" s="2"/>
      <c r="G111" s="2"/>
    </row>
    <row r="112" spans="1:7" ht="15.75" x14ac:dyDescent="0.25">
      <c r="A112" s="2" t="s">
        <v>9</v>
      </c>
      <c r="B112" s="2"/>
      <c r="C112" s="2"/>
      <c r="D112" s="2"/>
      <c r="E112" s="2"/>
      <c r="F112" s="2"/>
      <c r="G112" s="2"/>
    </row>
    <row r="113" spans="1:7" ht="15.75" x14ac:dyDescent="0.25">
      <c r="A113" s="2" t="s">
        <v>10</v>
      </c>
      <c r="B113" s="2"/>
      <c r="C113" s="2"/>
      <c r="D113" s="2"/>
      <c r="E113" s="2"/>
      <c r="F113" s="2"/>
      <c r="G113" s="2"/>
    </row>
    <row r="114" spans="1:7" ht="15.75" x14ac:dyDescent="0.25">
      <c r="A114" s="2" t="s">
        <v>25</v>
      </c>
      <c r="B114" s="2"/>
      <c r="C114" s="2"/>
      <c r="D114" s="2"/>
      <c r="E114" s="2"/>
      <c r="F114" s="2"/>
      <c r="G114" s="2"/>
    </row>
    <row r="115" spans="1:7" ht="15.75" x14ac:dyDescent="0.25">
      <c r="A115" s="2" t="s">
        <v>11</v>
      </c>
      <c r="B115" s="2"/>
      <c r="C115" s="2"/>
      <c r="D115" s="2"/>
      <c r="E115" s="2"/>
      <c r="F115" s="2"/>
      <c r="G115" s="2"/>
    </row>
    <row r="116" spans="1:7" ht="15.75" x14ac:dyDescent="0.25">
      <c r="A116" s="2"/>
      <c r="B116" s="2"/>
      <c r="C116" s="2"/>
      <c r="D116" s="2"/>
      <c r="E116" s="2"/>
      <c r="F116" s="2"/>
      <c r="G116" s="2"/>
    </row>
    <row r="117" spans="1:7" ht="15.75" x14ac:dyDescent="0.25">
      <c r="A117" s="2"/>
      <c r="B117" s="2"/>
      <c r="C117" s="2"/>
      <c r="D117" s="2"/>
      <c r="E117" s="2"/>
      <c r="F117" s="2"/>
      <c r="G117" s="2"/>
    </row>
    <row r="118" spans="1:7" ht="15.75" x14ac:dyDescent="0.25">
      <c r="A118" s="2"/>
      <c r="B118" s="2"/>
      <c r="C118" s="2"/>
      <c r="D118" s="2"/>
      <c r="E118" s="2"/>
      <c r="F118" s="2"/>
      <c r="G118" s="2"/>
    </row>
    <row r="119" spans="1:7" ht="15.75" x14ac:dyDescent="0.25">
      <c r="A119" s="1" t="s">
        <v>12</v>
      </c>
      <c r="B119" s="2"/>
      <c r="C119" s="2"/>
      <c r="D119" s="2"/>
      <c r="E119" s="2"/>
      <c r="F119" s="2"/>
      <c r="G119" s="2"/>
    </row>
    <row r="120" spans="1:7" ht="15.75" x14ac:dyDescent="0.25">
      <c r="A120" s="2"/>
      <c r="B120" s="2"/>
      <c r="C120" s="2"/>
      <c r="D120" s="2"/>
      <c r="E120" s="2"/>
      <c r="F120" s="2"/>
      <c r="G120" s="2"/>
    </row>
    <row r="121" spans="1:7" ht="15.75" x14ac:dyDescent="0.25">
      <c r="A121" s="1" t="s">
        <v>13</v>
      </c>
      <c r="B121" s="1"/>
      <c r="C121" s="1"/>
      <c r="D121" s="2"/>
      <c r="E121" s="2"/>
      <c r="F121" s="2"/>
      <c r="G121" s="2"/>
    </row>
    <row r="122" spans="1:7" ht="15.75" x14ac:dyDescent="0.25">
      <c r="A122" s="1" t="s">
        <v>14</v>
      </c>
      <c r="B122" s="1"/>
      <c r="C122" s="1"/>
      <c r="D122" s="2"/>
      <c r="E122" s="2"/>
      <c r="F122" s="2"/>
      <c r="G122" s="2"/>
    </row>
    <row r="123" spans="1:7" ht="15.75" x14ac:dyDescent="0.25">
      <c r="A123" s="1" t="s">
        <v>15</v>
      </c>
      <c r="B123" s="1"/>
      <c r="C123" s="1"/>
      <c r="D123" s="2"/>
      <c r="E123" s="2"/>
      <c r="F123" s="2"/>
      <c r="G123" s="2"/>
    </row>
    <row r="124" spans="1:7" ht="15.75" x14ac:dyDescent="0.25">
      <c r="A124" s="1"/>
      <c r="B124" s="1"/>
      <c r="C124" s="1"/>
      <c r="D124" s="2"/>
      <c r="E124" s="2"/>
      <c r="F124" s="2"/>
      <c r="G124" s="2"/>
    </row>
    <row r="125" spans="1:7" ht="15.75" x14ac:dyDescent="0.25">
      <c r="A125" s="2"/>
      <c r="B125" s="2"/>
      <c r="C125" s="2"/>
      <c r="D125" s="2"/>
      <c r="E125" s="2"/>
      <c r="F125" s="2"/>
      <c r="G125" s="2"/>
    </row>
    <row r="126" spans="1:7" ht="15.75" x14ac:dyDescent="0.25">
      <c r="A126" s="6" t="s">
        <v>16</v>
      </c>
      <c r="B126" s="6"/>
      <c r="C126" s="6"/>
      <c r="D126" s="6"/>
      <c r="E126" s="6"/>
      <c r="F126" s="6"/>
      <c r="G126" s="6"/>
    </row>
    <row r="127" spans="1:7" ht="15.75" x14ac:dyDescent="0.25">
      <c r="A127" s="3" t="s">
        <v>17</v>
      </c>
      <c r="B127" s="3">
        <v>5000</v>
      </c>
      <c r="C127" s="3"/>
      <c r="D127" s="3"/>
      <c r="E127" s="3"/>
      <c r="F127" s="3"/>
      <c r="G127" s="3"/>
    </row>
    <row r="128" spans="1:7" ht="15.75" x14ac:dyDescent="0.25">
      <c r="A128" s="3" t="s">
        <v>18</v>
      </c>
      <c r="B128" s="3">
        <v>750</v>
      </c>
      <c r="C128" s="3"/>
      <c r="D128" s="3"/>
      <c r="E128" s="3"/>
      <c r="F128" s="3"/>
      <c r="G128" s="3"/>
    </row>
    <row r="129" spans="1:7" ht="15.75" x14ac:dyDescent="0.25">
      <c r="A129" s="3" t="s">
        <v>19</v>
      </c>
      <c r="B129" s="3">
        <v>400</v>
      </c>
      <c r="C129" s="3"/>
      <c r="D129" s="3"/>
      <c r="E129" s="2"/>
      <c r="F129" s="2"/>
      <c r="G129" s="2"/>
    </row>
    <row r="130" spans="1:7" ht="15.75" x14ac:dyDescent="0.25">
      <c r="A130" s="3"/>
      <c r="B130" s="3"/>
      <c r="C130" s="3"/>
      <c r="D130" s="3"/>
      <c r="E130" s="2"/>
      <c r="F130" s="2"/>
      <c r="G130" s="2"/>
    </row>
    <row r="131" spans="1:7" ht="15.75" x14ac:dyDescent="0.25">
      <c r="A131" s="3" t="s">
        <v>20</v>
      </c>
      <c r="B131" s="3">
        <v>0.05</v>
      </c>
      <c r="C131" s="3"/>
      <c r="D131" s="3"/>
      <c r="E131" s="2"/>
      <c r="F131" s="2"/>
      <c r="G131" s="2"/>
    </row>
    <row r="132" spans="1:7" ht="15.75" x14ac:dyDescent="0.25">
      <c r="A132" s="3"/>
      <c r="B132" s="3"/>
      <c r="C132" s="3"/>
      <c r="D132" s="3"/>
      <c r="E132" s="2"/>
      <c r="F132" s="2"/>
      <c r="G132" s="2"/>
    </row>
    <row r="133" spans="1:7" ht="15.75" x14ac:dyDescent="0.25">
      <c r="A133" s="3" t="s">
        <v>21</v>
      </c>
      <c r="B133" s="3">
        <v>0.3</v>
      </c>
      <c r="C133" s="3"/>
      <c r="D133" s="3"/>
      <c r="E133" s="2"/>
      <c r="F133" s="2"/>
      <c r="G133" s="2"/>
    </row>
    <row r="134" spans="1:7" ht="15.75" x14ac:dyDescent="0.25">
      <c r="A134" s="3"/>
      <c r="B134" s="3"/>
      <c r="C134" s="3"/>
      <c r="D134" s="3"/>
      <c r="E134" s="2"/>
      <c r="F134" s="2"/>
      <c r="G134" s="2"/>
    </row>
    <row r="135" spans="1:7" ht="15.75" x14ac:dyDescent="0.25">
      <c r="A135" s="3" t="s">
        <v>22</v>
      </c>
      <c r="B135" s="3" t="s">
        <v>23</v>
      </c>
      <c r="C135" s="3" t="s">
        <v>24</v>
      </c>
      <c r="D135" s="3" t="s">
        <v>26</v>
      </c>
      <c r="E135" s="2"/>
      <c r="F135" s="2"/>
      <c r="G135" s="2"/>
    </row>
    <row r="136" spans="1:7" ht="15.75" x14ac:dyDescent="0.25">
      <c r="A136" s="3">
        <v>10000</v>
      </c>
      <c r="B136" s="3">
        <f>$B$127+$B$128+$B$129+($B$131*A136)</f>
        <v>6650</v>
      </c>
      <c r="C136" s="3">
        <f>$B$133*A136</f>
        <v>3000</v>
      </c>
      <c r="D136" s="3" t="str">
        <f>IF(B136&lt;C136,"beter firmawagen","liever eigen wagen met vergoeding")</f>
        <v>liever eigen wagen met vergoeding</v>
      </c>
      <c r="E136" s="2"/>
      <c r="F136" s="2"/>
      <c r="G136" s="2"/>
    </row>
    <row r="137" spans="1:7" ht="15.75" x14ac:dyDescent="0.25">
      <c r="A137" s="3">
        <v>12000</v>
      </c>
      <c r="B137" s="3">
        <f t="shared" ref="B137:B154" si="4">$B$127+$B$128+$B$129+($B$131*A137)</f>
        <v>6750</v>
      </c>
      <c r="C137" s="3">
        <f t="shared" ref="C137:C154" si="5">$B$133*A137</f>
        <v>3600</v>
      </c>
      <c r="D137" s="3" t="str">
        <f t="shared" ref="D137:D154" si="6">IF(B137&lt;C137,"beter firmawagen","liever eigen wagen met vergoeding")</f>
        <v>liever eigen wagen met vergoeding</v>
      </c>
      <c r="E137" s="2"/>
      <c r="F137" s="2"/>
      <c r="G137" s="2"/>
    </row>
    <row r="138" spans="1:7" ht="15.75" x14ac:dyDescent="0.25">
      <c r="A138" s="3">
        <v>14000</v>
      </c>
      <c r="B138" s="3">
        <f t="shared" si="4"/>
        <v>6850</v>
      </c>
      <c r="C138" s="3">
        <f t="shared" si="5"/>
        <v>4200</v>
      </c>
      <c r="D138" s="3" t="str">
        <f t="shared" si="6"/>
        <v>liever eigen wagen met vergoeding</v>
      </c>
      <c r="E138" s="2"/>
      <c r="F138" s="2"/>
      <c r="G138" s="2"/>
    </row>
    <row r="139" spans="1:7" ht="15.75" x14ac:dyDescent="0.25">
      <c r="A139" s="3">
        <v>16000</v>
      </c>
      <c r="B139" s="3">
        <f t="shared" si="4"/>
        <v>6950</v>
      </c>
      <c r="C139" s="3">
        <f t="shared" si="5"/>
        <v>4800</v>
      </c>
      <c r="D139" s="3" t="str">
        <f t="shared" si="6"/>
        <v>liever eigen wagen met vergoeding</v>
      </c>
      <c r="E139" s="2"/>
      <c r="F139" s="2"/>
      <c r="G139" s="2"/>
    </row>
    <row r="140" spans="1:7" ht="15.75" x14ac:dyDescent="0.25">
      <c r="A140" s="3">
        <v>18000</v>
      </c>
      <c r="B140" s="3">
        <f t="shared" si="4"/>
        <v>7050</v>
      </c>
      <c r="C140" s="3">
        <f t="shared" si="5"/>
        <v>5400</v>
      </c>
      <c r="D140" s="3" t="str">
        <f t="shared" si="6"/>
        <v>liever eigen wagen met vergoeding</v>
      </c>
      <c r="E140" s="2"/>
      <c r="F140" s="2"/>
      <c r="G140" s="2"/>
    </row>
    <row r="141" spans="1:7" ht="15.75" x14ac:dyDescent="0.25">
      <c r="A141" s="3">
        <v>20000</v>
      </c>
      <c r="B141" s="3">
        <f t="shared" si="4"/>
        <v>7150</v>
      </c>
      <c r="C141" s="3">
        <f t="shared" si="5"/>
        <v>6000</v>
      </c>
      <c r="D141" s="3" t="str">
        <f t="shared" si="6"/>
        <v>liever eigen wagen met vergoeding</v>
      </c>
      <c r="E141" s="2"/>
      <c r="F141" s="2"/>
      <c r="G141" s="2"/>
    </row>
    <row r="142" spans="1:7" ht="15.75" x14ac:dyDescent="0.25">
      <c r="A142" s="3">
        <v>22000</v>
      </c>
      <c r="B142" s="3">
        <f t="shared" si="4"/>
        <v>7250</v>
      </c>
      <c r="C142" s="3">
        <f t="shared" si="5"/>
        <v>6600</v>
      </c>
      <c r="D142" s="3" t="str">
        <f t="shared" si="6"/>
        <v>liever eigen wagen met vergoeding</v>
      </c>
      <c r="E142" s="2"/>
      <c r="F142" s="2"/>
      <c r="G142" s="2"/>
    </row>
    <row r="143" spans="1:7" ht="15.75" x14ac:dyDescent="0.25">
      <c r="A143" s="3">
        <v>24000</v>
      </c>
      <c r="B143" s="3">
        <f t="shared" si="4"/>
        <v>7350</v>
      </c>
      <c r="C143" s="3">
        <f t="shared" si="5"/>
        <v>7200</v>
      </c>
      <c r="D143" s="3" t="str">
        <f t="shared" si="6"/>
        <v>liever eigen wagen met vergoeding</v>
      </c>
      <c r="E143" s="2"/>
      <c r="F143" s="2"/>
      <c r="G143" s="2"/>
    </row>
    <row r="144" spans="1:7" ht="15.75" x14ac:dyDescent="0.25">
      <c r="A144" s="4">
        <v>26000</v>
      </c>
      <c r="B144" s="3">
        <f t="shared" si="4"/>
        <v>7450</v>
      </c>
      <c r="C144" s="3">
        <f t="shared" si="5"/>
        <v>7800</v>
      </c>
      <c r="D144" s="3" t="str">
        <f t="shared" si="6"/>
        <v>beter firmawagen</v>
      </c>
      <c r="E144" s="2"/>
      <c r="F144" s="2"/>
      <c r="G144" s="2"/>
    </row>
    <row r="145" spans="1:7" ht="15.75" x14ac:dyDescent="0.25">
      <c r="A145" s="3">
        <v>28000</v>
      </c>
      <c r="B145" s="3">
        <f t="shared" si="4"/>
        <v>7550</v>
      </c>
      <c r="C145" s="3">
        <f t="shared" si="5"/>
        <v>8400</v>
      </c>
      <c r="D145" s="3" t="str">
        <f t="shared" si="6"/>
        <v>beter firmawagen</v>
      </c>
      <c r="E145" s="2"/>
      <c r="F145" s="2"/>
      <c r="G145" s="2"/>
    </row>
    <row r="146" spans="1:7" ht="15.75" x14ac:dyDescent="0.25">
      <c r="A146" s="3">
        <v>30000</v>
      </c>
      <c r="B146" s="3">
        <f t="shared" si="4"/>
        <v>7650</v>
      </c>
      <c r="C146" s="3">
        <f t="shared" si="5"/>
        <v>9000</v>
      </c>
      <c r="D146" s="3" t="str">
        <f t="shared" si="6"/>
        <v>beter firmawagen</v>
      </c>
      <c r="E146" s="2"/>
      <c r="F146" s="2"/>
      <c r="G146" s="2"/>
    </row>
    <row r="147" spans="1:7" ht="15.75" x14ac:dyDescent="0.25">
      <c r="A147" s="5">
        <v>32000</v>
      </c>
      <c r="B147" s="3">
        <f t="shared" si="4"/>
        <v>7750</v>
      </c>
      <c r="C147" s="3">
        <f t="shared" si="5"/>
        <v>9600</v>
      </c>
      <c r="D147" s="3" t="str">
        <f t="shared" si="6"/>
        <v>beter firmawagen</v>
      </c>
      <c r="E147" s="2"/>
      <c r="F147" s="2"/>
      <c r="G147" s="2"/>
    </row>
    <row r="148" spans="1:7" ht="15.75" x14ac:dyDescent="0.25">
      <c r="A148" s="3">
        <v>34000</v>
      </c>
      <c r="B148" s="3">
        <f t="shared" si="4"/>
        <v>7850</v>
      </c>
      <c r="C148" s="3">
        <f t="shared" si="5"/>
        <v>10200</v>
      </c>
      <c r="D148" s="3" t="str">
        <f t="shared" si="6"/>
        <v>beter firmawagen</v>
      </c>
      <c r="E148" s="2"/>
      <c r="F148" s="2"/>
      <c r="G148" s="2"/>
    </row>
    <row r="149" spans="1:7" ht="15.75" x14ac:dyDescent="0.25">
      <c r="A149" s="3">
        <v>36000</v>
      </c>
      <c r="B149" s="3">
        <f t="shared" si="4"/>
        <v>7950</v>
      </c>
      <c r="C149" s="3">
        <f t="shared" si="5"/>
        <v>10800</v>
      </c>
      <c r="D149" s="3" t="str">
        <f t="shared" si="6"/>
        <v>beter firmawagen</v>
      </c>
      <c r="E149" s="2"/>
      <c r="F149" s="2"/>
      <c r="G149" s="2"/>
    </row>
    <row r="150" spans="1:7" ht="15.75" x14ac:dyDescent="0.25">
      <c r="A150" s="3">
        <v>38000</v>
      </c>
      <c r="B150" s="3">
        <f t="shared" si="4"/>
        <v>8050</v>
      </c>
      <c r="C150" s="3">
        <f t="shared" si="5"/>
        <v>11400</v>
      </c>
      <c r="D150" s="3" t="str">
        <f t="shared" si="6"/>
        <v>beter firmawagen</v>
      </c>
      <c r="E150" s="2"/>
      <c r="F150" s="2"/>
      <c r="G150" s="2"/>
    </row>
    <row r="151" spans="1:7" ht="15.75" x14ac:dyDescent="0.25">
      <c r="A151" s="3">
        <v>40000</v>
      </c>
      <c r="B151" s="3">
        <f t="shared" si="4"/>
        <v>8150</v>
      </c>
      <c r="C151" s="3">
        <f t="shared" si="5"/>
        <v>12000</v>
      </c>
      <c r="D151" s="3" t="str">
        <f t="shared" si="6"/>
        <v>beter firmawagen</v>
      </c>
      <c r="E151" s="2"/>
      <c r="F151" s="2"/>
      <c r="G151" s="2"/>
    </row>
    <row r="152" spans="1:7" ht="15.75" x14ac:dyDescent="0.25">
      <c r="A152" s="3">
        <v>42000</v>
      </c>
      <c r="B152" s="3">
        <f t="shared" si="4"/>
        <v>8250</v>
      </c>
      <c r="C152" s="3">
        <f t="shared" si="5"/>
        <v>12600</v>
      </c>
      <c r="D152" s="3" t="str">
        <f t="shared" si="6"/>
        <v>beter firmawagen</v>
      </c>
      <c r="E152" s="2"/>
      <c r="F152" s="2"/>
      <c r="G152" s="2"/>
    </row>
    <row r="153" spans="1:7" ht="15.75" x14ac:dyDescent="0.25">
      <c r="A153" s="3">
        <v>44000</v>
      </c>
      <c r="B153" s="3">
        <f t="shared" si="4"/>
        <v>8350</v>
      </c>
      <c r="C153" s="3">
        <f t="shared" si="5"/>
        <v>13200</v>
      </c>
      <c r="D153" s="3" t="str">
        <f t="shared" si="6"/>
        <v>beter firmawagen</v>
      </c>
      <c r="E153" s="2"/>
      <c r="F153" s="2"/>
      <c r="G153" s="2"/>
    </row>
    <row r="154" spans="1:7" ht="15.75" x14ac:dyDescent="0.25">
      <c r="A154" s="3">
        <v>46000</v>
      </c>
      <c r="B154" s="3">
        <f t="shared" si="4"/>
        <v>8450</v>
      </c>
      <c r="C154" s="3">
        <f t="shared" si="5"/>
        <v>13800</v>
      </c>
      <c r="D154" s="3" t="str">
        <f t="shared" si="6"/>
        <v>beter firmawagen</v>
      </c>
      <c r="E154" s="2"/>
      <c r="F154" s="2"/>
      <c r="G154" s="2"/>
    </row>
  </sheetData>
  <mergeCells count="1">
    <mergeCell ref="A126:G1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UC Leuven-Limburg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Janssens</dc:creator>
  <cp:lastModifiedBy>Jonas Vermesen</cp:lastModifiedBy>
  <dcterms:created xsi:type="dcterms:W3CDTF">2017-03-28T06:24:21Z</dcterms:created>
  <dcterms:modified xsi:type="dcterms:W3CDTF">2018-11-19T08:55:11Z</dcterms:modified>
</cp:coreProperties>
</file>