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jjg18\GitHub\phylo-vetu\"/>
    </mc:Choice>
  </mc:AlternateContent>
  <xr:revisionPtr revIDLastSave="0" documentId="13_ncr:1_{0E8BC3F9-43FF-4F73-A367-7D1CD3215379}" xr6:coauthVersionLast="47" xr6:coauthVersionMax="47" xr10:uidLastSave="{00000000-0000-0000-0000-000000000000}"/>
  <bookViews>
    <workbookView xWindow="-16140" yWindow="45" windowWidth="16080" windowHeight="19245" xr2:uid="{00000000-000D-0000-FFFF-FFFF00000000}"/>
  </bookViews>
  <sheets>
    <sheet name="taxa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</calcChain>
</file>

<file path=xl/sharedStrings.xml><?xml version="1.0" encoding="utf-8"?>
<sst xmlns="http://schemas.openxmlformats.org/spreadsheetml/2006/main" count="184" uniqueCount="119">
  <si>
    <t>Herpetogaster collinsi</t>
  </si>
  <si>
    <t>Branchiostoma</t>
  </si>
  <si>
    <t>Ciona</t>
  </si>
  <si>
    <t>cs3</t>
  </si>
  <si>
    <t>Gyaltsenglossus</t>
  </si>
  <si>
    <t>Spartobranchus</t>
  </si>
  <si>
    <t>Oesia</t>
  </si>
  <si>
    <t>Rhabdopleura</t>
  </si>
  <si>
    <t>Cephalodiscus</t>
  </si>
  <si>
    <t>Saccoglossus</t>
  </si>
  <si>
    <t>Glandiceps</t>
  </si>
  <si>
    <t>cs5</t>
  </si>
  <si>
    <t>om</t>
  </si>
  <si>
    <t>os2</t>
  </si>
  <si>
    <t>cs6-5</t>
  </si>
  <si>
    <t>cs6</t>
  </si>
  <si>
    <t>Pleurocystites</t>
  </si>
  <si>
    <t>cs4-5</t>
  </si>
  <si>
    <t>cs4</t>
  </si>
  <si>
    <t>cs5-4</t>
  </si>
  <si>
    <t>os1</t>
  </si>
  <si>
    <t>d</t>
  </si>
  <si>
    <t>cs1</t>
  </si>
  <si>
    <t>mo</t>
  </si>
  <si>
    <t>taxon</t>
  </si>
  <si>
    <t>stage</t>
  </si>
  <si>
    <t>time</t>
  </si>
  <si>
    <t>Amiskwia sagittiformis</t>
  </si>
  <si>
    <t>group</t>
  </si>
  <si>
    <t>Cephalochordata</t>
  </si>
  <si>
    <t>Tunicata</t>
  </si>
  <si>
    <t>Shankouclava anningense</t>
  </si>
  <si>
    <t xml:space="preserve">Phlogites longus </t>
  </si>
  <si>
    <t>Hemichordata</t>
  </si>
  <si>
    <t>Pterobranch</t>
  </si>
  <si>
    <t>Enteropneusta</t>
  </si>
  <si>
    <t>Jaekelocarpus oklahomensis</t>
  </si>
  <si>
    <t>Lagynocystis pyramidalis</t>
  </si>
  <si>
    <t>Ctenoimbricata spinosa</t>
  </si>
  <si>
    <t>Courtessolea</t>
  </si>
  <si>
    <t>Eocrinoidea</t>
  </si>
  <si>
    <t>Edrioasteroidea</t>
  </si>
  <si>
    <t>Cornuta</t>
  </si>
  <si>
    <t>Crinoidea</t>
  </si>
  <si>
    <t>Aethocrinus</t>
  </si>
  <si>
    <t>Ceratocystis perneri</t>
  </si>
  <si>
    <t>Kinzercystis</t>
  </si>
  <si>
    <t>morphoname</t>
  </si>
  <si>
    <t xml:space="preserve">Amiskwia_sagittiformis                             </t>
  </si>
  <si>
    <t xml:space="preserve">Cephalochordata_Branchiostoma                      </t>
  </si>
  <si>
    <t xml:space="preserve">Tunicata_Ciona                                     </t>
  </si>
  <si>
    <t xml:space="preserve">Shankouclava_anningense_cs3                        </t>
  </si>
  <si>
    <t xml:space="preserve">Phlogites_longus_cs3                               </t>
  </si>
  <si>
    <t xml:space="preserve">Hemichordata_Gyaltsenglossus                       </t>
  </si>
  <si>
    <t xml:space="preserve">Hemichordata_Spartobranchus                        </t>
  </si>
  <si>
    <t xml:space="preserve">Hemichordata_Oesia                                 </t>
  </si>
  <si>
    <t xml:space="preserve">Pterobranch_Rhabdopleura                           </t>
  </si>
  <si>
    <t xml:space="preserve">Pterobranch_Cephalodiscus                          </t>
  </si>
  <si>
    <t xml:space="preserve">Enteropneusta_Harrimaniidae_Saccoglossus           </t>
  </si>
  <si>
    <t xml:space="preserve">Enteropneusta_Spengelidae_Glandiceps               </t>
  </si>
  <si>
    <t xml:space="preserve">Herpetogaster_collinsi                             </t>
  </si>
  <si>
    <t xml:space="preserve">Rotadiscus_cs3                                     </t>
  </si>
  <si>
    <t xml:space="preserve">Banffia_constricta_cs5                             </t>
  </si>
  <si>
    <t xml:space="preserve">Vetulicola_cuneata_cs3                             </t>
  </si>
  <si>
    <t xml:space="preserve">Beidazoon_venustum_cs3                             </t>
  </si>
  <si>
    <t xml:space="preserve">Vetulocystis_catenata_cs3                          </t>
  </si>
  <si>
    <t xml:space="preserve">Mitrate_Mitrocystella_incipiens_om                 </t>
  </si>
  <si>
    <t xml:space="preserve">Mitrate_Lagynocystis_pyramidalis_os2               </t>
  </si>
  <si>
    <t xml:space="preserve">Mitrate_Jaekelocarpus_oklahomensis               </t>
  </si>
  <si>
    <t xml:space="preserve">Yanjiahella_biscarpa_cs1_aulacophore               </t>
  </si>
  <si>
    <t xml:space="preserve">Yanjiahella_biscarpa_cs1_tentacles                 </t>
  </si>
  <si>
    <t xml:space="preserve">Ctenoimbricata_spinosa_cs5                         </t>
  </si>
  <si>
    <t xml:space="preserve">Ctenocystoid_Courtessolea_cs6-5                    </t>
  </si>
  <si>
    <t xml:space="preserve">Cinctan_Bohemiacinctus_havliceki_cs5               </t>
  </si>
  <si>
    <t xml:space="preserve">Cornute_Ponticulocarpus_cs5                        </t>
  </si>
  <si>
    <t xml:space="preserve">Solute_Coleicarpus_sprinklei_cs6                   </t>
  </si>
  <si>
    <t xml:space="preserve">Solute_Castericystis_vali_cs6                      </t>
  </si>
  <si>
    <t xml:space="preserve">Helicocystis_moroccoensis_cs5                      </t>
  </si>
  <si>
    <t xml:space="preserve">Helicoplacus_cs3                                   </t>
  </si>
  <si>
    <t xml:space="preserve">Eocrinoidea_Ubaghsicystis_cs5                      </t>
  </si>
  <si>
    <t xml:space="preserve">Eocrinoidea_Akadocrinus_cs6                        </t>
  </si>
  <si>
    <t xml:space="preserve">Eocrinoidea_Lyracystis_radiata_cs5                 </t>
  </si>
  <si>
    <t xml:space="preserve">Eocrinoidea_Rhombifera_Pleurocystites_om           </t>
  </si>
  <si>
    <t xml:space="preserve">Edrioasteroidea_Stromatocystites_cs4-5             </t>
  </si>
  <si>
    <t xml:space="preserve">Edrioasteroidea_Kailidiscus_chinensis_cs5          </t>
  </si>
  <si>
    <t xml:space="preserve">Edrioasteroidea_Camptostroma_cs4                   </t>
  </si>
  <si>
    <t xml:space="preserve">Cornute?_Ceratocystis_perneri_cs5-4                </t>
  </si>
  <si>
    <t xml:space="preserve">Eocrinoidea_Kinzercystis_cs4                       </t>
  </si>
  <si>
    <t xml:space="preserve">Eocrinoidea_Gogia_cs4                              </t>
  </si>
  <si>
    <t xml:space="preserve">Eocrinoidea_Rhombifera_Macrocystella_os1           </t>
  </si>
  <si>
    <t xml:space="preserve">Crinoidea_Aethocrinus_os1                          </t>
  </si>
  <si>
    <t>Rotadiscus</t>
  </si>
  <si>
    <t>Banffia constricta</t>
  </si>
  <si>
    <t>Vetulicola cuneata</t>
  </si>
  <si>
    <t>Beidazoon venustum</t>
  </si>
  <si>
    <t>Vetulocystis catenata</t>
  </si>
  <si>
    <t>Mitrocystella incipiens</t>
  </si>
  <si>
    <t>Yanjiahella biscarpa</t>
  </si>
  <si>
    <t>Bohemiacinctus havliceki</t>
  </si>
  <si>
    <t>Ponticulocarpus</t>
  </si>
  <si>
    <t>Coleicarpus sprinklei</t>
  </si>
  <si>
    <t>Castericystis vali</t>
  </si>
  <si>
    <t>Helicocystis moroccoensis</t>
  </si>
  <si>
    <t>Helicoplacus</t>
  </si>
  <si>
    <t>Ubaghsicystis</t>
  </si>
  <si>
    <t>Akadocrinus</t>
  </si>
  <si>
    <t>Lyracystis radiata</t>
  </si>
  <si>
    <t>Stromatocystites</t>
  </si>
  <si>
    <t>Kailidiscus chinensis</t>
  </si>
  <si>
    <t>Camptostroma</t>
  </si>
  <si>
    <t>Gogia</t>
  </si>
  <si>
    <t>Macrocystella</t>
  </si>
  <si>
    <t>Soluta</t>
  </si>
  <si>
    <t>subgroup</t>
  </si>
  <si>
    <t>Stylophora</t>
  </si>
  <si>
    <t>Mitrata</t>
  </si>
  <si>
    <t>Chordata</t>
  </si>
  <si>
    <t>Ctenocystoidea</t>
  </si>
  <si>
    <t>Cincta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</si>
</sst>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C32" sqref="C32"/>
    </sheetView>
  </sheetViews>
  <sheetFormatPr defaultRowHeight="15" x14ac:dyDescent="0.25"/>
  <cols>
    <col min="1" max="1" width="46.28515625" bestFit="1" customWidth="1"/>
    <col min="2" max="2" width="39.7109375" bestFit="1" customWidth="1"/>
    <col min="3" max="3" width="16.140625" bestFit="1" customWidth="1"/>
    <col min="4" max="4" width="16.140625" customWidth="1"/>
  </cols>
  <sheetData>
    <row r="1" spans="1:6" x14ac:dyDescent="0.25">
      <c r="A1" t="s">
        <v>47</v>
      </c>
      <c r="B1" t="s">
        <v>24</v>
      </c>
      <c r="C1" t="s">
        <v>28</v>
      </c>
      <c r="D1" t="s">
        <v>113</v>
      </c>
      <c r="E1" t="s">
        <v>25</v>
      </c>
      <c r="F1" t="s">
        <v>26</v>
      </c>
    </row>
    <row r="2" spans="1:6" x14ac:dyDescent="0.25">
      <c r="A2" t="s">
        <v>48</v>
      </c>
      <c r="B2" t="s">
        <v>27</v>
      </c>
      <c r="E2" t="s">
        <v>11</v>
      </c>
      <c r="F2">
        <f>VLOOKUP(E2, lookup!$A$1:$B$14, 2)</f>
        <v>507</v>
      </c>
    </row>
    <row r="3" spans="1:6" x14ac:dyDescent="0.25">
      <c r="A3" t="s">
        <v>49</v>
      </c>
      <c r="B3" t="s">
        <v>1</v>
      </c>
      <c r="C3" t="s">
        <v>116</v>
      </c>
      <c r="D3" t="s">
        <v>29</v>
      </c>
      <c r="E3">
        <v>0</v>
      </c>
      <c r="F3">
        <f>VLOOKUP(E3, lookup!$A$1:$B$14, 2)</f>
        <v>350</v>
      </c>
    </row>
    <row r="4" spans="1:6" x14ac:dyDescent="0.25">
      <c r="A4" t="s">
        <v>50</v>
      </c>
      <c r="B4" t="s">
        <v>2</v>
      </c>
      <c r="C4" t="s">
        <v>116</v>
      </c>
      <c r="D4" t="s">
        <v>30</v>
      </c>
      <c r="E4">
        <v>0</v>
      </c>
      <c r="F4">
        <f>VLOOKUP(E4, lookup!$A$1:$B$14, 2)</f>
        <v>350</v>
      </c>
    </row>
    <row r="5" spans="1:6" x14ac:dyDescent="0.25">
      <c r="A5" t="s">
        <v>51</v>
      </c>
      <c r="B5" t="s">
        <v>31</v>
      </c>
      <c r="C5" t="s">
        <v>116</v>
      </c>
      <c r="D5" t="s">
        <v>30</v>
      </c>
      <c r="E5" t="s">
        <v>3</v>
      </c>
      <c r="F5">
        <f>VLOOKUP(E5, lookup!$A$1:$B$14, 2)</f>
        <v>517</v>
      </c>
    </row>
    <row r="6" spans="1:6" x14ac:dyDescent="0.25">
      <c r="A6" t="s">
        <v>52</v>
      </c>
      <c r="B6" t="s">
        <v>32</v>
      </c>
      <c r="E6" t="s">
        <v>3</v>
      </c>
      <c r="F6">
        <f>VLOOKUP(E6, lookup!$A$1:$B$14, 2)</f>
        <v>517</v>
      </c>
    </row>
    <row r="7" spans="1:6" x14ac:dyDescent="0.25">
      <c r="A7" t="s">
        <v>53</v>
      </c>
      <c r="B7" t="s">
        <v>4</v>
      </c>
      <c r="C7" t="s">
        <v>33</v>
      </c>
      <c r="E7" t="s">
        <v>11</v>
      </c>
      <c r="F7">
        <f>VLOOKUP(E7, lookup!$A$1:$B$14, 2)</f>
        <v>507</v>
      </c>
    </row>
    <row r="8" spans="1:6" x14ac:dyDescent="0.25">
      <c r="A8" t="s">
        <v>54</v>
      </c>
      <c r="B8" t="s">
        <v>5</v>
      </c>
      <c r="C8" t="s">
        <v>33</v>
      </c>
      <c r="E8" t="s">
        <v>11</v>
      </c>
      <c r="F8">
        <f>VLOOKUP(E8, lookup!$A$1:$B$14, 2)</f>
        <v>507</v>
      </c>
    </row>
    <row r="9" spans="1:6" x14ac:dyDescent="0.25">
      <c r="A9" t="s">
        <v>55</v>
      </c>
      <c r="B9" t="s">
        <v>6</v>
      </c>
      <c r="C9" t="s">
        <v>33</v>
      </c>
      <c r="E9" t="s">
        <v>11</v>
      </c>
      <c r="F9">
        <f>VLOOKUP(E9, lookup!$A$1:$B$14, 2)</f>
        <v>507</v>
      </c>
    </row>
    <row r="10" spans="1:6" x14ac:dyDescent="0.25">
      <c r="A10" t="s">
        <v>56</v>
      </c>
      <c r="B10" t="s">
        <v>7</v>
      </c>
      <c r="C10" t="s">
        <v>33</v>
      </c>
      <c r="D10" t="s">
        <v>34</v>
      </c>
      <c r="E10">
        <v>0</v>
      </c>
      <c r="F10">
        <f>VLOOKUP(E10, lookup!$A$1:$B$14, 2)</f>
        <v>350</v>
      </c>
    </row>
    <row r="11" spans="1:6" x14ac:dyDescent="0.25">
      <c r="A11" t="s">
        <v>57</v>
      </c>
      <c r="B11" t="s">
        <v>8</v>
      </c>
      <c r="C11" t="s">
        <v>33</v>
      </c>
      <c r="D11" t="s">
        <v>34</v>
      </c>
      <c r="E11">
        <v>0</v>
      </c>
      <c r="F11">
        <f>VLOOKUP(E11, lookup!$A$1:$B$14, 2)</f>
        <v>350</v>
      </c>
    </row>
    <row r="12" spans="1:6" x14ac:dyDescent="0.25">
      <c r="A12" t="s">
        <v>58</v>
      </c>
      <c r="B12" t="s">
        <v>9</v>
      </c>
      <c r="C12" t="s">
        <v>33</v>
      </c>
      <c r="D12" t="s">
        <v>35</v>
      </c>
      <c r="E12">
        <v>0</v>
      </c>
      <c r="F12">
        <f>VLOOKUP(E12, lookup!$A$1:$B$14, 2)</f>
        <v>350</v>
      </c>
    </row>
    <row r="13" spans="1:6" x14ac:dyDescent="0.25">
      <c r="A13" t="s">
        <v>59</v>
      </c>
      <c r="B13" t="s">
        <v>10</v>
      </c>
      <c r="C13" t="s">
        <v>33</v>
      </c>
      <c r="D13" t="s">
        <v>35</v>
      </c>
      <c r="E13">
        <v>0</v>
      </c>
      <c r="F13">
        <f>VLOOKUP(E13, lookup!$A$1:$B$14, 2)</f>
        <v>350</v>
      </c>
    </row>
    <row r="14" spans="1:6" x14ac:dyDescent="0.25">
      <c r="A14" t="s">
        <v>60</v>
      </c>
      <c r="B14" t="s">
        <v>0</v>
      </c>
      <c r="E14" t="s">
        <v>11</v>
      </c>
      <c r="F14">
        <f>VLOOKUP(E14, lookup!$A$1:$B$14, 2)</f>
        <v>507</v>
      </c>
    </row>
    <row r="15" spans="1:6" x14ac:dyDescent="0.25">
      <c r="A15" t="s">
        <v>61</v>
      </c>
      <c r="B15" t="s">
        <v>91</v>
      </c>
      <c r="E15" t="s">
        <v>3</v>
      </c>
      <c r="F15">
        <f>VLOOKUP(E15, lookup!$A$1:$B$14, 2)</f>
        <v>517</v>
      </c>
    </row>
    <row r="16" spans="1:6" x14ac:dyDescent="0.25">
      <c r="A16" t="s">
        <v>62</v>
      </c>
      <c r="B16" t="s">
        <v>92</v>
      </c>
      <c r="E16" t="s">
        <v>11</v>
      </c>
      <c r="F16">
        <f>VLOOKUP(E16, lookup!$A$1:$B$14, 2)</f>
        <v>507</v>
      </c>
    </row>
    <row r="17" spans="1:6" x14ac:dyDescent="0.25">
      <c r="A17" t="s">
        <v>63</v>
      </c>
      <c r="B17" t="s">
        <v>93</v>
      </c>
      <c r="E17" t="s">
        <v>3</v>
      </c>
      <c r="F17">
        <f>VLOOKUP(E17, lookup!$A$1:$B$14, 2)</f>
        <v>517</v>
      </c>
    </row>
    <row r="18" spans="1:6" x14ac:dyDescent="0.25">
      <c r="A18" t="s">
        <v>64</v>
      </c>
      <c r="B18" t="s">
        <v>94</v>
      </c>
      <c r="E18" t="s">
        <v>3</v>
      </c>
      <c r="F18">
        <f>VLOOKUP(E18, lookup!$A$1:$B$14, 2)</f>
        <v>517</v>
      </c>
    </row>
    <row r="19" spans="1:6" x14ac:dyDescent="0.25">
      <c r="A19" t="s">
        <v>65</v>
      </c>
      <c r="B19" t="s">
        <v>95</v>
      </c>
      <c r="E19" t="s">
        <v>3</v>
      </c>
      <c r="F19">
        <f>VLOOKUP(E19, lookup!$A$1:$B$14, 2)</f>
        <v>517</v>
      </c>
    </row>
    <row r="20" spans="1:6" x14ac:dyDescent="0.25">
      <c r="A20" t="s">
        <v>66</v>
      </c>
      <c r="B20" t="s">
        <v>96</v>
      </c>
      <c r="C20" t="s">
        <v>114</v>
      </c>
      <c r="D20" t="s">
        <v>115</v>
      </c>
      <c r="E20" t="s">
        <v>12</v>
      </c>
      <c r="F20">
        <f>VLOOKUP(E20, lookup!$A$1:$B$14, 2)</f>
        <v>464</v>
      </c>
    </row>
    <row r="21" spans="1:6" x14ac:dyDescent="0.25">
      <c r="A21" t="s">
        <v>67</v>
      </c>
      <c r="B21" t="s">
        <v>37</v>
      </c>
      <c r="C21" t="s">
        <v>114</v>
      </c>
      <c r="D21" t="s">
        <v>115</v>
      </c>
      <c r="E21" t="s">
        <v>13</v>
      </c>
      <c r="F21">
        <f>VLOOKUP(E21, lookup!$A$1:$B$14, 2)</f>
        <v>474</v>
      </c>
    </row>
    <row r="22" spans="1:6" x14ac:dyDescent="0.25">
      <c r="A22" t="s">
        <v>68</v>
      </c>
      <c r="B22" t="s">
        <v>36</v>
      </c>
      <c r="C22" t="s">
        <v>114</v>
      </c>
      <c r="D22" t="s">
        <v>115</v>
      </c>
      <c r="E22" t="s">
        <v>21</v>
      </c>
      <c r="F22">
        <f>VLOOKUP(E22, lookup!$A$1:$B$14, 2)</f>
        <v>405</v>
      </c>
    </row>
    <row r="23" spans="1:6" x14ac:dyDescent="0.25">
      <c r="A23" t="s">
        <v>69</v>
      </c>
      <c r="B23" t="s">
        <v>97</v>
      </c>
      <c r="E23" t="s">
        <v>22</v>
      </c>
      <c r="F23">
        <f>VLOOKUP(E23, lookup!$A$1:$B$14, 2)</f>
        <v>535</v>
      </c>
    </row>
    <row r="24" spans="1:6" x14ac:dyDescent="0.25">
      <c r="A24" t="s">
        <v>70</v>
      </c>
      <c r="B24" t="s">
        <v>97</v>
      </c>
      <c r="E24" t="s">
        <v>22</v>
      </c>
      <c r="F24">
        <f>VLOOKUP(E24, lookup!$A$1:$B$14, 2)</f>
        <v>535</v>
      </c>
    </row>
    <row r="25" spans="1:6" x14ac:dyDescent="0.25">
      <c r="A25" t="s">
        <v>71</v>
      </c>
      <c r="B25" t="s">
        <v>38</v>
      </c>
      <c r="E25" t="s">
        <v>11</v>
      </c>
      <c r="F25">
        <f>VLOOKUP(E25, lookup!$A$1:$B$14, 2)</f>
        <v>507</v>
      </c>
    </row>
    <row r="26" spans="1:6" x14ac:dyDescent="0.25">
      <c r="A26" t="s">
        <v>72</v>
      </c>
      <c r="B26" t="s">
        <v>39</v>
      </c>
      <c r="C26" t="s">
        <v>117</v>
      </c>
      <c r="E26" t="s">
        <v>14</v>
      </c>
      <c r="F26">
        <f>VLOOKUP(E26, lookup!$A$1:$B$14, 2)</f>
        <v>505</v>
      </c>
    </row>
    <row r="27" spans="1:6" x14ac:dyDescent="0.25">
      <c r="A27" t="s">
        <v>73</v>
      </c>
      <c r="B27" t="s">
        <v>98</v>
      </c>
      <c r="C27" t="s">
        <v>118</v>
      </c>
      <c r="E27" t="s">
        <v>11</v>
      </c>
      <c r="F27">
        <f>VLOOKUP(E27, lookup!$A$1:$B$14, 2)</f>
        <v>507</v>
      </c>
    </row>
    <row r="28" spans="1:6" x14ac:dyDescent="0.25">
      <c r="A28" t="s">
        <v>74</v>
      </c>
      <c r="B28" t="s">
        <v>99</v>
      </c>
      <c r="C28" t="s">
        <v>114</v>
      </c>
      <c r="D28" t="s">
        <v>42</v>
      </c>
      <c r="E28" t="s">
        <v>11</v>
      </c>
      <c r="F28">
        <f>VLOOKUP(E28, lookup!$A$1:$B$14, 2)</f>
        <v>507</v>
      </c>
    </row>
    <row r="29" spans="1:6" x14ac:dyDescent="0.25">
      <c r="A29" t="s">
        <v>75</v>
      </c>
      <c r="B29" t="s">
        <v>100</v>
      </c>
      <c r="C29" t="s">
        <v>112</v>
      </c>
      <c r="E29" t="s">
        <v>15</v>
      </c>
      <c r="F29">
        <f>VLOOKUP(E29, lookup!$A$1:$B$14, 2)</f>
        <v>503</v>
      </c>
    </row>
    <row r="30" spans="1:6" x14ac:dyDescent="0.25">
      <c r="A30" t="s">
        <v>76</v>
      </c>
      <c r="B30" t="s">
        <v>101</v>
      </c>
      <c r="C30" t="s">
        <v>112</v>
      </c>
      <c r="E30" t="s">
        <v>15</v>
      </c>
      <c r="F30">
        <f>VLOOKUP(E30, lookup!$A$1:$B$14, 2)</f>
        <v>503</v>
      </c>
    </row>
    <row r="31" spans="1:6" x14ac:dyDescent="0.25">
      <c r="A31" t="s">
        <v>77</v>
      </c>
      <c r="B31" t="s">
        <v>102</v>
      </c>
      <c r="E31" t="s">
        <v>11</v>
      </c>
      <c r="F31">
        <f>VLOOKUP(E31, lookup!$A$1:$B$14, 2)</f>
        <v>507</v>
      </c>
    </row>
    <row r="32" spans="1:6" x14ac:dyDescent="0.25">
      <c r="A32" t="s">
        <v>78</v>
      </c>
      <c r="B32" t="s">
        <v>103</v>
      </c>
      <c r="E32" t="s">
        <v>3</v>
      </c>
      <c r="F32">
        <f>VLOOKUP(E32, lookup!$A$1:$B$14, 2)</f>
        <v>517</v>
      </c>
    </row>
    <row r="33" spans="1:6" x14ac:dyDescent="0.25">
      <c r="A33" t="s">
        <v>79</v>
      </c>
      <c r="B33" t="s">
        <v>104</v>
      </c>
      <c r="C33" t="s">
        <v>40</v>
      </c>
      <c r="E33" t="s">
        <v>11</v>
      </c>
      <c r="F33">
        <f>VLOOKUP(E33, lookup!$A$1:$B$14, 2)</f>
        <v>507</v>
      </c>
    </row>
    <row r="34" spans="1:6" x14ac:dyDescent="0.25">
      <c r="A34" t="s">
        <v>80</v>
      </c>
      <c r="B34" t="s">
        <v>105</v>
      </c>
      <c r="C34" t="s">
        <v>40</v>
      </c>
      <c r="E34" t="s">
        <v>15</v>
      </c>
      <c r="F34">
        <f>VLOOKUP(E34, lookup!$A$1:$B$14, 2)</f>
        <v>503</v>
      </c>
    </row>
    <row r="35" spans="1:6" x14ac:dyDescent="0.25">
      <c r="A35" t="s">
        <v>81</v>
      </c>
      <c r="B35" t="s">
        <v>106</v>
      </c>
      <c r="C35" t="s">
        <v>40</v>
      </c>
      <c r="E35" t="s">
        <v>11</v>
      </c>
      <c r="F35">
        <f>VLOOKUP(E35, lookup!$A$1:$B$14, 2)</f>
        <v>507</v>
      </c>
    </row>
    <row r="36" spans="1:6" x14ac:dyDescent="0.25">
      <c r="A36" t="s">
        <v>82</v>
      </c>
      <c r="B36" t="s">
        <v>16</v>
      </c>
      <c r="C36" t="s">
        <v>40</v>
      </c>
      <c r="E36" t="s">
        <v>23</v>
      </c>
      <c r="F36">
        <f>VLOOKUP(E36, lookup!$A$1:$B$14, 2)</f>
        <v>464</v>
      </c>
    </row>
    <row r="37" spans="1:6" x14ac:dyDescent="0.25">
      <c r="A37" t="s">
        <v>83</v>
      </c>
      <c r="B37" t="s">
        <v>107</v>
      </c>
      <c r="C37" t="s">
        <v>41</v>
      </c>
      <c r="E37" t="s">
        <v>17</v>
      </c>
      <c r="F37">
        <f>VLOOKUP(E37, lookup!$A$1:$B$14, 2)</f>
        <v>510</v>
      </c>
    </row>
    <row r="38" spans="1:6" x14ac:dyDescent="0.25">
      <c r="A38" t="s">
        <v>84</v>
      </c>
      <c r="B38" t="s">
        <v>108</v>
      </c>
      <c r="C38" t="s">
        <v>41</v>
      </c>
      <c r="E38" t="s">
        <v>11</v>
      </c>
      <c r="F38">
        <f>VLOOKUP(E38, lookup!$A$1:$B$14, 2)</f>
        <v>507</v>
      </c>
    </row>
    <row r="39" spans="1:6" x14ac:dyDescent="0.25">
      <c r="A39" t="s">
        <v>85</v>
      </c>
      <c r="B39" t="s">
        <v>109</v>
      </c>
      <c r="C39" t="s">
        <v>41</v>
      </c>
      <c r="E39" t="s">
        <v>18</v>
      </c>
      <c r="F39">
        <f>VLOOKUP(E39, lookup!$A$1:$B$14, 2)</f>
        <v>511</v>
      </c>
    </row>
    <row r="40" spans="1:6" x14ac:dyDescent="0.25">
      <c r="A40" t="s">
        <v>86</v>
      </c>
      <c r="B40" t="s">
        <v>45</v>
      </c>
      <c r="C40" t="s">
        <v>114</v>
      </c>
      <c r="D40" t="s">
        <v>42</v>
      </c>
      <c r="E40" t="s">
        <v>19</v>
      </c>
      <c r="F40">
        <f>VLOOKUP(E40, lookup!$A$1:$B$14, 2)</f>
        <v>509</v>
      </c>
    </row>
    <row r="41" spans="1:6" x14ac:dyDescent="0.25">
      <c r="A41" t="s">
        <v>87</v>
      </c>
      <c r="B41" t="s">
        <v>46</v>
      </c>
      <c r="C41" t="s">
        <v>40</v>
      </c>
      <c r="E41" t="s">
        <v>18</v>
      </c>
      <c r="F41">
        <f>VLOOKUP(E41, lookup!$A$1:$B$14, 2)</f>
        <v>511</v>
      </c>
    </row>
    <row r="42" spans="1:6" x14ac:dyDescent="0.25">
      <c r="A42" t="s">
        <v>88</v>
      </c>
      <c r="B42" t="s">
        <v>110</v>
      </c>
      <c r="C42" t="s">
        <v>40</v>
      </c>
      <c r="E42" t="s">
        <v>18</v>
      </c>
      <c r="F42">
        <f>VLOOKUP(E42, lookup!$A$1:$B$14, 2)</f>
        <v>511</v>
      </c>
    </row>
    <row r="43" spans="1:6" x14ac:dyDescent="0.25">
      <c r="A43" t="s">
        <v>89</v>
      </c>
      <c r="B43" t="s">
        <v>111</v>
      </c>
      <c r="C43" t="s">
        <v>40</v>
      </c>
      <c r="E43" t="s">
        <v>20</v>
      </c>
      <c r="F43">
        <f>VLOOKUP(E43, lookup!$A$1:$B$14, 2)</f>
        <v>482</v>
      </c>
    </row>
    <row r="44" spans="1:6" x14ac:dyDescent="0.25">
      <c r="A44" t="s">
        <v>90</v>
      </c>
      <c r="B44" t="s">
        <v>44</v>
      </c>
      <c r="C44" t="s">
        <v>43</v>
      </c>
      <c r="E44" t="s">
        <v>20</v>
      </c>
      <c r="F44">
        <f>VLOOKUP(E44, lookup!$A$1:$B$14, 2)</f>
        <v>482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AA83-6D54-4B6E-86DB-B5691D9581B3}">
  <dimension ref="A1:B14"/>
  <sheetViews>
    <sheetView workbookViewId="0">
      <selection activeCell="B10" sqref="B10"/>
    </sheetView>
  </sheetViews>
  <sheetFormatPr defaultRowHeight="15" x14ac:dyDescent="0.25"/>
  <sheetData>
    <row r="1" spans="1:2" x14ac:dyDescent="0.25">
      <c r="A1">
        <v>0</v>
      </c>
      <c r="B1">
        <v>350</v>
      </c>
    </row>
    <row r="2" spans="1:2" x14ac:dyDescent="0.25">
      <c r="A2" t="s">
        <v>22</v>
      </c>
      <c r="B2">
        <v>535</v>
      </c>
    </row>
    <row r="3" spans="1:2" x14ac:dyDescent="0.25">
      <c r="A3" t="s">
        <v>3</v>
      </c>
      <c r="B3">
        <v>517</v>
      </c>
    </row>
    <row r="4" spans="1:2" x14ac:dyDescent="0.25">
      <c r="A4" t="s">
        <v>18</v>
      </c>
      <c r="B4">
        <v>511</v>
      </c>
    </row>
    <row r="5" spans="1:2" x14ac:dyDescent="0.25">
      <c r="A5" t="s">
        <v>17</v>
      </c>
      <c r="B5">
        <v>510</v>
      </c>
    </row>
    <row r="6" spans="1:2" x14ac:dyDescent="0.25">
      <c r="A6" t="s">
        <v>11</v>
      </c>
      <c r="B6">
        <v>507</v>
      </c>
    </row>
    <row r="7" spans="1:2" x14ac:dyDescent="0.25">
      <c r="A7" t="s">
        <v>19</v>
      </c>
      <c r="B7">
        <v>509</v>
      </c>
    </row>
    <row r="8" spans="1:2" x14ac:dyDescent="0.25">
      <c r="A8" t="s">
        <v>15</v>
      </c>
      <c r="B8">
        <v>503</v>
      </c>
    </row>
    <row r="9" spans="1:2" x14ac:dyDescent="0.25">
      <c r="A9" t="s">
        <v>14</v>
      </c>
      <c r="B9">
        <v>505</v>
      </c>
    </row>
    <row r="10" spans="1:2" x14ac:dyDescent="0.25">
      <c r="A10" t="s">
        <v>21</v>
      </c>
      <c r="B10">
        <v>405</v>
      </c>
    </row>
    <row r="11" spans="1:2" x14ac:dyDescent="0.25">
      <c r="A11" t="s">
        <v>23</v>
      </c>
      <c r="B11">
        <v>464</v>
      </c>
    </row>
    <row r="12" spans="1:2" x14ac:dyDescent="0.25">
      <c r="A12" t="s">
        <v>12</v>
      </c>
      <c r="B12">
        <v>464</v>
      </c>
    </row>
    <row r="13" spans="1:2" x14ac:dyDescent="0.25">
      <c r="A13" t="s">
        <v>20</v>
      </c>
      <c r="B13">
        <v>482</v>
      </c>
    </row>
    <row r="14" spans="1:2" x14ac:dyDescent="0.25">
      <c r="A14" t="s">
        <v>13</v>
      </c>
      <c r="B14">
        <v>474</v>
      </c>
    </row>
  </sheetData>
  <sortState xmlns:xlrd2="http://schemas.microsoft.com/office/spreadsheetml/2017/richdata2" ref="A1:A43">
    <sortCondition ref="A1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2015-06-05T18:17:20Z</dcterms:created>
  <dcterms:modified xsi:type="dcterms:W3CDTF">2023-07-03T10:45:46Z</dcterms:modified>
</cp:coreProperties>
</file>