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taff-homes\e\vewald\Journals &amp; Conference\Integrated SHM SPO\Picoscope\Merged\"/>
    </mc:Choice>
  </mc:AlternateContent>
  <xr:revisionPtr revIDLastSave="0" documentId="13_ncr:1_{8FC1D2ED-4124-460D-B405-3A3473936CEB}" xr6:coauthVersionLast="41" xr6:coauthVersionMax="41" xr10:uidLastSave="{00000000-0000-0000-0000-000000000000}"/>
  <bookViews>
    <workbookView xWindow="-108" yWindow="-108" windowWidth="26136" windowHeight="16896" activeTab="2" xr2:uid="{00000000-000D-0000-FFFF-FFFF00000000}"/>
  </bookViews>
  <sheets>
    <sheet name="Sheet1" sheetId="2" r:id="rId1"/>
    <sheet name="Tabelle2" sheetId="6" r:id="rId2"/>
    <sheet name="CVID3+2" sheetId="7" r:id="rId3"/>
    <sheet name="VID3+2" sheetId="8" r:id="rId4"/>
    <sheet name="VID5+2" sheetId="9" r:id="rId5"/>
    <sheet name="BVID5+2" sheetId="10" r:id="rId6"/>
    <sheet name="Sheet2" sheetId="4" r:id="rId7"/>
    <sheet name="Sheet3" sheetId="3" r:id="rId8"/>
    <sheet name="Sheet4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6" l="1"/>
  <c r="G49" i="6"/>
  <c r="D49" i="6"/>
  <c r="A49" i="6"/>
  <c r="B48" i="6"/>
  <c r="D48" i="6"/>
  <c r="E48" i="6"/>
  <c r="G48" i="6"/>
  <c r="H48" i="6"/>
  <c r="J48" i="6"/>
  <c r="K48" i="6"/>
  <c r="A48" i="6"/>
  <c r="K45" i="6"/>
  <c r="J45" i="6"/>
  <c r="H45" i="6"/>
  <c r="G45" i="6"/>
  <c r="E45" i="6"/>
  <c r="D45" i="6"/>
  <c r="B45" i="6"/>
  <c r="A45" i="6"/>
  <c r="S22" i="6"/>
  <c r="Q22" i="6"/>
  <c r="O22" i="6"/>
  <c r="M22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S4" i="6"/>
  <c r="S5" i="6"/>
  <c r="S6" i="6"/>
  <c r="S7" i="6"/>
  <c r="S8" i="6"/>
  <c r="S9" i="6"/>
  <c r="S10" i="6"/>
  <c r="S11" i="6"/>
  <c r="S3" i="6"/>
  <c r="Q3" i="6"/>
  <c r="O4" i="6"/>
  <c r="O5" i="6"/>
  <c r="O6" i="6"/>
  <c r="O7" i="6"/>
  <c r="O8" i="6"/>
  <c r="O9" i="6"/>
  <c r="O10" i="6"/>
  <c r="O11" i="6"/>
  <c r="O3" i="6"/>
  <c r="M4" i="6"/>
  <c r="M5" i="6"/>
  <c r="M6" i="6"/>
  <c r="M7" i="6"/>
  <c r="M8" i="6"/>
  <c r="M9" i="6"/>
  <c r="M10" i="6"/>
  <c r="M11" i="6"/>
  <c r="M12" i="6"/>
  <c r="M13" i="6"/>
  <c r="M3" i="6"/>
</calcChain>
</file>

<file path=xl/sharedStrings.xml><?xml version="1.0" encoding="utf-8"?>
<sst xmlns="http://schemas.openxmlformats.org/spreadsheetml/2006/main" count="356" uniqueCount="92">
  <si>
    <t>Actuator</t>
  </si>
  <si>
    <t>65;21</t>
  </si>
  <si>
    <t>38;41</t>
  </si>
  <si>
    <t>10;33</t>
  </si>
  <si>
    <t>Sensor 1</t>
  </si>
  <si>
    <t>Sensor 2</t>
  </si>
  <si>
    <t>24;10</t>
  </si>
  <si>
    <t>3+2</t>
  </si>
  <si>
    <t>5+2</t>
  </si>
  <si>
    <t>35;07</t>
  </si>
  <si>
    <t>36;44</t>
  </si>
  <si>
    <t>12;40</t>
  </si>
  <si>
    <t>11;12</t>
  </si>
  <si>
    <t>Guess 1</t>
  </si>
  <si>
    <t>Guess 2</t>
  </si>
  <si>
    <t>Guess 3</t>
  </si>
  <si>
    <t>84;20</t>
  </si>
  <si>
    <t>98;47</t>
  </si>
  <si>
    <t>CVID</t>
  </si>
  <si>
    <t>VID</t>
  </si>
  <si>
    <t>27;24</t>
  </si>
  <si>
    <t>20;35</t>
  </si>
  <si>
    <t>BVID</t>
  </si>
  <si>
    <t>A</t>
  </si>
  <si>
    <t>B1</t>
  </si>
  <si>
    <t>C1</t>
  </si>
  <si>
    <t>D1</t>
  </si>
  <si>
    <t>B2</t>
  </si>
  <si>
    <t>COL 2</t>
  </si>
  <si>
    <t>COL 3</t>
  </si>
  <si>
    <t>COL 4</t>
  </si>
  <si>
    <t>COL 5</t>
  </si>
  <si>
    <t>COL 6</t>
  </si>
  <si>
    <t>C2</t>
  </si>
  <si>
    <t>D2</t>
  </si>
  <si>
    <t>COL 7</t>
  </si>
  <si>
    <t>COL 8</t>
  </si>
  <si>
    <t>S_1 t_1</t>
  </si>
  <si>
    <t>S_1 t_2</t>
  </si>
  <si>
    <t>S_2 t_1</t>
  </si>
  <si>
    <t>S_2 t_2</t>
  </si>
  <si>
    <t>Guess 4</t>
  </si>
  <si>
    <t>31;63</t>
  </si>
  <si>
    <t>49;50</t>
  </si>
  <si>
    <t>30;26</t>
  </si>
  <si>
    <t>23;35</t>
  </si>
  <si>
    <t>9;10</t>
  </si>
  <si>
    <t>33;34</t>
  </si>
  <si>
    <t>53;40</t>
  </si>
  <si>
    <t>m20;52</t>
  </si>
  <si>
    <t>35;29</t>
  </si>
  <si>
    <t>m5;30</t>
  </si>
  <si>
    <t>40;52</t>
  </si>
  <si>
    <t>57;57</t>
  </si>
  <si>
    <t>41;26</t>
  </si>
  <si>
    <t>8;46</t>
  </si>
  <si>
    <t>6;8</t>
  </si>
  <si>
    <t>37;40</t>
  </si>
  <si>
    <t>55;40</t>
  </si>
  <si>
    <t>m25;57</t>
  </si>
  <si>
    <t>25;31</t>
  </si>
  <si>
    <t>12;46</t>
  </si>
  <si>
    <t>x</t>
  </si>
  <si>
    <t>y</t>
  </si>
  <si>
    <t>ACT</t>
  </si>
  <si>
    <t>SEN1</t>
  </si>
  <si>
    <t>SEN2</t>
  </si>
  <si>
    <t>C3</t>
  </si>
  <si>
    <t>C4</t>
  </si>
  <si>
    <t>26+i</t>
  </si>
  <si>
    <t>26-i</t>
  </si>
  <si>
    <t>30-3i</t>
  </si>
  <si>
    <t>30+3i</t>
  </si>
  <si>
    <t>E</t>
  </si>
  <si>
    <t>25+i</t>
  </si>
  <si>
    <t>25-i</t>
  </si>
  <si>
    <t>30-i</t>
  </si>
  <si>
    <t>4-i</t>
  </si>
  <si>
    <t>4+i</t>
  </si>
  <si>
    <t>40-8i</t>
  </si>
  <si>
    <t>40+8i</t>
  </si>
  <si>
    <t>1-i</t>
  </si>
  <si>
    <t>1+i</t>
  </si>
  <si>
    <t>-29-50i</t>
  </si>
  <si>
    <t>-29+50i</t>
  </si>
  <si>
    <t>-14-35i</t>
  </si>
  <si>
    <t>-14+35i</t>
  </si>
  <si>
    <t>Eucl.</t>
  </si>
  <si>
    <t>Predicted</t>
  </si>
  <si>
    <t>Epicenter</t>
  </si>
  <si>
    <t>Euclid.</t>
  </si>
  <si>
    <t>Diff_x_y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</si>
</sst>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Localization Result of</a:t>
            </a:r>
            <a:r>
              <a:rPr lang="de-DE" sz="2800" b="1" baseline="0"/>
              <a:t> 3+2 Network for CVID</a:t>
            </a:r>
            <a:endParaRPr lang="de-DE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Tabelle2!$A$3:$A$13</c:f>
              <c:numCache>
                <c:formatCode>General</c:formatCode>
                <c:ptCount val="11"/>
                <c:pt idx="0">
                  <c:v>30</c:v>
                </c:pt>
                <c:pt idx="1">
                  <c:v>9</c:v>
                </c:pt>
                <c:pt idx="2">
                  <c:v>53</c:v>
                </c:pt>
                <c:pt idx="3">
                  <c:v>35</c:v>
                </c:pt>
                <c:pt idx="4">
                  <c:v>41</c:v>
                </c:pt>
                <c:pt idx="5">
                  <c:v>6</c:v>
                </c:pt>
                <c:pt idx="6">
                  <c:v>55</c:v>
                </c:pt>
                <c:pt idx="7">
                  <c:v>25</c:v>
                </c:pt>
                <c:pt idx="8">
                  <c:v>8</c:v>
                </c:pt>
                <c:pt idx="9">
                  <c:v>37</c:v>
                </c:pt>
                <c:pt idx="10">
                  <c:v>12</c:v>
                </c:pt>
              </c:numCache>
            </c:numRef>
          </c:xVal>
          <c:yVal>
            <c:numRef>
              <c:f>Tabelle2!$B$3:$B$13</c:f>
              <c:numCache>
                <c:formatCode>General</c:formatCode>
                <c:ptCount val="11"/>
                <c:pt idx="0">
                  <c:v>26</c:v>
                </c:pt>
                <c:pt idx="1">
                  <c:v>10</c:v>
                </c:pt>
                <c:pt idx="2">
                  <c:v>40</c:v>
                </c:pt>
                <c:pt idx="3">
                  <c:v>29</c:v>
                </c:pt>
                <c:pt idx="4">
                  <c:v>26</c:v>
                </c:pt>
                <c:pt idx="5">
                  <c:v>8</c:v>
                </c:pt>
                <c:pt idx="6">
                  <c:v>40</c:v>
                </c:pt>
                <c:pt idx="7">
                  <c:v>31</c:v>
                </c:pt>
                <c:pt idx="8">
                  <c:v>46</c:v>
                </c:pt>
                <c:pt idx="9">
                  <c:v>40</c:v>
                </c:pt>
                <c:pt idx="1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9-4D00-AAA0-2C8D8430B34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Tabelle2!$A$15:$A$22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</c:numCache>
            </c:numRef>
          </c:xVal>
          <c:yVal>
            <c:numRef>
              <c:f>Tabelle2!$B$15:$B$22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9-4D00-AAA0-2C8D8430B3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Tabelle2!$A$24:$A$28</c:f>
              <c:numCache>
                <c:formatCode>General</c:formatCode>
                <c:ptCount val="5"/>
                <c:pt idx="0">
                  <c:v>65</c:v>
                </c:pt>
                <c:pt idx="1">
                  <c:v>84</c:v>
                </c:pt>
                <c:pt idx="2">
                  <c:v>38</c:v>
                </c:pt>
                <c:pt idx="3">
                  <c:v>24</c:v>
                </c:pt>
                <c:pt idx="4">
                  <c:v>10</c:v>
                </c:pt>
              </c:numCache>
            </c:numRef>
          </c:xVal>
          <c:yVal>
            <c:numRef>
              <c:f>Tabelle2!$B$24:$B$28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41</c:v>
                </c:pt>
                <c:pt idx="3">
                  <c:v>10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9-4D00-AAA0-2C8D8430B3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Tabelle2!$A$30:$A$34</c:f>
              <c:numCache>
                <c:formatCode>General</c:formatCode>
                <c:ptCount val="5"/>
                <c:pt idx="0">
                  <c:v>27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Tabelle2!$B$30:$B$34</c:f>
              <c:numCache>
                <c:formatCode>General</c:formatCode>
                <c:ptCount val="5"/>
                <c:pt idx="0">
                  <c:v>24</c:v>
                </c:pt>
                <c:pt idx="1">
                  <c:v>38</c:v>
                </c:pt>
                <c:pt idx="2">
                  <c:v>12</c:v>
                </c:pt>
                <c:pt idx="3">
                  <c:v>31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9-4D00-AAA0-2C8D8430B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52479"/>
        <c:axId val="1459299615"/>
      </c:scatterChart>
      <c:valAx>
        <c:axId val="154445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299615"/>
        <c:crosses val="autoZero"/>
        <c:crossBetween val="midCat"/>
        <c:majorUnit val="10"/>
        <c:minorUnit val="1"/>
      </c:valAx>
      <c:valAx>
        <c:axId val="14592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452479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 i="0" baseline="0">
                <a:effectLst/>
              </a:rPr>
              <a:t>Localization Result of 3+2 Network for VID</a:t>
            </a:r>
            <a:endParaRPr lang="de-DE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Tabelle2!$D$3:$D$11</c:f>
              <c:numCache>
                <c:formatCode>General</c:formatCode>
                <c:ptCount val="9"/>
                <c:pt idx="0">
                  <c:v>49</c:v>
                </c:pt>
                <c:pt idx="1">
                  <c:v>63</c:v>
                </c:pt>
                <c:pt idx="2">
                  <c:v>39</c:v>
                </c:pt>
                <c:pt idx="3">
                  <c:v>5</c:v>
                </c:pt>
                <c:pt idx="4">
                  <c:v>42</c:v>
                </c:pt>
                <c:pt idx="5">
                  <c:v>18</c:v>
                </c:pt>
                <c:pt idx="6">
                  <c:v>9</c:v>
                </c:pt>
                <c:pt idx="7">
                  <c:v>33</c:v>
                </c:pt>
                <c:pt idx="8">
                  <c:v>15</c:v>
                </c:pt>
              </c:numCache>
            </c:numRef>
          </c:xVal>
          <c:yVal>
            <c:numRef>
              <c:f>Tabelle2!$E$3:$E$11</c:f>
              <c:numCache>
                <c:formatCode>General</c:formatCode>
                <c:ptCount val="9"/>
                <c:pt idx="0">
                  <c:v>36</c:v>
                </c:pt>
                <c:pt idx="1">
                  <c:v>32</c:v>
                </c:pt>
                <c:pt idx="2">
                  <c:v>25</c:v>
                </c:pt>
                <c:pt idx="3">
                  <c:v>12</c:v>
                </c:pt>
                <c:pt idx="4">
                  <c:v>28</c:v>
                </c:pt>
                <c:pt idx="5">
                  <c:v>24</c:v>
                </c:pt>
                <c:pt idx="6">
                  <c:v>46</c:v>
                </c:pt>
                <c:pt idx="7">
                  <c:v>42</c:v>
                </c:pt>
                <c:pt idx="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A-4CB0-9BB8-7B70EAE585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Tabelle2!$D$13:$D$20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</c:numCache>
            </c:numRef>
          </c:xVal>
          <c:yVal>
            <c:numRef>
              <c:f>Tabelle2!$E$13:$E$20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A-4CB0-9BB8-7B70EAE5855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Tabelle2!$D$22:$D$26</c:f>
              <c:numCache>
                <c:formatCode>General</c:formatCode>
                <c:ptCount val="5"/>
                <c:pt idx="0">
                  <c:v>65</c:v>
                </c:pt>
                <c:pt idx="1">
                  <c:v>84</c:v>
                </c:pt>
                <c:pt idx="2">
                  <c:v>38</c:v>
                </c:pt>
                <c:pt idx="3">
                  <c:v>24</c:v>
                </c:pt>
                <c:pt idx="4">
                  <c:v>10</c:v>
                </c:pt>
              </c:numCache>
            </c:numRef>
          </c:xVal>
          <c:yVal>
            <c:numRef>
              <c:f>Tabelle2!$E$22:$E$26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41</c:v>
                </c:pt>
                <c:pt idx="3">
                  <c:v>10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A-4CB0-9BB8-7B70EAE5855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Tabelle2!$D$28:$D$32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19</c:v>
                </c:pt>
                <c:pt idx="3">
                  <c:v>19</c:v>
                </c:pt>
              </c:numCache>
            </c:numRef>
          </c:xVal>
          <c:yVal>
            <c:numRef>
              <c:f>Tabelle2!$E$28:$E$32</c:f>
              <c:numCache>
                <c:formatCode>General</c:formatCode>
                <c:ptCount val="5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FA-4CB0-9BB8-7B70EAE5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51295"/>
        <c:axId val="1459282975"/>
      </c:scatterChart>
      <c:valAx>
        <c:axId val="1460251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282975"/>
        <c:crosses val="autoZero"/>
        <c:crossBetween val="midCat"/>
        <c:majorUnit val="10"/>
        <c:minorUnit val="1"/>
      </c:valAx>
      <c:valAx>
        <c:axId val="14592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0251295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 i="0" baseline="0">
                <a:effectLst/>
              </a:rPr>
              <a:t>Localization Result of 5+2 Network for VID</a:t>
            </a:r>
            <a:endParaRPr lang="de-DE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Tabelle2!$G$3:$G$20</c:f>
              <c:numCache>
                <c:formatCode>General</c:formatCode>
                <c:ptCount val="18"/>
                <c:pt idx="0">
                  <c:v>90</c:v>
                </c:pt>
                <c:pt idx="1">
                  <c:v>13</c:v>
                </c:pt>
                <c:pt idx="2">
                  <c:v>17</c:v>
                </c:pt>
                <c:pt idx="3">
                  <c:v>54</c:v>
                </c:pt>
                <c:pt idx="4">
                  <c:v>35</c:v>
                </c:pt>
                <c:pt idx="5">
                  <c:v>37</c:v>
                </c:pt>
                <c:pt idx="6">
                  <c:v>93</c:v>
                </c:pt>
                <c:pt idx="7">
                  <c:v>7</c:v>
                </c:pt>
                <c:pt idx="8">
                  <c:v>10</c:v>
                </c:pt>
                <c:pt idx="9">
                  <c:v>55</c:v>
                </c:pt>
                <c:pt idx="10">
                  <c:v>16</c:v>
                </c:pt>
                <c:pt idx="11">
                  <c:v>37</c:v>
                </c:pt>
                <c:pt idx="12">
                  <c:v>32</c:v>
                </c:pt>
                <c:pt idx="13">
                  <c:v>16</c:v>
                </c:pt>
                <c:pt idx="14">
                  <c:v>36</c:v>
                </c:pt>
                <c:pt idx="15">
                  <c:v>32</c:v>
                </c:pt>
                <c:pt idx="16">
                  <c:v>12</c:v>
                </c:pt>
                <c:pt idx="17">
                  <c:v>37</c:v>
                </c:pt>
              </c:numCache>
            </c:numRef>
          </c:xVal>
          <c:yVal>
            <c:numRef>
              <c:f>Tabelle2!$H$3:$H$20</c:f>
              <c:numCache>
                <c:formatCode>General</c:formatCode>
                <c:ptCount val="18"/>
                <c:pt idx="0">
                  <c:v>12</c:v>
                </c:pt>
                <c:pt idx="1">
                  <c:v>26</c:v>
                </c:pt>
                <c:pt idx="2">
                  <c:v>26</c:v>
                </c:pt>
                <c:pt idx="3">
                  <c:v>9</c:v>
                </c:pt>
                <c:pt idx="4">
                  <c:v>29</c:v>
                </c:pt>
                <c:pt idx="5">
                  <c:v>20</c:v>
                </c:pt>
                <c:pt idx="6">
                  <c:v>7</c:v>
                </c:pt>
                <c:pt idx="7">
                  <c:v>37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  <c:pt idx="11">
                  <c:v>29</c:v>
                </c:pt>
                <c:pt idx="12">
                  <c:v>13</c:v>
                </c:pt>
                <c:pt idx="13">
                  <c:v>22</c:v>
                </c:pt>
                <c:pt idx="14">
                  <c:v>42</c:v>
                </c:pt>
                <c:pt idx="15">
                  <c:v>42</c:v>
                </c:pt>
                <c:pt idx="16">
                  <c:v>20</c:v>
                </c:pt>
                <c:pt idx="1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9-46F5-8CC1-EFDE8041AC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Tabelle2!$G$22:$G$29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</c:numCache>
            </c:numRef>
          </c:xVal>
          <c:yVal>
            <c:numRef>
              <c:f>Tabelle2!$H$22:$H$29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9-46F5-8CC1-EFDE8041ACE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Tabelle2!$G$31:$G$37</c:f>
              <c:numCache>
                <c:formatCode>General</c:formatCode>
                <c:ptCount val="7"/>
                <c:pt idx="0">
                  <c:v>65</c:v>
                </c:pt>
                <c:pt idx="1">
                  <c:v>98</c:v>
                </c:pt>
                <c:pt idx="2">
                  <c:v>84</c:v>
                </c:pt>
                <c:pt idx="3">
                  <c:v>35</c:v>
                </c:pt>
                <c:pt idx="4">
                  <c:v>36</c:v>
                </c:pt>
                <c:pt idx="5">
                  <c:v>12</c:v>
                </c:pt>
                <c:pt idx="6">
                  <c:v>11</c:v>
                </c:pt>
              </c:numCache>
            </c:numRef>
          </c:xVal>
          <c:yVal>
            <c:numRef>
              <c:f>Tabelle2!$H$31:$H$37</c:f>
              <c:numCache>
                <c:formatCode>General</c:formatCode>
                <c:ptCount val="7"/>
                <c:pt idx="0">
                  <c:v>21</c:v>
                </c:pt>
                <c:pt idx="1">
                  <c:v>47</c:v>
                </c:pt>
                <c:pt idx="2">
                  <c:v>20</c:v>
                </c:pt>
                <c:pt idx="3">
                  <c:v>7</c:v>
                </c:pt>
                <c:pt idx="4">
                  <c:v>44</c:v>
                </c:pt>
                <c:pt idx="5">
                  <c:v>40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9-46F5-8CC1-EFDE8041ACE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Tabelle2!$G$39:$G$43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22</c:v>
                </c:pt>
                <c:pt idx="3">
                  <c:v>17</c:v>
                </c:pt>
                <c:pt idx="4">
                  <c:v>20</c:v>
                </c:pt>
              </c:numCache>
            </c:numRef>
          </c:xVal>
          <c:yVal>
            <c:numRef>
              <c:f>Tabelle2!$H$39:$H$43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38</c:v>
                </c:pt>
                <c:pt idx="3">
                  <c:v>36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9-46F5-8CC1-EFDE8041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78991"/>
        <c:axId val="1459307935"/>
      </c:scatterChart>
      <c:valAx>
        <c:axId val="16617789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307935"/>
        <c:crosses val="autoZero"/>
        <c:crossBetween val="midCat"/>
        <c:majorUnit val="10"/>
        <c:minorUnit val="1"/>
      </c:valAx>
      <c:valAx>
        <c:axId val="145930793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1778991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 i="0" baseline="0">
                <a:effectLst/>
              </a:rPr>
              <a:t>Localization Result of 5+2 Network for BVID</a:t>
            </a:r>
            <a:endParaRPr lang="de-DE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Tabelle2!$J$3:$J$11</c:f>
              <c:numCache>
                <c:formatCode>General</c:formatCode>
                <c:ptCount val="9"/>
                <c:pt idx="0">
                  <c:v>90</c:v>
                </c:pt>
                <c:pt idx="1">
                  <c:v>11</c:v>
                </c:pt>
                <c:pt idx="2">
                  <c:v>94</c:v>
                </c:pt>
                <c:pt idx="3">
                  <c:v>14</c:v>
                </c:pt>
                <c:pt idx="4">
                  <c:v>14</c:v>
                </c:pt>
                <c:pt idx="5">
                  <c:v>83</c:v>
                </c:pt>
                <c:pt idx="6">
                  <c:v>96</c:v>
                </c:pt>
                <c:pt idx="7">
                  <c:v>98</c:v>
                </c:pt>
                <c:pt idx="8">
                  <c:v>10</c:v>
                </c:pt>
              </c:numCache>
            </c:numRef>
          </c:xVal>
          <c:yVal>
            <c:numRef>
              <c:f>Tabelle2!$K$3:$K$11</c:f>
              <c:numCache>
                <c:formatCode>General</c:formatCode>
                <c:ptCount val="9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12</c:v>
                </c:pt>
                <c:pt idx="4">
                  <c:v>21</c:v>
                </c:pt>
                <c:pt idx="5">
                  <c:v>50</c:v>
                </c:pt>
                <c:pt idx="6">
                  <c:v>5</c:v>
                </c:pt>
                <c:pt idx="7">
                  <c:v>13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5-4F25-A787-C2FB43177D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Tabelle2!$J$13:$J$20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</c:numCache>
            </c:numRef>
          </c:xVal>
          <c:yVal>
            <c:numRef>
              <c:f>Tabelle2!$K$13:$K$20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5-4F25-A787-C2FB43177D0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Tabelle2!$J$22:$J$28</c:f>
              <c:numCache>
                <c:formatCode>General</c:formatCode>
                <c:ptCount val="7"/>
                <c:pt idx="0">
                  <c:v>65</c:v>
                </c:pt>
                <c:pt idx="1">
                  <c:v>98</c:v>
                </c:pt>
                <c:pt idx="2">
                  <c:v>84</c:v>
                </c:pt>
                <c:pt idx="3">
                  <c:v>35</c:v>
                </c:pt>
                <c:pt idx="4">
                  <c:v>36</c:v>
                </c:pt>
                <c:pt idx="5">
                  <c:v>12</c:v>
                </c:pt>
                <c:pt idx="6">
                  <c:v>11</c:v>
                </c:pt>
              </c:numCache>
            </c:numRef>
          </c:xVal>
          <c:yVal>
            <c:numRef>
              <c:f>Tabelle2!$K$22:$K$28</c:f>
              <c:numCache>
                <c:formatCode>General</c:formatCode>
                <c:ptCount val="7"/>
                <c:pt idx="0">
                  <c:v>21</c:v>
                </c:pt>
                <c:pt idx="1">
                  <c:v>47</c:v>
                </c:pt>
                <c:pt idx="2">
                  <c:v>20</c:v>
                </c:pt>
                <c:pt idx="3">
                  <c:v>7</c:v>
                </c:pt>
                <c:pt idx="4">
                  <c:v>44</c:v>
                </c:pt>
                <c:pt idx="5">
                  <c:v>40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5-4F25-A787-C2FB43177D0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Tabelle2!$J$30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Tabelle2!$K$30</c:f>
              <c:numCache>
                <c:formatCode>General</c:formatCode>
                <c:ptCount val="1"/>
                <c:pt idx="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5-4F25-A787-C2FB4317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260479"/>
        <c:axId val="1460594911"/>
      </c:scatterChart>
      <c:valAx>
        <c:axId val="15512604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0594911"/>
        <c:crosses val="autoZero"/>
        <c:crossBetween val="midCat"/>
        <c:majorUnit val="10"/>
        <c:minorUnit val="1"/>
      </c:valAx>
      <c:valAx>
        <c:axId val="146059491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260479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5"/>
          </c:marker>
          <c:xVal>
            <c:numRef>
              <c:f>Sheet2!$A$1:$A$10</c:f>
              <c:numCache>
                <c:formatCode>General</c:formatCode>
                <c:ptCount val="10"/>
                <c:pt idx="0">
                  <c:v>49</c:v>
                </c:pt>
                <c:pt idx="1">
                  <c:v>63</c:v>
                </c:pt>
                <c:pt idx="2">
                  <c:v>39</c:v>
                </c:pt>
                <c:pt idx="3">
                  <c:v>5</c:v>
                </c:pt>
                <c:pt idx="4">
                  <c:v>42</c:v>
                </c:pt>
                <c:pt idx="5">
                  <c:v>18</c:v>
                </c:pt>
                <c:pt idx="6">
                  <c:v>9</c:v>
                </c:pt>
                <c:pt idx="7">
                  <c:v>33</c:v>
                </c:pt>
                <c:pt idx="8">
                  <c:v>15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36</c:v>
                </c:pt>
                <c:pt idx="1">
                  <c:v>32</c:v>
                </c:pt>
                <c:pt idx="2">
                  <c:v>25</c:v>
                </c:pt>
                <c:pt idx="3">
                  <c:v>12</c:v>
                </c:pt>
                <c:pt idx="4">
                  <c:v>28</c:v>
                </c:pt>
                <c:pt idx="5">
                  <c:v>24</c:v>
                </c:pt>
                <c:pt idx="6">
                  <c:v>46</c:v>
                </c:pt>
                <c:pt idx="7">
                  <c:v>42</c:v>
                </c:pt>
                <c:pt idx="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6-4B2F-B2DE-844E16FECF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15"/>
          </c:marker>
          <c:xVal>
            <c:numRef>
              <c:f>Sheet2!$A$11:$A$18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</c:numCache>
            </c:numRef>
          </c:xVal>
          <c:yVal>
            <c:numRef>
              <c:f>Sheet2!$B$11:$B$18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6-4B2F-B2DE-844E16FECFB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15"/>
          </c:marker>
          <c:xVal>
            <c:numRef>
              <c:f>Sheet2!$A$20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Sheet2!$B$20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6-4B2F-B2DE-844E16FECFB3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14"/>
          </c:marker>
          <c:xVal>
            <c:numRef>
              <c:f>Sheet2!$A$22:$A$26</c:f>
              <c:numCache>
                <c:formatCode>General</c:formatCode>
                <c:ptCount val="5"/>
                <c:pt idx="0">
                  <c:v>65</c:v>
                </c:pt>
                <c:pt idx="1">
                  <c:v>84</c:v>
                </c:pt>
                <c:pt idx="2">
                  <c:v>38</c:v>
                </c:pt>
                <c:pt idx="3">
                  <c:v>24</c:v>
                </c:pt>
                <c:pt idx="4">
                  <c:v>10</c:v>
                </c:pt>
              </c:numCache>
            </c:numRef>
          </c:xVal>
          <c:yVal>
            <c:numRef>
              <c:f>Sheet2!$B$22:$B$26</c:f>
              <c:numCache>
                <c:formatCode>General</c:formatCode>
                <c:ptCount val="5"/>
                <c:pt idx="0">
                  <c:v>21</c:v>
                </c:pt>
                <c:pt idx="1">
                  <c:v>20</c:v>
                </c:pt>
                <c:pt idx="2">
                  <c:v>41</c:v>
                </c:pt>
                <c:pt idx="3">
                  <c:v>10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B6-4B2F-B2DE-844E16FE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4096"/>
        <c:axId val="48562560"/>
      </c:scatterChart>
      <c:valAx>
        <c:axId val="48564096"/>
        <c:scaling>
          <c:orientation val="minMax"/>
          <c:max val="10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48562560"/>
        <c:crosses val="autoZero"/>
        <c:crossBetween val="midCat"/>
        <c:majorUnit val="10"/>
        <c:minorUnit val="1"/>
      </c:valAx>
      <c:valAx>
        <c:axId val="48562560"/>
        <c:scaling>
          <c:orientation val="minMax"/>
          <c:max val="50"/>
          <c:min val="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8564096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5"/>
          </c:marker>
          <c:xVal>
            <c:numRef>
              <c:f>Sheet2!$D$1:$D$14</c:f>
              <c:numCache>
                <c:formatCode>General</c:formatCode>
                <c:ptCount val="14"/>
                <c:pt idx="0">
                  <c:v>90</c:v>
                </c:pt>
                <c:pt idx="1">
                  <c:v>13</c:v>
                </c:pt>
                <c:pt idx="2">
                  <c:v>17</c:v>
                </c:pt>
                <c:pt idx="3">
                  <c:v>54</c:v>
                </c:pt>
                <c:pt idx="4">
                  <c:v>17</c:v>
                </c:pt>
                <c:pt idx="5">
                  <c:v>35</c:v>
                </c:pt>
                <c:pt idx="6">
                  <c:v>37</c:v>
                </c:pt>
                <c:pt idx="7">
                  <c:v>93</c:v>
                </c:pt>
                <c:pt idx="8">
                  <c:v>7</c:v>
                </c:pt>
                <c:pt idx="9">
                  <c:v>10</c:v>
                </c:pt>
                <c:pt idx="10">
                  <c:v>55</c:v>
                </c:pt>
                <c:pt idx="11">
                  <c:v>16</c:v>
                </c:pt>
                <c:pt idx="12">
                  <c:v>37</c:v>
                </c:pt>
                <c:pt idx="13">
                  <c:v>32</c:v>
                </c:pt>
              </c:numCache>
            </c:numRef>
          </c:xVal>
          <c:yVal>
            <c:numRef>
              <c:f>Sheet2!$E$1:$E$14</c:f>
              <c:numCache>
                <c:formatCode>General</c:formatCode>
                <c:ptCount val="14"/>
                <c:pt idx="0">
                  <c:v>12</c:v>
                </c:pt>
                <c:pt idx="1">
                  <c:v>26</c:v>
                </c:pt>
                <c:pt idx="2">
                  <c:v>26</c:v>
                </c:pt>
                <c:pt idx="3">
                  <c:v>9</c:v>
                </c:pt>
                <c:pt idx="4">
                  <c:v>26</c:v>
                </c:pt>
                <c:pt idx="5">
                  <c:v>29</c:v>
                </c:pt>
                <c:pt idx="6">
                  <c:v>20</c:v>
                </c:pt>
                <c:pt idx="7">
                  <c:v>7</c:v>
                </c:pt>
                <c:pt idx="8">
                  <c:v>37</c:v>
                </c:pt>
                <c:pt idx="9">
                  <c:v>32</c:v>
                </c:pt>
                <c:pt idx="10">
                  <c:v>4</c:v>
                </c:pt>
                <c:pt idx="11">
                  <c:v>28</c:v>
                </c:pt>
                <c:pt idx="12">
                  <c:v>29</c:v>
                </c:pt>
                <c:pt idx="1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6-4DAE-B1A4-A8D05A2980A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15"/>
          </c:marker>
          <c:xVal>
            <c:numRef>
              <c:f>Sheet2!$D$16:$D$23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</c:numCache>
            </c:numRef>
          </c:xVal>
          <c:yVal>
            <c:numRef>
              <c:f>Sheet2!$E$16:$E$23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6-4DAE-B1A4-A8D05A2980A5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15"/>
          </c:marker>
          <c:xVal>
            <c:numRef>
              <c:f>Sheet2!$D$25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Sheet2!$E$25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6-4DAE-B1A4-A8D05A2980A5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15"/>
          </c:marker>
          <c:xVal>
            <c:numRef>
              <c:f>Sheet2!$D$27:$D$33</c:f>
              <c:numCache>
                <c:formatCode>General</c:formatCode>
                <c:ptCount val="7"/>
                <c:pt idx="0">
                  <c:v>65</c:v>
                </c:pt>
                <c:pt idx="1">
                  <c:v>98</c:v>
                </c:pt>
                <c:pt idx="2">
                  <c:v>84</c:v>
                </c:pt>
                <c:pt idx="3">
                  <c:v>36</c:v>
                </c:pt>
                <c:pt idx="4">
                  <c:v>35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Sheet2!$E$27:$E$33</c:f>
              <c:numCache>
                <c:formatCode>General</c:formatCode>
                <c:ptCount val="7"/>
                <c:pt idx="0">
                  <c:v>21</c:v>
                </c:pt>
                <c:pt idx="1">
                  <c:v>47</c:v>
                </c:pt>
                <c:pt idx="2">
                  <c:v>20</c:v>
                </c:pt>
                <c:pt idx="3">
                  <c:v>44</c:v>
                </c:pt>
                <c:pt idx="4">
                  <c:v>7</c:v>
                </c:pt>
                <c:pt idx="5">
                  <c:v>12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36-4DAE-B1A4-A8D05A29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4160"/>
        <c:axId val="103406208"/>
      </c:scatterChart>
      <c:valAx>
        <c:axId val="108364160"/>
        <c:scaling>
          <c:orientation val="minMax"/>
          <c:max val="10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3406208"/>
        <c:crosses val="autoZero"/>
        <c:crossBetween val="midCat"/>
        <c:majorUnit val="10"/>
        <c:minorUnit val="1"/>
      </c:valAx>
      <c:valAx>
        <c:axId val="103406208"/>
        <c:scaling>
          <c:orientation val="minMax"/>
          <c:max val="50"/>
          <c:min val="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8364160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96872418919662E-2"/>
          <c:y val="4.6749952548707681E-2"/>
          <c:w val="0.87124336031422644"/>
          <c:h val="0.79802202016244783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circle"/>
            <c:size val="15"/>
          </c:marker>
          <c:xVal>
            <c:numRef>
              <c:f>Sheet3!$A$6:$A$13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</c:numCache>
            </c:numRef>
          </c:xVal>
          <c:yVal>
            <c:numRef>
              <c:f>Sheet3!$B$6:$B$13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E-4BC6-947A-721C75B87057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circle"/>
            <c:size val="15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65;21</a:t>
                    </a:r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8E-4BC6-947A-721C75B870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98;47</a:t>
                    </a:r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8E-4BC6-947A-721C75B870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84;20</a:t>
                    </a:r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8E-4BC6-947A-721C75B870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36;44</a:t>
                    </a:r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8E-4BC6-947A-721C75B870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35;7</a:t>
                    </a:r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8E-4BC6-947A-721C75B870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11;12</a:t>
                    </a:r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8E-4BC6-947A-721C75B8705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12;40</a:t>
                    </a:r>
                  </a:p>
                </c:rich>
              </c:tx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8E-4BC6-947A-721C75B870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4000" b="1">
                    <a:solidFill>
                      <a:schemeClr val="accent1"/>
                    </a:solidFill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Sheet3!$D$1:$D$7</c:f>
              <c:numCache>
                <c:formatCode>General</c:formatCode>
                <c:ptCount val="7"/>
                <c:pt idx="0">
                  <c:v>65</c:v>
                </c:pt>
                <c:pt idx="1">
                  <c:v>98</c:v>
                </c:pt>
                <c:pt idx="2">
                  <c:v>84</c:v>
                </c:pt>
                <c:pt idx="3">
                  <c:v>36</c:v>
                </c:pt>
                <c:pt idx="4">
                  <c:v>35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Sheet3!$E$1:$E$7</c:f>
              <c:numCache>
                <c:formatCode>General</c:formatCode>
                <c:ptCount val="7"/>
                <c:pt idx="0">
                  <c:v>21</c:v>
                </c:pt>
                <c:pt idx="1">
                  <c:v>47</c:v>
                </c:pt>
                <c:pt idx="2">
                  <c:v>20</c:v>
                </c:pt>
                <c:pt idx="3">
                  <c:v>44</c:v>
                </c:pt>
                <c:pt idx="4">
                  <c:v>7</c:v>
                </c:pt>
                <c:pt idx="5">
                  <c:v>12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8E-4BC6-947A-721C75B8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8928"/>
        <c:axId val="103762560"/>
      </c:scatterChart>
      <c:valAx>
        <c:axId val="103788928"/>
        <c:scaling>
          <c:orientation val="minMax"/>
          <c:max val="100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 b="1"/>
            </a:pPr>
            <a:endParaRPr lang="de-DE"/>
          </a:p>
        </c:txPr>
        <c:crossAx val="103762560"/>
        <c:crosses val="autoZero"/>
        <c:crossBetween val="midCat"/>
        <c:majorUnit val="10"/>
        <c:minorUnit val="1"/>
      </c:valAx>
      <c:valAx>
        <c:axId val="103762560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 b="1"/>
            </a:pPr>
            <a:endParaRPr lang="de-DE"/>
          </a:p>
        </c:txPr>
        <c:crossAx val="103788928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C86FC1-A9A3-4942-87FD-B95C765D9972}">
  <sheetPr/>
  <sheetViews>
    <sheetView tabSelected="1" zoomScale="130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1717B8-8B8E-47FD-A3A1-11134C5A386F}">
  <sheetPr/>
  <sheetViews>
    <sheetView zoomScale="130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A9441F-827D-4FF0-BCCA-D3F170077529}">
  <sheetPr/>
  <sheetViews>
    <sheetView zoomScale="130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42AF1B-1075-43B8-AEF6-CA67777A7A36}">
  <sheetPr/>
  <sheetViews>
    <sheetView zoomScale="13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538" cy="600221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67A40F-43BA-47E7-B9D9-BDE9985D4F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538" cy="600221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3560DB-8597-4693-904D-EEF9133736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538" cy="600221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41CDF7-8521-44FA-9AB3-4B09179A35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538" cy="600221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0AF699-CB06-4A54-8D90-8AA62CBF24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123825</xdr:rowOff>
    </xdr:from>
    <xdr:to>
      <xdr:col>17</xdr:col>
      <xdr:colOff>9526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0</xdr:row>
      <xdr:rowOff>114300</xdr:rowOff>
    </xdr:from>
    <xdr:to>
      <xdr:col>28</xdr:col>
      <xdr:colOff>485775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161926</xdr:colOff>
      <xdr:row>0</xdr:row>
      <xdr:rowOff>190498</xdr:rowOff>
    </xdr:from>
    <xdr:to>
      <xdr:col>27</xdr:col>
      <xdr:colOff>371476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3"/>
  <sheetViews>
    <sheetView topLeftCell="E7" workbookViewId="0">
      <selection activeCell="X41" sqref="X41"/>
    </sheetView>
  </sheetViews>
  <sheetFormatPr baseColWidth="10" defaultColWidth="9.5546875" defaultRowHeight="14.4" x14ac:dyDescent="0.3"/>
  <cols>
    <col min="1" max="1" width="9.5546875" style="3"/>
    <col min="2" max="3" width="8.33203125" style="9" customWidth="1"/>
    <col min="4" max="5" width="8.33203125" style="7" customWidth="1"/>
    <col min="6" max="7" width="8.33203125" style="8" customWidth="1"/>
    <col min="8" max="8" width="3.109375" style="1" customWidth="1"/>
    <col min="9" max="9" width="8.33203125" style="11" customWidth="1"/>
    <col min="10" max="10" width="8.33203125" style="10" customWidth="1"/>
    <col min="11" max="12" width="8.33203125" style="9" customWidth="1"/>
    <col min="13" max="14" width="8.33203125" style="7" customWidth="1"/>
    <col min="15" max="15" width="3.109375" style="1" customWidth="1"/>
    <col min="16" max="16" width="8.33203125" style="11" customWidth="1"/>
    <col min="17" max="17" width="8.33203125" style="10" customWidth="1"/>
    <col min="18" max="19" width="8.33203125" style="9" customWidth="1"/>
    <col min="20" max="21" width="8.33203125" style="7" customWidth="1"/>
    <col min="22" max="27" width="9.5546875" style="1"/>
    <col min="28" max="28" width="9.5546875" style="1" customWidth="1"/>
    <col min="29" max="16384" width="9.5546875" style="1"/>
  </cols>
  <sheetData>
    <row r="1" spans="1:30" s="3" customFormat="1" x14ac:dyDescent="0.3">
      <c r="A1" s="12" t="s">
        <v>18</v>
      </c>
      <c r="B1" s="12" t="s">
        <v>64</v>
      </c>
      <c r="C1" s="12"/>
      <c r="D1" s="12" t="s">
        <v>65</v>
      </c>
      <c r="E1" s="12"/>
      <c r="F1" s="12" t="s">
        <v>66</v>
      </c>
      <c r="G1" s="12"/>
      <c r="H1" s="12"/>
      <c r="I1" s="12" t="s">
        <v>37</v>
      </c>
      <c r="J1" s="12" t="s">
        <v>39</v>
      </c>
      <c r="K1" s="12" t="s">
        <v>25</v>
      </c>
      <c r="L1" s="12"/>
      <c r="M1" s="12" t="s">
        <v>33</v>
      </c>
      <c r="N1" s="12"/>
      <c r="O1" s="12"/>
      <c r="P1" s="12" t="s">
        <v>38</v>
      </c>
      <c r="Q1" s="12" t="s">
        <v>40</v>
      </c>
      <c r="R1" s="12" t="s">
        <v>67</v>
      </c>
      <c r="S1" s="12"/>
      <c r="T1" s="12" t="s">
        <v>68</v>
      </c>
      <c r="U1" s="12"/>
      <c r="V1" s="1"/>
      <c r="W1" s="1"/>
      <c r="X1" s="1"/>
      <c r="Y1" s="1"/>
      <c r="Z1" s="1"/>
      <c r="AA1" s="1"/>
      <c r="AB1" s="1"/>
      <c r="AC1" s="1">
        <v>30</v>
      </c>
      <c r="AD1" s="1">
        <v>26</v>
      </c>
    </row>
    <row r="2" spans="1:30" x14ac:dyDescent="0.3">
      <c r="A2" s="3" t="s">
        <v>7</v>
      </c>
      <c r="B2" s="14" t="s">
        <v>62</v>
      </c>
      <c r="C2" s="14" t="s">
        <v>63</v>
      </c>
      <c r="D2" s="15" t="s">
        <v>62</v>
      </c>
      <c r="E2" s="15" t="s">
        <v>63</v>
      </c>
      <c r="F2" s="16" t="s">
        <v>62</v>
      </c>
      <c r="G2" s="16" t="s">
        <v>63</v>
      </c>
      <c r="H2" s="17"/>
      <c r="I2" s="18"/>
      <c r="J2" s="19"/>
      <c r="K2" s="14" t="s">
        <v>62</v>
      </c>
      <c r="L2" s="14" t="s">
        <v>63</v>
      </c>
      <c r="M2" s="15" t="s">
        <v>62</v>
      </c>
      <c r="N2" s="15" t="s">
        <v>63</v>
      </c>
      <c r="O2" s="17"/>
      <c r="P2" s="18"/>
      <c r="Q2" s="19"/>
      <c r="R2" s="14" t="s">
        <v>62</v>
      </c>
      <c r="S2" s="14" t="s">
        <v>63</v>
      </c>
      <c r="T2" s="15" t="s">
        <v>62</v>
      </c>
      <c r="U2" s="15" t="s">
        <v>63</v>
      </c>
      <c r="AC2" s="1">
        <v>9</v>
      </c>
      <c r="AD2" s="1">
        <v>10</v>
      </c>
    </row>
    <row r="3" spans="1:30" x14ac:dyDescent="0.3">
      <c r="A3" s="3" t="s">
        <v>20</v>
      </c>
      <c r="B3" s="20">
        <v>65</v>
      </c>
      <c r="C3" s="20">
        <v>21</v>
      </c>
      <c r="D3" s="21">
        <v>38</v>
      </c>
      <c r="E3" s="21">
        <v>41</v>
      </c>
      <c r="F3" s="22">
        <v>24</v>
      </c>
      <c r="G3" s="22">
        <v>10</v>
      </c>
      <c r="H3" s="23"/>
      <c r="I3" s="24">
        <v>103.5</v>
      </c>
      <c r="J3" s="25">
        <v>158.80000000000001</v>
      </c>
      <c r="K3" s="26">
        <v>31</v>
      </c>
      <c r="L3" s="26">
        <v>63</v>
      </c>
      <c r="M3" s="27">
        <v>49</v>
      </c>
      <c r="N3" s="27">
        <v>50</v>
      </c>
      <c r="O3" s="28"/>
      <c r="P3" s="29">
        <v>113.5</v>
      </c>
      <c r="Q3" s="30">
        <v>176.6</v>
      </c>
      <c r="R3" s="26">
        <v>40</v>
      </c>
      <c r="S3" s="26">
        <v>52</v>
      </c>
      <c r="T3" s="31">
        <v>57</v>
      </c>
      <c r="U3" s="31">
        <v>57</v>
      </c>
      <c r="AC3" s="1">
        <v>53</v>
      </c>
      <c r="AD3" s="1">
        <v>40</v>
      </c>
    </row>
    <row r="4" spans="1:30" x14ac:dyDescent="0.3">
      <c r="A4" s="13">
        <v>0.6</v>
      </c>
      <c r="B4" s="20">
        <v>65</v>
      </c>
      <c r="C4" s="20">
        <v>21</v>
      </c>
      <c r="D4" s="21">
        <v>38</v>
      </c>
      <c r="E4" s="21">
        <v>41</v>
      </c>
      <c r="F4" s="22">
        <v>10</v>
      </c>
      <c r="G4" s="22">
        <v>33</v>
      </c>
      <c r="H4" s="23"/>
      <c r="I4" s="24">
        <v>103.5</v>
      </c>
      <c r="J4" s="25">
        <v>108.6</v>
      </c>
      <c r="K4" s="32">
        <v>30</v>
      </c>
      <c r="L4" s="32">
        <v>26</v>
      </c>
      <c r="M4" s="27">
        <v>23</v>
      </c>
      <c r="N4" s="27">
        <v>35</v>
      </c>
      <c r="O4" s="28"/>
      <c r="P4" s="29">
        <v>113.5</v>
      </c>
      <c r="Q4" s="30">
        <v>126.3</v>
      </c>
      <c r="R4" s="32">
        <v>41</v>
      </c>
      <c r="S4" s="32">
        <v>26</v>
      </c>
      <c r="T4" s="27">
        <v>8</v>
      </c>
      <c r="U4" s="27">
        <v>46</v>
      </c>
      <c r="AC4" s="1">
        <v>35</v>
      </c>
      <c r="AD4" s="1">
        <v>29</v>
      </c>
    </row>
    <row r="5" spans="1:30" x14ac:dyDescent="0.3">
      <c r="B5" s="20">
        <v>65</v>
      </c>
      <c r="C5" s="20">
        <v>21</v>
      </c>
      <c r="D5" s="21">
        <v>24</v>
      </c>
      <c r="E5" s="21">
        <v>10</v>
      </c>
      <c r="F5" s="22">
        <v>10</v>
      </c>
      <c r="G5" s="22">
        <v>33</v>
      </c>
      <c r="H5" s="23"/>
      <c r="I5" s="24">
        <v>158.80000000000001</v>
      </c>
      <c r="J5" s="25">
        <v>108.6</v>
      </c>
      <c r="K5" s="32">
        <v>9</v>
      </c>
      <c r="L5" s="32">
        <v>10</v>
      </c>
      <c r="M5" s="27">
        <v>33</v>
      </c>
      <c r="N5" s="27">
        <v>34</v>
      </c>
      <c r="O5" s="28"/>
      <c r="P5" s="29">
        <v>176.6</v>
      </c>
      <c r="Q5" s="30">
        <v>126.3</v>
      </c>
      <c r="R5" s="32">
        <v>6</v>
      </c>
      <c r="S5" s="32">
        <v>8</v>
      </c>
      <c r="T5" s="27">
        <v>37</v>
      </c>
      <c r="U5" s="27">
        <v>40</v>
      </c>
      <c r="AC5" s="1">
        <v>41</v>
      </c>
      <c r="AD5" s="1">
        <v>26</v>
      </c>
    </row>
    <row r="6" spans="1:30" x14ac:dyDescent="0.3">
      <c r="B6" s="20">
        <v>65</v>
      </c>
      <c r="C6" s="20">
        <v>21</v>
      </c>
      <c r="D6" s="21">
        <v>84</v>
      </c>
      <c r="E6" s="21">
        <v>20</v>
      </c>
      <c r="F6" s="22">
        <v>24</v>
      </c>
      <c r="G6" s="22">
        <v>10</v>
      </c>
      <c r="H6" s="23"/>
      <c r="I6" s="24">
        <v>176.2</v>
      </c>
      <c r="J6" s="25">
        <v>158.80000000000001</v>
      </c>
      <c r="K6" s="32">
        <v>53</v>
      </c>
      <c r="L6" s="32">
        <v>40</v>
      </c>
      <c r="M6" s="31">
        <v>-20</v>
      </c>
      <c r="N6" s="31">
        <v>52</v>
      </c>
      <c r="O6" s="28"/>
      <c r="P6" s="29">
        <v>190.3</v>
      </c>
      <c r="Q6" s="30">
        <v>176.6</v>
      </c>
      <c r="R6" s="32">
        <v>55</v>
      </c>
      <c r="S6" s="32">
        <v>40</v>
      </c>
      <c r="T6" s="31">
        <v>-25</v>
      </c>
      <c r="U6" s="31">
        <v>57</v>
      </c>
      <c r="AC6" s="1">
        <v>6</v>
      </c>
      <c r="AD6" s="1">
        <v>8</v>
      </c>
    </row>
    <row r="7" spans="1:30" x14ac:dyDescent="0.3">
      <c r="B7" s="20">
        <v>65</v>
      </c>
      <c r="C7" s="20">
        <v>21</v>
      </c>
      <c r="D7" s="21">
        <v>84</v>
      </c>
      <c r="E7" s="21">
        <v>20</v>
      </c>
      <c r="F7" s="22">
        <v>10</v>
      </c>
      <c r="G7" s="22">
        <v>33</v>
      </c>
      <c r="H7" s="23"/>
      <c r="I7" s="24">
        <v>176.2</v>
      </c>
      <c r="J7" s="25">
        <v>108.6</v>
      </c>
      <c r="K7" s="32">
        <v>35</v>
      </c>
      <c r="L7" s="32">
        <v>29</v>
      </c>
      <c r="M7" s="27">
        <v>5</v>
      </c>
      <c r="N7" s="27">
        <v>30</v>
      </c>
      <c r="O7" s="28"/>
      <c r="P7" s="29">
        <v>190.3</v>
      </c>
      <c r="Q7" s="30">
        <v>126.3</v>
      </c>
      <c r="R7" s="32">
        <v>25</v>
      </c>
      <c r="S7" s="32">
        <v>31</v>
      </c>
      <c r="T7" s="27">
        <v>12</v>
      </c>
      <c r="U7" s="27">
        <v>46</v>
      </c>
      <c r="AC7" s="1">
        <v>55</v>
      </c>
      <c r="AD7" s="1">
        <v>40</v>
      </c>
    </row>
    <row r="8" spans="1:30" x14ac:dyDescent="0.3">
      <c r="B8" s="1"/>
      <c r="C8" s="1"/>
      <c r="D8" s="1"/>
      <c r="E8" s="1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AC8" s="1">
        <v>25</v>
      </c>
      <c r="AD8" s="1">
        <v>31</v>
      </c>
    </row>
    <row r="9" spans="1:30" s="3" customFormat="1" x14ac:dyDescent="0.3">
      <c r="A9" s="12" t="s">
        <v>19</v>
      </c>
      <c r="B9" s="12" t="s">
        <v>64</v>
      </c>
      <c r="C9" s="12"/>
      <c r="D9" s="12" t="s">
        <v>65</v>
      </c>
      <c r="E9" s="12"/>
      <c r="F9" s="12" t="s">
        <v>66</v>
      </c>
      <c r="G9" s="12"/>
      <c r="H9" s="12"/>
      <c r="I9" s="12" t="s">
        <v>37</v>
      </c>
      <c r="J9" s="12" t="s">
        <v>39</v>
      </c>
      <c r="K9" s="12"/>
      <c r="L9" s="12" t="s">
        <v>13</v>
      </c>
      <c r="M9" s="12"/>
      <c r="N9" s="12" t="s">
        <v>14</v>
      </c>
      <c r="O9" s="12"/>
      <c r="P9" s="12" t="s">
        <v>38</v>
      </c>
      <c r="Q9" s="12" t="s">
        <v>40</v>
      </c>
      <c r="R9" s="12" t="s">
        <v>15</v>
      </c>
      <c r="S9" s="12"/>
      <c r="T9" s="12" t="s">
        <v>41</v>
      </c>
      <c r="U9" s="12"/>
      <c r="V9" s="1"/>
      <c r="W9" s="1">
        <v>49</v>
      </c>
      <c r="X9" s="1">
        <v>36</v>
      </c>
      <c r="Y9" s="1"/>
      <c r="Z9" s="1"/>
      <c r="AA9" s="1"/>
      <c r="AB9" s="1"/>
      <c r="AC9" s="3">
        <v>27</v>
      </c>
      <c r="AD9" s="3">
        <v>24</v>
      </c>
    </row>
    <row r="10" spans="1:30" x14ac:dyDescent="0.3">
      <c r="A10" s="3" t="s">
        <v>7</v>
      </c>
      <c r="B10" s="20">
        <v>65</v>
      </c>
      <c r="C10" s="20">
        <v>21</v>
      </c>
      <c r="D10" s="21">
        <v>38</v>
      </c>
      <c r="E10" s="21">
        <v>41</v>
      </c>
      <c r="F10" s="22">
        <v>24</v>
      </c>
      <c r="G10" s="22">
        <v>10</v>
      </c>
      <c r="H10" s="23"/>
      <c r="I10" s="24">
        <v>106.3</v>
      </c>
      <c r="J10" s="25">
        <v>162.1</v>
      </c>
      <c r="K10" s="26">
        <v>31</v>
      </c>
      <c r="L10" s="26">
        <v>63</v>
      </c>
      <c r="M10" s="31">
        <v>51</v>
      </c>
      <c r="N10" s="31">
        <v>51</v>
      </c>
      <c r="O10" s="23"/>
      <c r="P10" s="24">
        <v>114.5</v>
      </c>
      <c r="Q10" s="25">
        <v>172.1</v>
      </c>
      <c r="R10" s="32">
        <v>63</v>
      </c>
      <c r="S10" s="32">
        <v>32</v>
      </c>
      <c r="T10" s="31">
        <v>54</v>
      </c>
      <c r="U10" s="31">
        <v>54</v>
      </c>
      <c r="W10" s="1">
        <v>63</v>
      </c>
      <c r="X10" s="1">
        <v>32</v>
      </c>
      <c r="AC10" s="1">
        <v>8</v>
      </c>
      <c r="AD10" s="1">
        <v>46</v>
      </c>
    </row>
    <row r="11" spans="1:30" x14ac:dyDescent="0.3">
      <c r="A11" s="3" t="s">
        <v>21</v>
      </c>
      <c r="B11" s="20">
        <v>65</v>
      </c>
      <c r="C11" s="20">
        <v>21</v>
      </c>
      <c r="D11" s="21">
        <v>38</v>
      </c>
      <c r="E11" s="21">
        <v>41</v>
      </c>
      <c r="F11" s="22">
        <v>10</v>
      </c>
      <c r="G11" s="22">
        <v>33</v>
      </c>
      <c r="H11" s="23"/>
      <c r="I11" s="24">
        <v>106.3</v>
      </c>
      <c r="J11" s="25">
        <v>105.5</v>
      </c>
      <c r="K11" s="26" t="s">
        <v>69</v>
      </c>
      <c r="L11" s="26" t="s">
        <v>70</v>
      </c>
      <c r="M11" s="31" t="s">
        <v>71</v>
      </c>
      <c r="N11" s="31" t="s">
        <v>72</v>
      </c>
      <c r="O11" s="23"/>
      <c r="P11" s="24">
        <v>114.5</v>
      </c>
      <c r="Q11" s="25">
        <v>125.5</v>
      </c>
      <c r="R11" s="32">
        <v>39</v>
      </c>
      <c r="S11" s="32">
        <v>25</v>
      </c>
      <c r="T11" s="27">
        <v>9</v>
      </c>
      <c r="U11" s="27">
        <v>46</v>
      </c>
      <c r="W11" s="1">
        <v>39</v>
      </c>
      <c r="X11" s="1">
        <v>25</v>
      </c>
      <c r="AC11" s="1">
        <v>37</v>
      </c>
      <c r="AD11" s="1">
        <v>40</v>
      </c>
    </row>
    <row r="12" spans="1:30" x14ac:dyDescent="0.3">
      <c r="A12" s="13">
        <v>0.3</v>
      </c>
      <c r="B12" s="20">
        <v>65</v>
      </c>
      <c r="C12" s="20">
        <v>21</v>
      </c>
      <c r="D12" s="21">
        <v>24</v>
      </c>
      <c r="E12" s="21">
        <v>10</v>
      </c>
      <c r="F12" s="22">
        <v>10</v>
      </c>
      <c r="G12" s="22">
        <v>33</v>
      </c>
      <c r="H12" s="23"/>
      <c r="I12" s="24">
        <v>162.1</v>
      </c>
      <c r="J12" s="25">
        <v>105.5</v>
      </c>
      <c r="K12" s="26" t="s">
        <v>73</v>
      </c>
      <c r="L12" s="26" t="s">
        <v>73</v>
      </c>
      <c r="M12" s="31" t="s">
        <v>73</v>
      </c>
      <c r="N12" s="31" t="s">
        <v>73</v>
      </c>
      <c r="O12" s="23"/>
      <c r="P12" s="24">
        <v>172.1</v>
      </c>
      <c r="Q12" s="25">
        <v>125.5</v>
      </c>
      <c r="R12" s="32">
        <v>5</v>
      </c>
      <c r="S12" s="32">
        <v>12</v>
      </c>
      <c r="T12" s="27">
        <v>33</v>
      </c>
      <c r="U12" s="27">
        <v>42</v>
      </c>
      <c r="W12" s="1">
        <v>5</v>
      </c>
      <c r="X12" s="1">
        <v>12</v>
      </c>
      <c r="AC12" s="1">
        <v>12</v>
      </c>
      <c r="AD12" s="1">
        <v>46</v>
      </c>
    </row>
    <row r="13" spans="1:30" x14ac:dyDescent="0.3">
      <c r="B13" s="20">
        <v>65</v>
      </c>
      <c r="C13" s="20">
        <v>21</v>
      </c>
      <c r="D13" s="21">
        <v>84</v>
      </c>
      <c r="E13" s="21">
        <v>20</v>
      </c>
      <c r="F13" s="22">
        <v>24</v>
      </c>
      <c r="G13" s="22">
        <v>10</v>
      </c>
      <c r="H13" s="23"/>
      <c r="I13" s="24">
        <v>189.2</v>
      </c>
      <c r="J13" s="25">
        <v>162.1</v>
      </c>
      <c r="K13" s="32">
        <v>49</v>
      </c>
      <c r="L13" s="32">
        <v>36</v>
      </c>
      <c r="M13" s="31">
        <v>-22</v>
      </c>
      <c r="N13" s="31">
        <v>52</v>
      </c>
      <c r="O13" s="23"/>
      <c r="P13" s="24">
        <v>213.3</v>
      </c>
      <c r="Q13" s="25">
        <v>172.1</v>
      </c>
      <c r="R13" s="32">
        <v>42</v>
      </c>
      <c r="S13" s="32">
        <v>28</v>
      </c>
      <c r="T13" s="31">
        <v>-25</v>
      </c>
      <c r="U13" s="31">
        <v>53</v>
      </c>
      <c r="W13" s="1">
        <v>42</v>
      </c>
      <c r="X13" s="1">
        <v>28</v>
      </c>
    </row>
    <row r="14" spans="1:30" x14ac:dyDescent="0.3">
      <c r="B14" s="20">
        <v>65</v>
      </c>
      <c r="C14" s="20">
        <v>21</v>
      </c>
      <c r="D14" s="21">
        <v>84</v>
      </c>
      <c r="E14" s="21">
        <v>20</v>
      </c>
      <c r="F14" s="22">
        <v>10</v>
      </c>
      <c r="G14" s="22">
        <v>33</v>
      </c>
      <c r="H14" s="23"/>
      <c r="I14" s="24">
        <v>189.2</v>
      </c>
      <c r="J14" s="25">
        <v>105.5</v>
      </c>
      <c r="K14" s="26" t="s">
        <v>75</v>
      </c>
      <c r="L14" s="26" t="s">
        <v>74</v>
      </c>
      <c r="M14" s="31" t="s">
        <v>76</v>
      </c>
      <c r="N14" s="31" t="s">
        <v>72</v>
      </c>
      <c r="O14" s="23"/>
      <c r="P14" s="24">
        <v>213.3</v>
      </c>
      <c r="Q14" s="25">
        <v>125.5</v>
      </c>
      <c r="R14" s="20">
        <v>18</v>
      </c>
      <c r="S14" s="20">
        <v>24</v>
      </c>
      <c r="T14" s="21">
        <v>15</v>
      </c>
      <c r="U14" s="21">
        <v>45</v>
      </c>
      <c r="W14" s="1">
        <v>18</v>
      </c>
      <c r="X14" s="1">
        <v>24</v>
      </c>
    </row>
    <row r="15" spans="1:30" x14ac:dyDescent="0.3"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P15" s="1"/>
      <c r="Q15" s="1"/>
      <c r="R15" s="1"/>
      <c r="S15" s="1"/>
      <c r="T15" s="1"/>
      <c r="U15" s="1"/>
      <c r="W15" s="1">
        <v>9</v>
      </c>
      <c r="X15" s="1">
        <v>46</v>
      </c>
    </row>
    <row r="16" spans="1:30" s="3" customFormat="1" x14ac:dyDescent="0.3">
      <c r="A16" s="12" t="s">
        <v>19</v>
      </c>
      <c r="B16" s="12" t="s">
        <v>64</v>
      </c>
      <c r="C16" s="12"/>
      <c r="D16" s="12" t="s">
        <v>65</v>
      </c>
      <c r="E16" s="12"/>
      <c r="F16" s="12" t="s">
        <v>66</v>
      </c>
      <c r="G16" s="12"/>
      <c r="H16" s="12"/>
      <c r="I16" s="12" t="s">
        <v>37</v>
      </c>
      <c r="J16" s="12" t="s">
        <v>39</v>
      </c>
      <c r="K16" s="12"/>
      <c r="L16" s="12" t="s">
        <v>13</v>
      </c>
      <c r="M16" s="12"/>
      <c r="N16" s="12" t="s">
        <v>14</v>
      </c>
      <c r="O16" s="12"/>
      <c r="P16" s="12" t="s">
        <v>38</v>
      </c>
      <c r="Q16" s="12" t="s">
        <v>40</v>
      </c>
      <c r="R16" s="12" t="s">
        <v>15</v>
      </c>
      <c r="S16" s="12"/>
      <c r="T16" s="12" t="s">
        <v>41</v>
      </c>
      <c r="U16" s="12"/>
      <c r="V16" s="1"/>
      <c r="W16" s="1">
        <v>33</v>
      </c>
      <c r="X16" s="1">
        <v>42</v>
      </c>
      <c r="Y16" s="1"/>
      <c r="Z16" s="1">
        <v>90</v>
      </c>
      <c r="AA16" s="1">
        <v>12</v>
      </c>
      <c r="AB16" s="1"/>
      <c r="AC16" s="1"/>
      <c r="AD16" s="1"/>
    </row>
    <row r="17" spans="1:30" x14ac:dyDescent="0.3">
      <c r="A17" s="3" t="s">
        <v>8</v>
      </c>
      <c r="B17" s="20">
        <v>65</v>
      </c>
      <c r="C17" s="20">
        <v>21</v>
      </c>
      <c r="D17" s="21">
        <v>35</v>
      </c>
      <c r="E17" s="21">
        <v>7</v>
      </c>
      <c r="F17" s="22">
        <v>36</v>
      </c>
      <c r="G17" s="22">
        <v>44</v>
      </c>
      <c r="H17" s="23"/>
      <c r="I17" s="24">
        <v>151.80000000000001</v>
      </c>
      <c r="J17" s="25">
        <v>161.6</v>
      </c>
      <c r="K17" s="20">
        <v>90</v>
      </c>
      <c r="L17" s="20">
        <v>12</v>
      </c>
      <c r="M17" s="21">
        <v>16</v>
      </c>
      <c r="N17" s="21">
        <v>22</v>
      </c>
      <c r="O17" s="23"/>
      <c r="P17" s="24">
        <v>165.7</v>
      </c>
      <c r="Q17" s="25">
        <v>179.5</v>
      </c>
      <c r="R17" s="20">
        <v>93</v>
      </c>
      <c r="S17" s="20">
        <v>7</v>
      </c>
      <c r="T17" s="21">
        <v>12</v>
      </c>
      <c r="U17" s="21">
        <v>20</v>
      </c>
      <c r="W17" s="1">
        <v>15</v>
      </c>
      <c r="X17" s="1">
        <v>45</v>
      </c>
      <c r="Z17" s="1">
        <v>13</v>
      </c>
      <c r="AA17" s="1">
        <v>26</v>
      </c>
    </row>
    <row r="18" spans="1:30" x14ac:dyDescent="0.3">
      <c r="A18" s="3" t="s">
        <v>21</v>
      </c>
      <c r="B18" s="20">
        <v>65</v>
      </c>
      <c r="C18" s="20">
        <v>21</v>
      </c>
      <c r="D18" s="21">
        <v>12</v>
      </c>
      <c r="E18" s="21">
        <v>40</v>
      </c>
      <c r="F18" s="22">
        <v>11</v>
      </c>
      <c r="G18" s="22">
        <v>12</v>
      </c>
      <c r="H18" s="23"/>
      <c r="I18" s="24">
        <v>110.4</v>
      </c>
      <c r="J18" s="25">
        <v>147.19999999999999</v>
      </c>
      <c r="K18" s="20">
        <v>13</v>
      </c>
      <c r="L18" s="20">
        <v>26</v>
      </c>
      <c r="M18" s="21">
        <v>36</v>
      </c>
      <c r="N18" s="21">
        <v>42</v>
      </c>
      <c r="O18" s="23"/>
      <c r="P18" s="24">
        <v>126.2</v>
      </c>
      <c r="Q18" s="25">
        <v>161.80000000000001</v>
      </c>
      <c r="R18" s="20">
        <v>7</v>
      </c>
      <c r="S18" s="20">
        <v>37</v>
      </c>
      <c r="T18" s="21">
        <v>37</v>
      </c>
      <c r="U18" s="21">
        <v>50</v>
      </c>
      <c r="W18" s="3">
        <v>20</v>
      </c>
      <c r="X18" s="3">
        <v>35</v>
      </c>
      <c r="Z18" s="1">
        <v>17</v>
      </c>
      <c r="AA18" s="1">
        <v>26</v>
      </c>
    </row>
    <row r="19" spans="1:30" x14ac:dyDescent="0.3">
      <c r="A19" s="13">
        <v>0.3</v>
      </c>
      <c r="B19" s="20">
        <v>65</v>
      </c>
      <c r="C19" s="20">
        <v>21</v>
      </c>
      <c r="D19" s="21">
        <v>35</v>
      </c>
      <c r="E19" s="21">
        <v>7</v>
      </c>
      <c r="F19" s="22">
        <v>12</v>
      </c>
      <c r="G19" s="22">
        <v>40</v>
      </c>
      <c r="H19" s="23"/>
      <c r="I19" s="24">
        <v>151.80000000000001</v>
      </c>
      <c r="J19" s="25">
        <v>110.4</v>
      </c>
      <c r="K19" s="20">
        <v>17</v>
      </c>
      <c r="L19" s="20">
        <v>26</v>
      </c>
      <c r="M19" s="21">
        <v>32</v>
      </c>
      <c r="N19" s="21">
        <v>42</v>
      </c>
      <c r="O19" s="23"/>
      <c r="P19" s="24">
        <v>165.7</v>
      </c>
      <c r="Q19" s="25">
        <v>126.2</v>
      </c>
      <c r="R19" s="20">
        <v>10</v>
      </c>
      <c r="S19" s="20">
        <v>32</v>
      </c>
      <c r="T19" s="21">
        <v>28</v>
      </c>
      <c r="U19" s="21">
        <v>51</v>
      </c>
      <c r="Z19" s="1">
        <v>54</v>
      </c>
      <c r="AA19" s="1">
        <v>9</v>
      </c>
    </row>
    <row r="20" spans="1:30" x14ac:dyDescent="0.3">
      <c r="B20" s="20">
        <v>65</v>
      </c>
      <c r="C20" s="20">
        <v>21</v>
      </c>
      <c r="D20" s="21">
        <v>36</v>
      </c>
      <c r="E20" s="21">
        <v>44</v>
      </c>
      <c r="F20" s="22">
        <v>11</v>
      </c>
      <c r="G20" s="22">
        <v>12</v>
      </c>
      <c r="H20" s="23"/>
      <c r="I20" s="24">
        <v>161.6</v>
      </c>
      <c r="J20" s="25">
        <v>147.19999999999999</v>
      </c>
      <c r="K20" s="20">
        <v>54</v>
      </c>
      <c r="L20" s="20">
        <v>9</v>
      </c>
      <c r="M20" s="31">
        <v>-8</v>
      </c>
      <c r="N20" s="31">
        <v>33</v>
      </c>
      <c r="O20" s="23"/>
      <c r="P20" s="24">
        <v>179.5</v>
      </c>
      <c r="Q20" s="25">
        <v>161.80000000000001</v>
      </c>
      <c r="R20" s="20">
        <v>55</v>
      </c>
      <c r="S20" s="20">
        <v>4</v>
      </c>
      <c r="T20" s="31">
        <v>-13</v>
      </c>
      <c r="U20" s="31">
        <v>35</v>
      </c>
      <c r="Z20" s="1">
        <v>35</v>
      </c>
      <c r="AA20" s="1">
        <v>29</v>
      </c>
      <c r="AB20" s="1">
        <v>16</v>
      </c>
      <c r="AC20" s="1">
        <v>22</v>
      </c>
    </row>
    <row r="21" spans="1:30" x14ac:dyDescent="0.3">
      <c r="B21" s="20">
        <v>65</v>
      </c>
      <c r="C21" s="20">
        <v>21</v>
      </c>
      <c r="D21" s="21">
        <v>35</v>
      </c>
      <c r="E21" s="21">
        <v>7</v>
      </c>
      <c r="F21" s="22">
        <v>11</v>
      </c>
      <c r="G21" s="22">
        <v>12</v>
      </c>
      <c r="H21" s="23"/>
      <c r="I21" s="24">
        <v>151.80000000000001</v>
      </c>
      <c r="J21" s="25">
        <v>147.19999999999999</v>
      </c>
      <c r="K21" s="20">
        <v>17</v>
      </c>
      <c r="L21" s="20">
        <v>26</v>
      </c>
      <c r="M21" s="31">
        <v>-9</v>
      </c>
      <c r="N21" s="31">
        <v>42</v>
      </c>
      <c r="O21" s="23"/>
      <c r="P21" s="24">
        <v>165.7</v>
      </c>
      <c r="Q21" s="25">
        <v>161.80000000000001</v>
      </c>
      <c r="R21" s="20">
        <v>16</v>
      </c>
      <c r="S21" s="20">
        <v>28</v>
      </c>
      <c r="T21" s="31">
        <v>-13</v>
      </c>
      <c r="U21" s="31">
        <v>48</v>
      </c>
      <c r="Z21" s="1">
        <v>37</v>
      </c>
      <c r="AA21" s="1">
        <v>20</v>
      </c>
      <c r="AB21" s="1">
        <v>36</v>
      </c>
      <c r="AC21" s="1">
        <v>42</v>
      </c>
    </row>
    <row r="22" spans="1:30" x14ac:dyDescent="0.3">
      <c r="B22" s="20">
        <v>65</v>
      </c>
      <c r="C22" s="20">
        <v>21</v>
      </c>
      <c r="D22" s="21">
        <v>36</v>
      </c>
      <c r="E22" s="21">
        <v>44</v>
      </c>
      <c r="F22" s="22">
        <v>12</v>
      </c>
      <c r="G22" s="22">
        <v>40</v>
      </c>
      <c r="H22" s="23"/>
      <c r="I22" s="24">
        <v>161.6</v>
      </c>
      <c r="J22" s="25">
        <v>110.4</v>
      </c>
      <c r="K22" s="26" t="s">
        <v>73</v>
      </c>
      <c r="L22" s="26" t="s">
        <v>73</v>
      </c>
      <c r="M22" s="31" t="s">
        <v>73</v>
      </c>
      <c r="N22" s="31" t="s">
        <v>73</v>
      </c>
      <c r="O22" s="23"/>
      <c r="P22" s="24">
        <v>179.5</v>
      </c>
      <c r="Q22" s="25">
        <v>126.2</v>
      </c>
      <c r="R22" s="26" t="s">
        <v>77</v>
      </c>
      <c r="S22" s="26" t="s">
        <v>78</v>
      </c>
      <c r="T22" s="31" t="s">
        <v>79</v>
      </c>
      <c r="U22" s="31" t="s">
        <v>80</v>
      </c>
      <c r="Z22" s="1">
        <v>93</v>
      </c>
      <c r="AA22" s="1">
        <v>7</v>
      </c>
      <c r="AB22" s="1">
        <v>32</v>
      </c>
      <c r="AC22" s="1">
        <v>42</v>
      </c>
    </row>
    <row r="23" spans="1:30" x14ac:dyDescent="0.3">
      <c r="B23" s="20">
        <v>65</v>
      </c>
      <c r="C23" s="20">
        <v>21</v>
      </c>
      <c r="D23" s="21">
        <v>84</v>
      </c>
      <c r="E23" s="21">
        <v>20</v>
      </c>
      <c r="F23" s="22">
        <v>11</v>
      </c>
      <c r="G23" s="22">
        <v>12</v>
      </c>
      <c r="H23" s="23"/>
      <c r="I23" s="24">
        <v>192.8</v>
      </c>
      <c r="J23" s="25">
        <v>147.19999999999999</v>
      </c>
      <c r="K23" s="20">
        <v>35</v>
      </c>
      <c r="L23" s="20">
        <v>29</v>
      </c>
      <c r="M23" s="31">
        <v>-12</v>
      </c>
      <c r="N23" s="31">
        <v>43</v>
      </c>
      <c r="O23" s="23"/>
      <c r="P23" s="24">
        <v>202.5</v>
      </c>
      <c r="Q23" s="25">
        <v>161.80000000000001</v>
      </c>
      <c r="R23" s="20">
        <v>37</v>
      </c>
      <c r="S23" s="20">
        <v>29</v>
      </c>
      <c r="T23" s="31">
        <v>-17</v>
      </c>
      <c r="U23" s="31">
        <v>48</v>
      </c>
      <c r="W23" s="3"/>
      <c r="X23" s="3"/>
      <c r="Z23" s="1">
        <v>7</v>
      </c>
      <c r="AA23" s="1">
        <v>37</v>
      </c>
      <c r="AB23" s="1">
        <v>12</v>
      </c>
      <c r="AC23" s="1">
        <v>20</v>
      </c>
    </row>
    <row r="24" spans="1:30" x14ac:dyDescent="0.3">
      <c r="B24" s="20">
        <v>65</v>
      </c>
      <c r="C24" s="20">
        <v>21</v>
      </c>
      <c r="D24" s="21">
        <v>98</v>
      </c>
      <c r="E24" s="21">
        <v>47</v>
      </c>
      <c r="F24" s="22">
        <v>11</v>
      </c>
      <c r="G24" s="22">
        <v>12</v>
      </c>
      <c r="H24" s="23"/>
      <c r="I24" s="24">
        <v>240.9</v>
      </c>
      <c r="J24" s="25">
        <v>147.19999999999999</v>
      </c>
      <c r="K24" s="20">
        <v>37</v>
      </c>
      <c r="L24" s="20">
        <v>20</v>
      </c>
      <c r="M24" s="31">
        <v>-12</v>
      </c>
      <c r="N24" s="31">
        <v>40</v>
      </c>
      <c r="O24" s="23"/>
      <c r="P24" s="24">
        <v>266.8</v>
      </c>
      <c r="Q24" s="25">
        <v>161.80000000000001</v>
      </c>
      <c r="R24" s="20">
        <v>32</v>
      </c>
      <c r="S24" s="20">
        <v>13</v>
      </c>
      <c r="T24" s="31">
        <v>-17</v>
      </c>
      <c r="U24" s="31">
        <v>42</v>
      </c>
      <c r="Z24" s="1">
        <v>10</v>
      </c>
      <c r="AA24" s="1">
        <v>32</v>
      </c>
      <c r="AB24" s="1">
        <v>37</v>
      </c>
      <c r="AC24" s="1">
        <v>50</v>
      </c>
    </row>
    <row r="25" spans="1:30" x14ac:dyDescent="0.3">
      <c r="B25" s="1"/>
      <c r="C25" s="1"/>
      <c r="D25" s="1"/>
      <c r="E25" s="1"/>
      <c r="F25" s="1"/>
      <c r="G25" s="1"/>
      <c r="I25" s="1"/>
      <c r="J25" s="1"/>
      <c r="K25" s="1"/>
      <c r="L25" s="1"/>
      <c r="M25" s="1"/>
      <c r="N25" s="1"/>
      <c r="P25" s="1"/>
      <c r="Q25" s="1"/>
      <c r="R25" s="1"/>
      <c r="S25" s="1"/>
      <c r="T25" s="1"/>
      <c r="U25" s="1"/>
      <c r="W25" s="3">
        <v>27</v>
      </c>
      <c r="X25" s="3">
        <v>24</v>
      </c>
      <c r="Z25" s="1">
        <v>55</v>
      </c>
      <c r="AA25" s="1">
        <v>4</v>
      </c>
      <c r="AB25" s="1">
        <v>28</v>
      </c>
      <c r="AC25" s="1">
        <v>51</v>
      </c>
    </row>
    <row r="26" spans="1:30" s="3" customFormat="1" x14ac:dyDescent="0.3">
      <c r="A26" s="12" t="s">
        <v>22</v>
      </c>
      <c r="B26" s="12" t="s">
        <v>64</v>
      </c>
      <c r="C26" s="12"/>
      <c r="D26" s="12" t="s">
        <v>65</v>
      </c>
      <c r="E26" s="12"/>
      <c r="F26" s="12" t="s">
        <v>66</v>
      </c>
      <c r="G26" s="12"/>
      <c r="H26" s="12"/>
      <c r="I26" s="12" t="s">
        <v>37</v>
      </c>
      <c r="J26" s="12" t="s">
        <v>39</v>
      </c>
      <c r="K26" s="12"/>
      <c r="L26" s="12" t="s">
        <v>13</v>
      </c>
      <c r="M26" s="12"/>
      <c r="N26" s="12" t="s">
        <v>14</v>
      </c>
      <c r="O26" s="12"/>
      <c r="P26" s="12" t="s">
        <v>38</v>
      </c>
      <c r="Q26" s="12" t="s">
        <v>40</v>
      </c>
      <c r="R26" s="12" t="s">
        <v>15</v>
      </c>
      <c r="S26" s="12"/>
      <c r="T26" s="12" t="s">
        <v>41</v>
      </c>
      <c r="U26" s="12"/>
      <c r="V26" s="1"/>
      <c r="W26" s="1">
        <v>90</v>
      </c>
      <c r="X26" s="1">
        <v>11</v>
      </c>
      <c r="Y26" s="1"/>
      <c r="Z26" s="1">
        <v>16</v>
      </c>
      <c r="AA26" s="1">
        <v>28</v>
      </c>
      <c r="AB26" s="1"/>
      <c r="AC26" s="1"/>
      <c r="AD26" s="1"/>
    </row>
    <row r="27" spans="1:30" x14ac:dyDescent="0.3">
      <c r="A27" s="3" t="s">
        <v>8</v>
      </c>
      <c r="B27" s="20">
        <v>65</v>
      </c>
      <c r="C27" s="20">
        <v>21</v>
      </c>
      <c r="D27" s="21">
        <v>35</v>
      </c>
      <c r="E27" s="21">
        <v>7</v>
      </c>
      <c r="F27" s="22">
        <v>36</v>
      </c>
      <c r="G27" s="22">
        <v>44</v>
      </c>
      <c r="H27" s="23"/>
      <c r="I27" s="24">
        <v>153.4</v>
      </c>
      <c r="J27" s="25">
        <v>169.2</v>
      </c>
      <c r="K27" s="20">
        <v>90</v>
      </c>
      <c r="L27" s="20">
        <v>11</v>
      </c>
      <c r="M27" s="21">
        <v>11</v>
      </c>
      <c r="N27" s="21">
        <v>19</v>
      </c>
      <c r="O27" s="23"/>
      <c r="P27" s="24">
        <v>175.9</v>
      </c>
      <c r="Q27" s="25">
        <v>186.4</v>
      </c>
      <c r="R27" s="20">
        <v>96</v>
      </c>
      <c r="S27" s="20">
        <v>5</v>
      </c>
      <c r="T27" s="21">
        <v>14</v>
      </c>
      <c r="U27" s="21">
        <v>21</v>
      </c>
      <c r="W27" s="1">
        <v>11</v>
      </c>
      <c r="X27" s="1">
        <v>19</v>
      </c>
      <c r="Z27" s="1">
        <v>37</v>
      </c>
      <c r="AA27" s="1">
        <v>29</v>
      </c>
    </row>
    <row r="28" spans="1:30" x14ac:dyDescent="0.3">
      <c r="A28" s="3" t="s">
        <v>20</v>
      </c>
      <c r="B28" s="20">
        <v>65</v>
      </c>
      <c r="C28" s="20">
        <v>21</v>
      </c>
      <c r="D28" s="21">
        <v>12</v>
      </c>
      <c r="E28" s="21">
        <v>40</v>
      </c>
      <c r="F28" s="22">
        <v>11</v>
      </c>
      <c r="G28" s="22">
        <v>12</v>
      </c>
      <c r="H28" s="23"/>
      <c r="I28" s="24">
        <v>169.1</v>
      </c>
      <c r="J28" s="25">
        <v>213.4</v>
      </c>
      <c r="K28" s="26">
        <v>-1</v>
      </c>
      <c r="L28" s="26">
        <v>39</v>
      </c>
      <c r="M28" s="31">
        <v>51</v>
      </c>
      <c r="N28" s="31">
        <v>66</v>
      </c>
      <c r="O28" s="23"/>
      <c r="P28" s="24">
        <v>186.4</v>
      </c>
      <c r="Q28" s="25">
        <v>228.1</v>
      </c>
      <c r="R28" s="26">
        <v>-6</v>
      </c>
      <c r="S28" s="26">
        <v>47</v>
      </c>
      <c r="T28" s="31">
        <v>52</v>
      </c>
      <c r="U28" s="31">
        <v>70</v>
      </c>
      <c r="W28" s="1">
        <v>94</v>
      </c>
      <c r="X28" s="1">
        <v>16</v>
      </c>
      <c r="Z28" s="1">
        <v>32</v>
      </c>
      <c r="AA28" s="1">
        <v>13</v>
      </c>
    </row>
    <row r="29" spans="1:30" x14ac:dyDescent="0.3">
      <c r="A29" s="13">
        <v>0.3</v>
      </c>
      <c r="B29" s="20">
        <v>65</v>
      </c>
      <c r="C29" s="20">
        <v>21</v>
      </c>
      <c r="D29" s="21">
        <v>35</v>
      </c>
      <c r="E29" s="21">
        <v>7</v>
      </c>
      <c r="F29" s="22">
        <v>12</v>
      </c>
      <c r="G29" s="22">
        <v>40</v>
      </c>
      <c r="H29" s="23"/>
      <c r="I29" s="24">
        <v>153.4</v>
      </c>
      <c r="J29" s="25">
        <v>147.69999999999999</v>
      </c>
      <c r="K29" s="26">
        <v>10</v>
      </c>
      <c r="L29" s="26">
        <v>57</v>
      </c>
      <c r="M29" s="31">
        <v>17</v>
      </c>
      <c r="N29" s="31">
        <v>52</v>
      </c>
      <c r="O29" s="23"/>
      <c r="P29" s="24">
        <v>175.9</v>
      </c>
      <c r="Q29" s="25">
        <v>161.80000000000001</v>
      </c>
      <c r="R29" s="26">
        <v>4</v>
      </c>
      <c r="S29" s="26">
        <v>56</v>
      </c>
      <c r="T29" s="31">
        <v>16</v>
      </c>
      <c r="U29" s="31">
        <v>58</v>
      </c>
      <c r="W29" s="1">
        <v>14</v>
      </c>
      <c r="X29" s="1">
        <v>12</v>
      </c>
      <c r="Z29" s="3">
        <v>20</v>
      </c>
      <c r="AA29" s="3">
        <v>35</v>
      </c>
    </row>
    <row r="30" spans="1:30" x14ac:dyDescent="0.3">
      <c r="B30" s="20">
        <v>65</v>
      </c>
      <c r="C30" s="20">
        <v>21</v>
      </c>
      <c r="D30" s="21">
        <v>36</v>
      </c>
      <c r="E30" s="21">
        <v>44</v>
      </c>
      <c r="F30" s="22">
        <v>11</v>
      </c>
      <c r="G30" s="22">
        <v>12</v>
      </c>
      <c r="H30" s="23"/>
      <c r="I30" s="24">
        <v>169.2</v>
      </c>
      <c r="J30" s="25">
        <v>213.4</v>
      </c>
      <c r="K30" s="20">
        <v>94</v>
      </c>
      <c r="L30" s="20">
        <v>16</v>
      </c>
      <c r="M30" s="31">
        <v>26</v>
      </c>
      <c r="N30" s="31">
        <v>61</v>
      </c>
      <c r="O30" s="23"/>
      <c r="P30" s="24">
        <v>186.4</v>
      </c>
      <c r="Q30" s="25">
        <v>228.4</v>
      </c>
      <c r="R30" s="20">
        <v>98</v>
      </c>
      <c r="S30" s="20">
        <v>13</v>
      </c>
      <c r="T30" s="31">
        <v>23</v>
      </c>
      <c r="U30" s="31">
        <v>65</v>
      </c>
      <c r="W30" s="1">
        <v>14</v>
      </c>
      <c r="X30" s="1">
        <v>21</v>
      </c>
      <c r="Z30" s="3"/>
      <c r="AA30" s="3"/>
    </row>
    <row r="31" spans="1:30" x14ac:dyDescent="0.3">
      <c r="B31" s="20">
        <v>65</v>
      </c>
      <c r="C31" s="20">
        <v>21</v>
      </c>
      <c r="D31" s="21">
        <v>35</v>
      </c>
      <c r="E31" s="21">
        <v>7</v>
      </c>
      <c r="F31" s="22">
        <v>11</v>
      </c>
      <c r="G31" s="22">
        <v>12</v>
      </c>
      <c r="H31" s="23"/>
      <c r="I31" s="24">
        <v>153.4</v>
      </c>
      <c r="J31" s="25">
        <v>213.4</v>
      </c>
      <c r="K31" s="26" t="s">
        <v>81</v>
      </c>
      <c r="L31" s="26" t="s">
        <v>82</v>
      </c>
      <c r="M31" s="33" t="s">
        <v>83</v>
      </c>
      <c r="N31" s="33" t="s">
        <v>84</v>
      </c>
      <c r="O31" s="23"/>
      <c r="P31" s="24">
        <v>175.9</v>
      </c>
      <c r="Q31" s="25">
        <v>228.4</v>
      </c>
      <c r="R31" s="26" t="s">
        <v>81</v>
      </c>
      <c r="S31" s="26" t="s">
        <v>82</v>
      </c>
      <c r="T31" s="33" t="s">
        <v>85</v>
      </c>
      <c r="U31" s="33" t="s">
        <v>86</v>
      </c>
      <c r="W31" s="1">
        <v>83</v>
      </c>
      <c r="X31" s="1">
        <v>50</v>
      </c>
    </row>
    <row r="32" spans="1:30" x14ac:dyDescent="0.3">
      <c r="B32" s="20">
        <v>65</v>
      </c>
      <c r="C32" s="20">
        <v>21</v>
      </c>
      <c r="D32" s="21">
        <v>36</v>
      </c>
      <c r="E32" s="21">
        <v>44</v>
      </c>
      <c r="F32" s="22">
        <v>12</v>
      </c>
      <c r="G32" s="22">
        <v>40</v>
      </c>
      <c r="H32" s="23"/>
      <c r="I32" s="24">
        <v>169.2</v>
      </c>
      <c r="J32" s="25">
        <v>147.69999999999999</v>
      </c>
      <c r="K32" s="20">
        <v>14</v>
      </c>
      <c r="L32" s="20">
        <v>12</v>
      </c>
      <c r="M32" s="31">
        <v>14</v>
      </c>
      <c r="N32" s="31">
        <v>55</v>
      </c>
      <c r="O32" s="23"/>
      <c r="P32" s="24">
        <v>186.4</v>
      </c>
      <c r="Q32" s="25">
        <v>161.80000000000001</v>
      </c>
      <c r="R32" s="20">
        <v>10</v>
      </c>
      <c r="S32" s="20">
        <v>8</v>
      </c>
      <c r="T32" s="31">
        <v>11</v>
      </c>
      <c r="U32" s="31">
        <v>58</v>
      </c>
      <c r="W32" s="1">
        <v>96</v>
      </c>
      <c r="X32" s="1">
        <v>5</v>
      </c>
    </row>
    <row r="33" spans="2:31" x14ac:dyDescent="0.3">
      <c r="B33" s="20">
        <v>65</v>
      </c>
      <c r="C33" s="20">
        <v>21</v>
      </c>
      <c r="D33" s="21">
        <v>84</v>
      </c>
      <c r="E33" s="21">
        <v>20</v>
      </c>
      <c r="F33" s="22">
        <v>11</v>
      </c>
      <c r="G33" s="22">
        <v>12</v>
      </c>
      <c r="H33" s="23"/>
      <c r="I33" s="24">
        <v>189.2</v>
      </c>
      <c r="J33" s="25">
        <v>213.4</v>
      </c>
      <c r="K33" s="26">
        <v>62</v>
      </c>
      <c r="L33" s="26">
        <v>53</v>
      </c>
      <c r="M33" s="31">
        <v>-27</v>
      </c>
      <c r="N33" s="31">
        <v>65</v>
      </c>
      <c r="O33" s="23"/>
      <c r="P33" s="24">
        <v>203.8</v>
      </c>
      <c r="Q33" s="25">
        <v>228.4</v>
      </c>
      <c r="R33" s="26">
        <v>64</v>
      </c>
      <c r="S33" s="26">
        <v>53</v>
      </c>
      <c r="T33" s="31">
        <v>-32</v>
      </c>
      <c r="U33" s="31">
        <v>69</v>
      </c>
      <c r="W33" s="1">
        <v>98</v>
      </c>
      <c r="X33" s="1">
        <v>13</v>
      </c>
    </row>
    <row r="34" spans="2:31" x14ac:dyDescent="0.3">
      <c r="B34" s="20">
        <v>65</v>
      </c>
      <c r="C34" s="20">
        <v>21</v>
      </c>
      <c r="D34" s="21">
        <v>98</v>
      </c>
      <c r="E34" s="21">
        <v>47</v>
      </c>
      <c r="F34" s="22">
        <v>11</v>
      </c>
      <c r="G34" s="22">
        <v>12</v>
      </c>
      <c r="H34" s="23"/>
      <c r="I34" s="24">
        <v>184.9</v>
      </c>
      <c r="J34" s="25">
        <v>213.4</v>
      </c>
      <c r="K34" s="20">
        <v>83</v>
      </c>
      <c r="L34" s="20">
        <v>50</v>
      </c>
      <c r="M34" s="31">
        <v>-12</v>
      </c>
      <c r="N34" s="31">
        <v>65</v>
      </c>
      <c r="O34" s="23"/>
      <c r="P34" s="24">
        <v>194.8</v>
      </c>
      <c r="Q34" s="25">
        <v>228.4</v>
      </c>
      <c r="R34" s="26">
        <v>87</v>
      </c>
      <c r="S34" s="26">
        <v>51</v>
      </c>
      <c r="T34" s="31">
        <v>-14</v>
      </c>
      <c r="U34" s="31">
        <v>70</v>
      </c>
      <c r="W34" s="1">
        <v>10</v>
      </c>
      <c r="X34" s="1">
        <v>8</v>
      </c>
    </row>
    <row r="35" spans="2:31" x14ac:dyDescent="0.3"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P35" s="1"/>
      <c r="Q35" s="1"/>
      <c r="R35" s="1"/>
      <c r="S35" s="1"/>
      <c r="T35" s="1"/>
      <c r="U35" s="1"/>
    </row>
    <row r="36" spans="2:31" x14ac:dyDescent="0.3">
      <c r="B36" s="1"/>
      <c r="C36" s="1"/>
      <c r="D36" s="1"/>
      <c r="E36" s="1"/>
      <c r="F36" s="1"/>
      <c r="G36" s="1"/>
      <c r="I36" s="1"/>
      <c r="J36" s="1"/>
      <c r="K36" s="1"/>
      <c r="L36" s="1"/>
      <c r="M36" s="1"/>
      <c r="N36" s="1"/>
      <c r="P36" s="1"/>
      <c r="Q36" s="1"/>
      <c r="R36" s="1"/>
      <c r="S36" s="1"/>
      <c r="T36" s="1"/>
      <c r="U36" s="1"/>
      <c r="W36" s="4" t="s">
        <v>7</v>
      </c>
      <c r="X36" s="4" t="s">
        <v>23</v>
      </c>
      <c r="Y36" s="4" t="s">
        <v>24</v>
      </c>
      <c r="Z36" s="4" t="s">
        <v>25</v>
      </c>
      <c r="AA36" s="4" t="s">
        <v>26</v>
      </c>
      <c r="AB36" s="4" t="s">
        <v>27</v>
      </c>
      <c r="AC36" s="4"/>
      <c r="AD36" s="4"/>
      <c r="AE36" s="3"/>
    </row>
    <row r="37" spans="2:31" x14ac:dyDescent="0.3">
      <c r="B37" s="1"/>
      <c r="C37" s="1"/>
      <c r="D37" s="1"/>
      <c r="E37" s="1"/>
      <c r="F37" s="1"/>
      <c r="G37" s="1"/>
      <c r="I37" s="1"/>
      <c r="J37" s="1"/>
      <c r="K37" s="1"/>
      <c r="L37" s="1"/>
      <c r="M37" s="1"/>
      <c r="N37" s="1"/>
      <c r="P37" s="1"/>
      <c r="Q37" s="1"/>
      <c r="R37" s="1"/>
      <c r="S37" s="1"/>
      <c r="T37" s="1"/>
      <c r="U37" s="1"/>
      <c r="W37" s="4"/>
      <c r="X37" s="4" t="s">
        <v>28</v>
      </c>
      <c r="Y37" s="4" t="s">
        <v>29</v>
      </c>
      <c r="Z37" s="4" t="s">
        <v>30</v>
      </c>
      <c r="AA37" s="4" t="s">
        <v>31</v>
      </c>
      <c r="AB37" s="4" t="s">
        <v>32</v>
      </c>
      <c r="AC37" s="4"/>
      <c r="AD37" s="4"/>
    </row>
    <row r="38" spans="2:31" x14ac:dyDescent="0.3">
      <c r="B38" s="1"/>
      <c r="C38" s="1"/>
      <c r="D38" s="1"/>
      <c r="E38" s="1"/>
      <c r="F38" s="1"/>
      <c r="G38" s="1"/>
      <c r="I38" s="1"/>
      <c r="J38" s="1"/>
      <c r="K38" s="1"/>
      <c r="L38" s="1"/>
      <c r="M38" s="1"/>
      <c r="N38" s="1"/>
      <c r="P38" s="1"/>
      <c r="Q38" s="1"/>
      <c r="R38" s="1"/>
      <c r="S38" s="1"/>
      <c r="T38" s="1"/>
      <c r="U38" s="1"/>
      <c r="W38" s="4"/>
      <c r="X38" s="4" t="s">
        <v>1</v>
      </c>
      <c r="Y38" s="4" t="s">
        <v>16</v>
      </c>
      <c r="Z38" s="4" t="s">
        <v>2</v>
      </c>
      <c r="AA38" s="4" t="s">
        <v>6</v>
      </c>
      <c r="AB38" s="4" t="s">
        <v>3</v>
      </c>
      <c r="AC38" s="4"/>
      <c r="AD38" s="4"/>
    </row>
    <row r="39" spans="2:31" x14ac:dyDescent="0.3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P39" s="1"/>
      <c r="Q39" s="1"/>
      <c r="R39" s="1"/>
      <c r="S39" s="1"/>
      <c r="T39" s="1"/>
      <c r="U39" s="1"/>
      <c r="W39" s="5" t="s">
        <v>8</v>
      </c>
      <c r="X39" s="5" t="s">
        <v>23</v>
      </c>
      <c r="Y39" s="5" t="s">
        <v>24</v>
      </c>
      <c r="Z39" s="5" t="s">
        <v>25</v>
      </c>
      <c r="AA39" s="5" t="s">
        <v>26</v>
      </c>
      <c r="AB39" s="5" t="s">
        <v>27</v>
      </c>
      <c r="AC39" s="5" t="s">
        <v>33</v>
      </c>
      <c r="AD39" s="5" t="s">
        <v>34</v>
      </c>
    </row>
    <row r="40" spans="2:31" x14ac:dyDescent="0.3">
      <c r="B40" s="1"/>
      <c r="C40" s="1"/>
      <c r="D40" s="1"/>
      <c r="E40" s="1"/>
      <c r="F40" s="1"/>
      <c r="G40" s="1"/>
      <c r="I40" s="1"/>
      <c r="J40" s="1"/>
      <c r="K40" s="1"/>
      <c r="L40" s="1"/>
      <c r="M40" s="1"/>
      <c r="N40" s="1"/>
      <c r="P40" s="1"/>
      <c r="Q40" s="1"/>
      <c r="R40" s="1"/>
      <c r="S40" s="1"/>
      <c r="T40" s="1"/>
      <c r="U40" s="1"/>
      <c r="W40" s="5"/>
      <c r="X40" s="5" t="s">
        <v>28</v>
      </c>
      <c r="Y40" s="5" t="s">
        <v>29</v>
      </c>
      <c r="Z40" s="5" t="s">
        <v>30</v>
      </c>
      <c r="AA40" s="5" t="s">
        <v>31</v>
      </c>
      <c r="AB40" s="5" t="s">
        <v>32</v>
      </c>
      <c r="AC40" s="5" t="s">
        <v>35</v>
      </c>
      <c r="AD40" s="5" t="s">
        <v>36</v>
      </c>
    </row>
    <row r="41" spans="2:31" x14ac:dyDescent="0.3">
      <c r="B41" s="1"/>
      <c r="C41" s="1"/>
      <c r="D41" s="1"/>
      <c r="E41" s="1"/>
      <c r="F41" s="1"/>
      <c r="G41" s="1"/>
      <c r="I41" s="1"/>
      <c r="J41" s="1"/>
      <c r="K41" s="1"/>
      <c r="L41" s="1"/>
      <c r="M41" s="1"/>
      <c r="N41" s="1"/>
      <c r="P41" s="1"/>
      <c r="Q41" s="1"/>
      <c r="R41" s="1"/>
      <c r="S41" s="1"/>
      <c r="T41" s="1"/>
      <c r="U41" s="1"/>
      <c r="W41" s="5"/>
      <c r="X41" s="5" t="s">
        <v>1</v>
      </c>
      <c r="Y41" s="5" t="s">
        <v>17</v>
      </c>
      <c r="Z41" s="5" t="s">
        <v>16</v>
      </c>
      <c r="AA41" s="5" t="s">
        <v>9</v>
      </c>
      <c r="AB41" s="5" t="s">
        <v>10</v>
      </c>
      <c r="AC41" s="5" t="s">
        <v>11</v>
      </c>
      <c r="AD41" s="5" t="s">
        <v>12</v>
      </c>
    </row>
    <row r="42" spans="2:31" x14ac:dyDescent="0.3">
      <c r="B42" s="1"/>
      <c r="C42" s="1"/>
      <c r="D42" s="1"/>
      <c r="E42" s="1"/>
      <c r="F42" s="1"/>
      <c r="G42" s="1"/>
      <c r="I42" s="1"/>
      <c r="J42" s="1"/>
      <c r="K42" s="1"/>
      <c r="L42" s="1"/>
      <c r="M42" s="1"/>
      <c r="N42" s="1"/>
      <c r="P42" s="1"/>
      <c r="Q42" s="1"/>
      <c r="R42" s="1"/>
      <c r="S42" s="1"/>
      <c r="T42" s="1"/>
      <c r="U42" s="1"/>
    </row>
    <row r="43" spans="2:31" x14ac:dyDescent="0.3">
      <c r="B43" s="1"/>
      <c r="C43" s="1"/>
      <c r="D43" s="1"/>
      <c r="E43" s="1"/>
      <c r="F43" s="1"/>
      <c r="G43" s="1"/>
      <c r="I43" s="1"/>
      <c r="J43" s="1"/>
      <c r="K43" s="1"/>
      <c r="L43" s="1"/>
      <c r="M43" s="1"/>
      <c r="N43" s="1"/>
      <c r="P43" s="1"/>
      <c r="Q43" s="1"/>
      <c r="R43" s="1"/>
      <c r="S43" s="1"/>
      <c r="T43" s="1"/>
      <c r="U43" s="1"/>
    </row>
    <row r="44" spans="2:31" x14ac:dyDescent="0.3"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  <c r="P44" s="1"/>
      <c r="Q44" s="1"/>
      <c r="R44" s="1"/>
      <c r="S44" s="1"/>
      <c r="T44" s="1"/>
      <c r="U44" s="1"/>
    </row>
    <row r="45" spans="2:31" x14ac:dyDescent="0.3">
      <c r="B45" s="1"/>
      <c r="C45" s="1"/>
      <c r="D45" s="1"/>
      <c r="E45" s="1"/>
      <c r="F45" s="1"/>
      <c r="G45" s="1"/>
      <c r="I45" s="1"/>
      <c r="J45" s="1"/>
      <c r="K45" s="1"/>
      <c r="L45" s="1"/>
      <c r="M45" s="1"/>
      <c r="N45" s="1"/>
      <c r="P45" s="1"/>
      <c r="Q45" s="1"/>
      <c r="R45" s="1"/>
      <c r="S45" s="1"/>
      <c r="T45" s="1"/>
      <c r="U45" s="1"/>
    </row>
    <row r="46" spans="2:31" x14ac:dyDescent="0.3">
      <c r="B46" s="1"/>
      <c r="C46" s="1"/>
      <c r="D46" s="1"/>
      <c r="E46" s="1"/>
      <c r="F46" s="1"/>
      <c r="G46" s="1"/>
      <c r="I46" s="1"/>
      <c r="J46" s="1"/>
      <c r="K46" s="1"/>
      <c r="L46" s="1"/>
      <c r="M46" s="1"/>
      <c r="N46" s="1"/>
      <c r="P46" s="1"/>
      <c r="Q46" s="1"/>
      <c r="R46" s="1"/>
      <c r="S46" s="1"/>
      <c r="T46" s="1"/>
      <c r="U46" s="1"/>
    </row>
    <row r="47" spans="2:31" x14ac:dyDescent="0.3">
      <c r="B47" s="1"/>
      <c r="C47" s="1"/>
      <c r="D47" s="1"/>
      <c r="E47" s="1"/>
      <c r="F47" s="1"/>
      <c r="G47" s="1"/>
      <c r="I47" s="1"/>
      <c r="J47" s="1"/>
      <c r="K47" s="1"/>
      <c r="L47" s="1"/>
      <c r="M47" s="1"/>
      <c r="N47" s="1"/>
      <c r="P47" s="1"/>
      <c r="Q47" s="1"/>
      <c r="R47" s="1"/>
      <c r="S47" s="1"/>
      <c r="T47" s="1"/>
      <c r="U47" s="1"/>
    </row>
    <row r="48" spans="2:31" x14ac:dyDescent="0.3">
      <c r="B48" s="1"/>
      <c r="C48" s="1"/>
      <c r="D48" s="1"/>
      <c r="E48" s="1"/>
      <c r="F48" s="1"/>
      <c r="G48" s="1"/>
      <c r="I48" s="1"/>
      <c r="J48" s="1"/>
      <c r="K48" s="1"/>
      <c r="L48" s="1"/>
      <c r="M48" s="1"/>
      <c r="N48" s="1"/>
      <c r="P48" s="1"/>
      <c r="Q48" s="1"/>
      <c r="R48" s="1"/>
      <c r="S48" s="1"/>
      <c r="T48" s="1"/>
      <c r="U48" s="1"/>
    </row>
    <row r="49" spans="2:21" x14ac:dyDescent="0.3">
      <c r="B49" s="1"/>
      <c r="C49" s="1"/>
      <c r="D49" s="1"/>
      <c r="E49" s="1"/>
      <c r="F49" s="1"/>
      <c r="G49" s="1"/>
      <c r="I49" s="1"/>
      <c r="J49" s="1"/>
      <c r="K49" s="1"/>
      <c r="L49" s="1"/>
      <c r="M49" s="1"/>
      <c r="N49" s="1"/>
      <c r="P49" s="1"/>
      <c r="Q49" s="1"/>
      <c r="R49" s="1"/>
      <c r="S49" s="1"/>
      <c r="T49" s="1"/>
      <c r="U49" s="1"/>
    </row>
    <row r="50" spans="2:21" x14ac:dyDescent="0.3"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  <c r="P50" s="1"/>
      <c r="Q50" s="1"/>
      <c r="R50" s="1"/>
      <c r="S50" s="1"/>
      <c r="T50" s="1"/>
      <c r="U50" s="1"/>
    </row>
    <row r="51" spans="2:21" x14ac:dyDescent="0.3"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  <c r="P51" s="1"/>
      <c r="Q51" s="1"/>
      <c r="R51" s="1"/>
      <c r="S51" s="1"/>
      <c r="T51" s="1"/>
      <c r="U51" s="1"/>
    </row>
    <row r="52" spans="2:21" x14ac:dyDescent="0.3"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  <c r="P52" s="1"/>
      <c r="Q52" s="1"/>
      <c r="R52" s="1"/>
      <c r="S52" s="1"/>
      <c r="T52" s="1"/>
      <c r="U52" s="1"/>
    </row>
    <row r="53" spans="2:21" x14ac:dyDescent="0.3"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  <c r="P53" s="1"/>
      <c r="Q53" s="1"/>
      <c r="R53" s="1"/>
      <c r="S53" s="1"/>
      <c r="T53" s="1"/>
      <c r="U53" s="1"/>
    </row>
    <row r="54" spans="2:21" x14ac:dyDescent="0.3"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  <c r="P54" s="1"/>
      <c r="Q54" s="1"/>
      <c r="R54" s="1"/>
      <c r="S54" s="1"/>
      <c r="T54" s="1"/>
      <c r="U54" s="1"/>
    </row>
    <row r="55" spans="2:21" x14ac:dyDescent="0.3"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  <c r="P55" s="1"/>
      <c r="Q55" s="1"/>
      <c r="R55" s="1"/>
      <c r="S55" s="1"/>
      <c r="T55" s="1"/>
      <c r="U55" s="1"/>
    </row>
    <row r="56" spans="2:21" x14ac:dyDescent="0.3"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  <c r="P56" s="1"/>
      <c r="Q56" s="1"/>
      <c r="R56" s="1"/>
      <c r="S56" s="1"/>
      <c r="T56" s="1"/>
      <c r="U56" s="1"/>
    </row>
    <row r="57" spans="2:21" x14ac:dyDescent="0.3"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  <c r="P57" s="1"/>
      <c r="Q57" s="1"/>
      <c r="R57" s="1"/>
      <c r="S57" s="1"/>
      <c r="T57" s="1"/>
      <c r="U57" s="1"/>
    </row>
    <row r="58" spans="2:21" x14ac:dyDescent="0.3"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  <c r="P58" s="1"/>
      <c r="Q58" s="1"/>
      <c r="R58" s="1"/>
      <c r="S58" s="1"/>
      <c r="T58" s="1"/>
      <c r="U58" s="1"/>
    </row>
    <row r="59" spans="2:21" x14ac:dyDescent="0.3"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  <c r="P59" s="1"/>
      <c r="Q59" s="1"/>
      <c r="R59" s="1"/>
      <c r="S59" s="1"/>
      <c r="T59" s="1"/>
      <c r="U59" s="1"/>
    </row>
    <row r="60" spans="2:21" x14ac:dyDescent="0.3"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  <c r="P60" s="1"/>
      <c r="Q60" s="1"/>
      <c r="R60" s="1"/>
      <c r="S60" s="1"/>
      <c r="T60" s="1"/>
      <c r="U60" s="1"/>
    </row>
    <row r="61" spans="2:21" x14ac:dyDescent="0.3"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  <c r="P61" s="1"/>
      <c r="Q61" s="1"/>
      <c r="R61" s="1"/>
      <c r="S61" s="1"/>
      <c r="T61" s="1"/>
      <c r="U61" s="1"/>
    </row>
    <row r="62" spans="2:21" x14ac:dyDescent="0.3"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  <c r="P62" s="1"/>
      <c r="Q62" s="1"/>
      <c r="R62" s="1"/>
      <c r="S62" s="1"/>
      <c r="T62" s="1"/>
      <c r="U62" s="1"/>
    </row>
    <row r="63" spans="2:21" x14ac:dyDescent="0.3"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  <c r="P63" s="1"/>
      <c r="Q63" s="1"/>
      <c r="R63" s="1"/>
      <c r="S63" s="1"/>
      <c r="T63" s="1"/>
      <c r="U63" s="1"/>
    </row>
    <row r="64" spans="2:21" x14ac:dyDescent="0.3"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  <c r="P64" s="1"/>
      <c r="Q64" s="1"/>
      <c r="R64" s="1"/>
      <c r="S64" s="1"/>
      <c r="T64" s="1"/>
      <c r="U64" s="1"/>
    </row>
    <row r="65" spans="2:21" x14ac:dyDescent="0.3"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  <c r="P65" s="1"/>
      <c r="Q65" s="1"/>
      <c r="R65" s="1"/>
      <c r="S65" s="1"/>
      <c r="T65" s="1"/>
      <c r="U65" s="1"/>
    </row>
    <row r="66" spans="2:21" x14ac:dyDescent="0.3"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  <c r="P66" s="1"/>
      <c r="Q66" s="1"/>
      <c r="R66" s="1"/>
      <c r="S66" s="1"/>
      <c r="T66" s="1"/>
      <c r="U66" s="1"/>
    </row>
    <row r="67" spans="2:21" x14ac:dyDescent="0.3"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  <c r="P67" s="1"/>
      <c r="Q67" s="1"/>
      <c r="R67" s="1"/>
      <c r="S67" s="1"/>
      <c r="T67" s="1"/>
      <c r="U67" s="1"/>
    </row>
    <row r="68" spans="2:21" x14ac:dyDescent="0.3"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  <c r="P68" s="1"/>
      <c r="Q68" s="1"/>
      <c r="R68" s="1"/>
      <c r="S68" s="1"/>
      <c r="T68" s="1"/>
      <c r="U68" s="1"/>
    </row>
    <row r="69" spans="2:21" x14ac:dyDescent="0.3"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  <c r="P69" s="1"/>
      <c r="Q69" s="1"/>
      <c r="R69" s="1"/>
      <c r="S69" s="1"/>
      <c r="T69" s="1"/>
      <c r="U69" s="1"/>
    </row>
    <row r="70" spans="2:21" x14ac:dyDescent="0.3"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  <c r="P70" s="1"/>
      <c r="Q70" s="1"/>
      <c r="R70" s="1"/>
      <c r="S70" s="1"/>
      <c r="T70" s="1"/>
      <c r="U70" s="1"/>
    </row>
    <row r="71" spans="2:21" x14ac:dyDescent="0.3"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  <c r="P71" s="1"/>
      <c r="Q71" s="1"/>
      <c r="R71" s="1"/>
      <c r="S71" s="1"/>
      <c r="T71" s="1"/>
      <c r="U71" s="1"/>
    </row>
    <row r="72" spans="2:21" x14ac:dyDescent="0.3"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  <c r="P72" s="1"/>
      <c r="Q72" s="1"/>
      <c r="R72" s="1"/>
      <c r="S72" s="1"/>
      <c r="T72" s="1"/>
      <c r="U72" s="1"/>
    </row>
    <row r="73" spans="2:21" x14ac:dyDescent="0.3"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  <c r="P73" s="1"/>
      <c r="Q73" s="1"/>
      <c r="R73" s="1"/>
      <c r="S73" s="1"/>
      <c r="T73" s="1"/>
      <c r="U73" s="1"/>
    </row>
    <row r="74" spans="2:21" x14ac:dyDescent="0.3"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  <c r="P74" s="1"/>
      <c r="Q74" s="1"/>
      <c r="R74" s="1"/>
      <c r="S74" s="1"/>
      <c r="T74" s="1"/>
      <c r="U74" s="1"/>
    </row>
    <row r="75" spans="2:21" x14ac:dyDescent="0.3"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  <c r="P75" s="1"/>
      <c r="Q75" s="1"/>
      <c r="R75" s="1"/>
      <c r="S75" s="1"/>
      <c r="T75" s="1"/>
      <c r="U75" s="1"/>
    </row>
    <row r="76" spans="2:21" x14ac:dyDescent="0.3"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  <c r="P76" s="1"/>
      <c r="Q76" s="1"/>
      <c r="R76" s="1"/>
      <c r="S76" s="1"/>
      <c r="T76" s="1"/>
      <c r="U76" s="1"/>
    </row>
    <row r="77" spans="2:21" x14ac:dyDescent="0.3"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  <c r="P77" s="1"/>
      <c r="Q77" s="1"/>
      <c r="R77" s="1"/>
      <c r="S77" s="1"/>
      <c r="T77" s="1"/>
      <c r="U77" s="1"/>
    </row>
    <row r="78" spans="2:21" x14ac:dyDescent="0.3"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  <c r="P78" s="1"/>
      <c r="Q78" s="1"/>
      <c r="R78" s="1"/>
      <c r="S78" s="1"/>
      <c r="T78" s="1"/>
      <c r="U78" s="1"/>
    </row>
    <row r="79" spans="2:21" x14ac:dyDescent="0.3"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  <c r="P79" s="1"/>
      <c r="Q79" s="1"/>
      <c r="R79" s="1"/>
      <c r="S79" s="1"/>
      <c r="T79" s="1"/>
      <c r="U79" s="1"/>
    </row>
    <row r="80" spans="2:21" x14ac:dyDescent="0.3"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  <c r="P80" s="1"/>
      <c r="Q80" s="1"/>
      <c r="R80" s="1"/>
      <c r="S80" s="1"/>
      <c r="T80" s="1"/>
      <c r="U80" s="1"/>
    </row>
    <row r="81" spans="2:21" x14ac:dyDescent="0.3"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  <c r="P81" s="1"/>
      <c r="Q81" s="1"/>
      <c r="R81" s="1"/>
      <c r="S81" s="1"/>
      <c r="T81" s="1"/>
      <c r="U81" s="1"/>
    </row>
    <row r="82" spans="2:21" x14ac:dyDescent="0.3"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  <c r="P82" s="1"/>
      <c r="Q82" s="1"/>
      <c r="R82" s="1"/>
      <c r="S82" s="1"/>
      <c r="T82" s="1"/>
      <c r="U82" s="1"/>
    </row>
    <row r="83" spans="2:21" x14ac:dyDescent="0.3"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  <c r="P83" s="1"/>
      <c r="Q83" s="1"/>
      <c r="R83" s="1"/>
      <c r="S83" s="1"/>
      <c r="T83" s="1"/>
      <c r="U83" s="1"/>
    </row>
    <row r="84" spans="2:21" x14ac:dyDescent="0.3"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  <c r="P84" s="1"/>
      <c r="Q84" s="1"/>
      <c r="R84" s="1"/>
      <c r="S84" s="1"/>
      <c r="T84" s="1"/>
      <c r="U84" s="1"/>
    </row>
    <row r="85" spans="2:21" x14ac:dyDescent="0.3"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  <c r="P85" s="1"/>
      <c r="Q85" s="1"/>
      <c r="R85" s="1"/>
      <c r="S85" s="1"/>
      <c r="T85" s="1"/>
      <c r="U85" s="1"/>
    </row>
    <row r="86" spans="2:21" x14ac:dyDescent="0.3"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  <c r="P86" s="1"/>
      <c r="Q86" s="1"/>
      <c r="R86" s="1"/>
      <c r="S86" s="1"/>
      <c r="T86" s="1"/>
      <c r="U86" s="1"/>
    </row>
    <row r="87" spans="2:21" x14ac:dyDescent="0.3"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  <c r="P87" s="1"/>
      <c r="Q87" s="1"/>
      <c r="R87" s="1"/>
      <c r="S87" s="1"/>
      <c r="T87" s="1"/>
      <c r="U87" s="1"/>
    </row>
    <row r="88" spans="2:21" x14ac:dyDescent="0.3"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  <c r="P88" s="1"/>
      <c r="Q88" s="1"/>
      <c r="R88" s="1"/>
      <c r="S88" s="1"/>
      <c r="T88" s="1"/>
      <c r="U88" s="1"/>
    </row>
    <row r="89" spans="2:21" x14ac:dyDescent="0.3"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  <c r="P89" s="1"/>
      <c r="Q89" s="1"/>
      <c r="R89" s="1"/>
      <c r="S89" s="1"/>
      <c r="T89" s="1"/>
      <c r="U89" s="1"/>
    </row>
    <row r="90" spans="2:21" x14ac:dyDescent="0.3"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  <c r="P90" s="1"/>
      <c r="Q90" s="1"/>
      <c r="R90" s="1"/>
      <c r="S90" s="1"/>
      <c r="T90" s="1"/>
      <c r="U90" s="1"/>
    </row>
    <row r="91" spans="2:21" x14ac:dyDescent="0.3"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  <c r="P91" s="1"/>
      <c r="Q91" s="1"/>
      <c r="R91" s="1"/>
      <c r="S91" s="1"/>
      <c r="T91" s="1"/>
      <c r="U91" s="1"/>
    </row>
    <row r="92" spans="2:21" x14ac:dyDescent="0.3"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  <c r="P92" s="1"/>
      <c r="Q92" s="1"/>
      <c r="R92" s="1"/>
      <c r="S92" s="1"/>
      <c r="T92" s="1"/>
      <c r="U92" s="1"/>
    </row>
    <row r="93" spans="2:21" x14ac:dyDescent="0.3"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  <c r="P93" s="1"/>
      <c r="Q93" s="1"/>
      <c r="R93" s="1"/>
      <c r="S93" s="1"/>
      <c r="T93" s="1"/>
      <c r="U93" s="1"/>
    </row>
    <row r="94" spans="2:21" x14ac:dyDescent="0.3"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  <c r="P94" s="1"/>
      <c r="Q94" s="1"/>
      <c r="R94" s="1"/>
      <c r="S94" s="1"/>
      <c r="T94" s="1"/>
      <c r="U94" s="1"/>
    </row>
    <row r="95" spans="2:21" x14ac:dyDescent="0.3"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  <c r="P95" s="1"/>
      <c r="Q95" s="1"/>
      <c r="R95" s="1"/>
      <c r="S95" s="1"/>
      <c r="T95" s="1"/>
      <c r="U95" s="1"/>
    </row>
    <row r="96" spans="2:21" x14ac:dyDescent="0.3"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  <c r="P96" s="1"/>
      <c r="Q96" s="1"/>
      <c r="R96" s="1"/>
      <c r="S96" s="1"/>
      <c r="T96" s="1"/>
      <c r="U96" s="1"/>
    </row>
    <row r="97" spans="2:21" x14ac:dyDescent="0.3"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  <c r="P97" s="1"/>
      <c r="Q97" s="1"/>
      <c r="R97" s="1"/>
      <c r="S97" s="1"/>
      <c r="T97" s="1"/>
      <c r="U97" s="1"/>
    </row>
    <row r="98" spans="2:21" x14ac:dyDescent="0.3"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  <c r="P98" s="1"/>
      <c r="Q98" s="1"/>
      <c r="R98" s="1"/>
      <c r="S98" s="1"/>
      <c r="T98" s="1"/>
      <c r="U98" s="1"/>
    </row>
    <row r="99" spans="2:21" x14ac:dyDescent="0.3"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  <c r="P99" s="1"/>
      <c r="Q99" s="1"/>
      <c r="R99" s="1"/>
      <c r="S99" s="1"/>
      <c r="T99" s="1"/>
      <c r="U99" s="1"/>
    </row>
    <row r="100" spans="2:21" x14ac:dyDescent="0.3"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  <c r="P100" s="1"/>
      <c r="Q100" s="1"/>
      <c r="R100" s="1"/>
      <c r="S100" s="1"/>
      <c r="T100" s="1"/>
      <c r="U100" s="1"/>
    </row>
    <row r="101" spans="2:21" x14ac:dyDescent="0.3"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  <c r="P101" s="1"/>
      <c r="Q101" s="1"/>
      <c r="R101" s="1"/>
      <c r="S101" s="1"/>
      <c r="T101" s="1"/>
      <c r="U101" s="1"/>
    </row>
    <row r="102" spans="2:21" x14ac:dyDescent="0.3"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  <c r="P102" s="1"/>
      <c r="Q102" s="1"/>
      <c r="R102" s="1"/>
      <c r="S102" s="1"/>
      <c r="T102" s="1"/>
      <c r="U102" s="1"/>
    </row>
    <row r="103" spans="2:21" x14ac:dyDescent="0.3"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  <c r="P103" s="1"/>
      <c r="Q103" s="1"/>
      <c r="R103" s="1"/>
      <c r="S103" s="1"/>
      <c r="T103" s="1"/>
      <c r="U103" s="1"/>
    </row>
    <row r="104" spans="2:21" x14ac:dyDescent="0.3"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  <c r="P104" s="1"/>
      <c r="Q104" s="1"/>
      <c r="R104" s="1"/>
      <c r="S104" s="1"/>
      <c r="T104" s="1"/>
      <c r="U104" s="1"/>
    </row>
    <row r="105" spans="2:21" x14ac:dyDescent="0.3"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  <c r="P105" s="1"/>
      <c r="Q105" s="1"/>
      <c r="R105" s="1"/>
      <c r="S105" s="1"/>
      <c r="T105" s="1"/>
      <c r="U105" s="1"/>
    </row>
    <row r="106" spans="2:21" x14ac:dyDescent="0.3"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  <c r="P106" s="1"/>
      <c r="Q106" s="1"/>
      <c r="R106" s="1"/>
      <c r="S106" s="1"/>
      <c r="T106" s="1"/>
      <c r="U106" s="1"/>
    </row>
    <row r="107" spans="2:21" x14ac:dyDescent="0.3"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  <c r="P107" s="1"/>
      <c r="Q107" s="1"/>
      <c r="R107" s="1"/>
      <c r="S107" s="1"/>
      <c r="T107" s="1"/>
      <c r="U107" s="1"/>
    </row>
    <row r="108" spans="2:21" x14ac:dyDescent="0.3"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  <c r="P108" s="1"/>
      <c r="Q108" s="1"/>
      <c r="R108" s="1"/>
      <c r="S108" s="1"/>
      <c r="T108" s="1"/>
      <c r="U108" s="1"/>
    </row>
    <row r="109" spans="2:21" x14ac:dyDescent="0.3"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  <c r="P109" s="1"/>
      <c r="Q109" s="1"/>
      <c r="R109" s="1"/>
      <c r="S109" s="1"/>
      <c r="T109" s="1"/>
      <c r="U109" s="1"/>
    </row>
    <row r="110" spans="2:21" x14ac:dyDescent="0.3"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  <c r="P110" s="1"/>
      <c r="Q110" s="1"/>
      <c r="R110" s="1"/>
      <c r="S110" s="1"/>
      <c r="T110" s="1"/>
      <c r="U110" s="1"/>
    </row>
    <row r="111" spans="2:21" x14ac:dyDescent="0.3"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  <c r="P111" s="1"/>
      <c r="Q111" s="1"/>
      <c r="R111" s="1"/>
      <c r="S111" s="1"/>
      <c r="T111" s="1"/>
      <c r="U111" s="1"/>
    </row>
    <row r="112" spans="2:21" x14ac:dyDescent="0.3"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  <c r="P112" s="1"/>
      <c r="Q112" s="1"/>
      <c r="R112" s="1"/>
      <c r="S112" s="1"/>
      <c r="T112" s="1"/>
      <c r="U112" s="1"/>
    </row>
    <row r="113" spans="2:21" x14ac:dyDescent="0.3"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  <c r="P113" s="1"/>
      <c r="Q113" s="1"/>
      <c r="R113" s="1"/>
      <c r="S113" s="1"/>
      <c r="T113" s="1"/>
      <c r="U113" s="1"/>
    </row>
    <row r="114" spans="2:21" x14ac:dyDescent="0.3"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  <c r="P114" s="1"/>
      <c r="Q114" s="1"/>
      <c r="R114" s="1"/>
      <c r="S114" s="1"/>
      <c r="T114" s="1"/>
      <c r="U114" s="1"/>
    </row>
    <row r="115" spans="2:21" x14ac:dyDescent="0.3"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  <c r="P115" s="1"/>
      <c r="Q115" s="1"/>
      <c r="R115" s="1"/>
      <c r="S115" s="1"/>
      <c r="T115" s="1"/>
      <c r="U115" s="1"/>
    </row>
    <row r="116" spans="2:21" x14ac:dyDescent="0.3"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  <c r="P116" s="1"/>
      <c r="Q116" s="1"/>
      <c r="R116" s="1"/>
      <c r="S116" s="1"/>
      <c r="T116" s="1"/>
      <c r="U116" s="1"/>
    </row>
    <row r="117" spans="2:21" x14ac:dyDescent="0.3"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  <c r="P117" s="1"/>
      <c r="Q117" s="1"/>
      <c r="R117" s="1"/>
      <c r="S117" s="1"/>
      <c r="T117" s="1"/>
      <c r="U117" s="1"/>
    </row>
    <row r="118" spans="2:21" x14ac:dyDescent="0.3"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  <c r="P118" s="1"/>
      <c r="Q118" s="1"/>
      <c r="R118" s="1"/>
      <c r="S118" s="1"/>
      <c r="T118" s="1"/>
      <c r="U118" s="1"/>
    </row>
    <row r="119" spans="2:21" x14ac:dyDescent="0.3"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  <c r="P119" s="1"/>
      <c r="Q119" s="1"/>
      <c r="R119" s="1"/>
      <c r="S119" s="1"/>
      <c r="T119" s="1"/>
      <c r="U119" s="1"/>
    </row>
    <row r="120" spans="2:21" x14ac:dyDescent="0.3"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  <c r="P120" s="1"/>
      <c r="Q120" s="1"/>
      <c r="R120" s="1"/>
      <c r="S120" s="1"/>
      <c r="T120" s="1"/>
      <c r="U120" s="1"/>
    </row>
    <row r="121" spans="2:21" x14ac:dyDescent="0.3"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  <c r="P121" s="1"/>
      <c r="Q121" s="1"/>
      <c r="R121" s="1"/>
      <c r="S121" s="1"/>
      <c r="T121" s="1"/>
      <c r="U121" s="1"/>
    </row>
    <row r="122" spans="2:21" x14ac:dyDescent="0.3"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  <c r="P122" s="1"/>
      <c r="Q122" s="1"/>
      <c r="R122" s="1"/>
      <c r="S122" s="1"/>
      <c r="T122" s="1"/>
      <c r="U122" s="1"/>
    </row>
    <row r="123" spans="2:21" x14ac:dyDescent="0.3"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  <c r="P123" s="1"/>
      <c r="Q123" s="1"/>
      <c r="R123" s="1"/>
      <c r="S123" s="1"/>
      <c r="T123" s="1"/>
      <c r="U123" s="1"/>
    </row>
    <row r="124" spans="2:21" x14ac:dyDescent="0.3"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  <c r="P124" s="1"/>
      <c r="Q124" s="1"/>
      <c r="R124" s="1"/>
      <c r="S124" s="1"/>
      <c r="T124" s="1"/>
      <c r="U124" s="1"/>
    </row>
    <row r="125" spans="2:21" x14ac:dyDescent="0.3"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P125" s="1"/>
      <c r="Q125" s="1"/>
      <c r="R125" s="1"/>
      <c r="S125" s="1"/>
      <c r="T125" s="1"/>
      <c r="U125" s="1"/>
    </row>
    <row r="126" spans="2:21" x14ac:dyDescent="0.3"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P126" s="1"/>
      <c r="Q126" s="1"/>
      <c r="R126" s="1"/>
      <c r="S126" s="1"/>
      <c r="T126" s="1"/>
      <c r="U126" s="1"/>
    </row>
    <row r="127" spans="2:21" x14ac:dyDescent="0.3"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P127" s="1"/>
      <c r="Q127" s="1"/>
      <c r="R127" s="1"/>
      <c r="S127" s="1"/>
      <c r="T127" s="1"/>
      <c r="U127" s="1"/>
    </row>
    <row r="128" spans="2:21" x14ac:dyDescent="0.3"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P128" s="1"/>
      <c r="Q128" s="1"/>
      <c r="R128" s="1"/>
      <c r="S128" s="1"/>
      <c r="T128" s="1"/>
      <c r="U128" s="1"/>
    </row>
    <row r="129" spans="2:21" x14ac:dyDescent="0.3"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P129" s="1"/>
      <c r="Q129" s="1"/>
      <c r="R129" s="1"/>
      <c r="S129" s="1"/>
      <c r="T129" s="1"/>
      <c r="U129" s="1"/>
    </row>
    <row r="130" spans="2:21" x14ac:dyDescent="0.3"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P130" s="1"/>
      <c r="Q130" s="1"/>
      <c r="R130" s="1"/>
      <c r="S130" s="1"/>
      <c r="T130" s="1"/>
      <c r="U130" s="1"/>
    </row>
    <row r="131" spans="2:21" x14ac:dyDescent="0.3"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P131" s="1"/>
      <c r="Q131" s="1"/>
      <c r="R131" s="1"/>
      <c r="S131" s="1"/>
      <c r="T131" s="1"/>
      <c r="U131" s="1"/>
    </row>
    <row r="132" spans="2:21" x14ac:dyDescent="0.3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P132" s="1"/>
      <c r="Q132" s="1"/>
      <c r="R132" s="1"/>
      <c r="S132" s="1"/>
      <c r="T132" s="1"/>
      <c r="U132" s="1"/>
    </row>
    <row r="133" spans="2:21" x14ac:dyDescent="0.3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P133" s="1"/>
      <c r="Q133" s="1"/>
      <c r="R133" s="1"/>
      <c r="S133" s="1"/>
      <c r="T133" s="1"/>
      <c r="U133" s="1"/>
    </row>
    <row r="134" spans="2:21" x14ac:dyDescent="0.3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P134" s="1"/>
      <c r="Q134" s="1"/>
      <c r="R134" s="1"/>
      <c r="S134" s="1"/>
      <c r="T134" s="1"/>
      <c r="U134" s="1"/>
    </row>
    <row r="135" spans="2:21" x14ac:dyDescent="0.3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P135" s="1"/>
      <c r="Q135" s="1"/>
      <c r="R135" s="1"/>
      <c r="S135" s="1"/>
      <c r="T135" s="1"/>
      <c r="U135" s="1"/>
    </row>
    <row r="136" spans="2:21" x14ac:dyDescent="0.3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P136" s="1"/>
      <c r="Q136" s="1"/>
      <c r="R136" s="1"/>
      <c r="S136" s="1"/>
      <c r="T136" s="1"/>
      <c r="U136" s="1"/>
    </row>
    <row r="137" spans="2:21" x14ac:dyDescent="0.3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P137" s="1"/>
      <c r="Q137" s="1"/>
      <c r="R137" s="1"/>
      <c r="S137" s="1"/>
      <c r="T137" s="1"/>
      <c r="U137" s="1"/>
    </row>
    <row r="138" spans="2:21" x14ac:dyDescent="0.3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P138" s="1"/>
      <c r="Q138" s="1"/>
      <c r="R138" s="1"/>
      <c r="S138" s="1"/>
      <c r="T138" s="1"/>
      <c r="U138" s="1"/>
    </row>
    <row r="139" spans="2:21" x14ac:dyDescent="0.3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P139" s="1"/>
      <c r="Q139" s="1"/>
      <c r="R139" s="1"/>
      <c r="S139" s="1"/>
      <c r="T139" s="1"/>
      <c r="U139" s="1"/>
    </row>
    <row r="140" spans="2:21" x14ac:dyDescent="0.3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P140" s="1"/>
      <c r="Q140" s="1"/>
      <c r="R140" s="1"/>
      <c r="S140" s="1"/>
      <c r="T140" s="1"/>
      <c r="U140" s="1"/>
    </row>
    <row r="141" spans="2:21" x14ac:dyDescent="0.3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P141" s="1"/>
      <c r="Q141" s="1"/>
      <c r="R141" s="1"/>
      <c r="S141" s="1"/>
      <c r="T141" s="1"/>
      <c r="U141" s="1"/>
    </row>
    <row r="142" spans="2:21" x14ac:dyDescent="0.3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P142" s="1"/>
      <c r="Q142" s="1"/>
      <c r="R142" s="1"/>
      <c r="S142" s="1"/>
      <c r="T142" s="1"/>
      <c r="U142" s="1"/>
    </row>
    <row r="143" spans="2:21" x14ac:dyDescent="0.3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P143" s="1"/>
      <c r="Q143" s="1"/>
      <c r="R143" s="1"/>
      <c r="S143" s="1"/>
      <c r="T143" s="1"/>
      <c r="U1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288-783C-4F6A-8503-E3078D421A2E}">
  <dimension ref="A1:S49"/>
  <sheetViews>
    <sheetView workbookViewId="0">
      <selection activeCell="M37" sqref="M37"/>
    </sheetView>
  </sheetViews>
  <sheetFormatPr baseColWidth="10" defaultColWidth="6.88671875" defaultRowHeight="14.4" x14ac:dyDescent="0.3"/>
  <cols>
    <col min="1" max="1" width="8" style="1" bestFit="1" customWidth="1"/>
    <col min="2" max="2" width="6.88671875" style="1"/>
    <col min="3" max="3" width="2" style="1" customWidth="1"/>
    <col min="4" max="5" width="6.88671875" style="1"/>
    <col min="6" max="6" width="2" style="1" customWidth="1"/>
    <col min="7" max="8" width="6.88671875" style="1"/>
    <col min="9" max="9" width="2" style="1" customWidth="1"/>
    <col min="10" max="11" width="6.88671875" style="1"/>
    <col min="12" max="12" width="12.5546875" style="1" customWidth="1"/>
    <col min="13" max="13" width="8" style="1" bestFit="1" customWidth="1"/>
    <col min="14" max="14" width="2" style="1" customWidth="1"/>
    <col min="15" max="15" width="6.88671875" style="1"/>
    <col min="16" max="16" width="2" style="1" customWidth="1"/>
    <col min="17" max="17" width="6.88671875" style="1"/>
    <col min="18" max="18" width="2" style="1" customWidth="1"/>
    <col min="19" max="16384" width="6.88671875" style="1"/>
  </cols>
  <sheetData>
    <row r="1" spans="1:19" s="3" customFormat="1" x14ac:dyDescent="0.3">
      <c r="A1" s="3" t="s">
        <v>18</v>
      </c>
      <c r="B1" s="3" t="s">
        <v>7</v>
      </c>
      <c r="D1" s="3" t="s">
        <v>19</v>
      </c>
      <c r="E1" s="3" t="s">
        <v>7</v>
      </c>
      <c r="G1" s="3" t="s">
        <v>19</v>
      </c>
      <c r="H1" s="3" t="s">
        <v>8</v>
      </c>
      <c r="J1" s="3" t="s">
        <v>22</v>
      </c>
      <c r="K1" s="3" t="s">
        <v>8</v>
      </c>
      <c r="M1" s="3" t="s">
        <v>18</v>
      </c>
      <c r="O1" s="3" t="s">
        <v>19</v>
      </c>
      <c r="Q1" s="3" t="s">
        <v>19</v>
      </c>
      <c r="S1" s="3" t="s">
        <v>22</v>
      </c>
    </row>
    <row r="2" spans="1:19" s="3" customFormat="1" x14ac:dyDescent="0.3">
      <c r="A2" s="3" t="s">
        <v>62</v>
      </c>
      <c r="B2" s="3" t="s">
        <v>63</v>
      </c>
      <c r="D2" s="3" t="s">
        <v>62</v>
      </c>
      <c r="E2" s="3" t="s">
        <v>63</v>
      </c>
      <c r="G2" s="3" t="s">
        <v>62</v>
      </c>
      <c r="H2" s="3" t="s">
        <v>63</v>
      </c>
      <c r="J2" s="3" t="s">
        <v>62</v>
      </c>
      <c r="K2" s="3" t="s">
        <v>63</v>
      </c>
      <c r="M2" s="3" t="s">
        <v>87</v>
      </c>
      <c r="O2" s="3" t="s">
        <v>87</v>
      </c>
      <c r="Q2" s="3" t="s">
        <v>87</v>
      </c>
      <c r="S2" s="3" t="s">
        <v>87</v>
      </c>
    </row>
    <row r="3" spans="1:19" x14ac:dyDescent="0.3">
      <c r="A3" s="1">
        <v>30</v>
      </c>
      <c r="B3" s="1">
        <v>26</v>
      </c>
      <c r="D3" s="1">
        <v>49</v>
      </c>
      <c r="E3" s="1">
        <v>36</v>
      </c>
      <c r="G3" s="1">
        <v>90</v>
      </c>
      <c r="H3" s="1">
        <v>12</v>
      </c>
      <c r="J3" s="1">
        <v>90</v>
      </c>
      <c r="K3" s="1">
        <v>11</v>
      </c>
      <c r="M3" s="34">
        <f>SQRT((27-A3)^2+(24-B3)^2)</f>
        <v>3.6055512754639891</v>
      </c>
      <c r="O3" s="34">
        <f>SQRT((20-D3)^2+(35-E3)^2)</f>
        <v>29.017236257093817</v>
      </c>
      <c r="Q3" s="34">
        <f>SQRT((20-G3)^2+(35-H3)^2)</f>
        <v>73.681748079154588</v>
      </c>
      <c r="S3" s="34">
        <f>SQRT((27-J3)^2+(24-K3)^2)</f>
        <v>64.327288144301562</v>
      </c>
    </row>
    <row r="4" spans="1:19" x14ac:dyDescent="0.3">
      <c r="A4" s="1">
        <v>9</v>
      </c>
      <c r="B4" s="1">
        <v>10</v>
      </c>
      <c r="D4" s="1">
        <v>63</v>
      </c>
      <c r="E4" s="1">
        <v>32</v>
      </c>
      <c r="G4" s="1">
        <v>13</v>
      </c>
      <c r="H4" s="1">
        <v>26</v>
      </c>
      <c r="J4" s="1">
        <v>11</v>
      </c>
      <c r="K4" s="1">
        <v>19</v>
      </c>
      <c r="M4" s="34">
        <f t="shared" ref="M4:M13" si="0">SQRT((27-A4)^2+(24-B4)^2)</f>
        <v>22.803508501982758</v>
      </c>
      <c r="O4" s="34">
        <f t="shared" ref="O4:O11" si="1">SQRT((20-D4)^2+(35-E4)^2)</f>
        <v>43.104524124504614</v>
      </c>
      <c r="Q4" s="34">
        <f t="shared" ref="Q4:Q20" si="2">SQRT((20-G4)^2+(35-H4)^2)</f>
        <v>11.401754250991379</v>
      </c>
      <c r="S4" s="34">
        <f t="shared" ref="S4:S11" si="3">SQRT((27-J4)^2+(24-K4)^2)</f>
        <v>16.763054614240211</v>
      </c>
    </row>
    <row r="5" spans="1:19" x14ac:dyDescent="0.3">
      <c r="A5" s="1">
        <v>53</v>
      </c>
      <c r="B5" s="1">
        <v>40</v>
      </c>
      <c r="D5" s="1">
        <v>39</v>
      </c>
      <c r="E5" s="1">
        <v>25</v>
      </c>
      <c r="G5" s="1">
        <v>17</v>
      </c>
      <c r="H5" s="1">
        <v>26</v>
      </c>
      <c r="J5" s="1">
        <v>94</v>
      </c>
      <c r="K5" s="1">
        <v>16</v>
      </c>
      <c r="M5" s="34">
        <f t="shared" si="0"/>
        <v>30.528675044947494</v>
      </c>
      <c r="O5" s="34">
        <f t="shared" si="1"/>
        <v>21.470910553583888</v>
      </c>
      <c r="Q5" s="34">
        <f t="shared" si="2"/>
        <v>9.4868329805051381</v>
      </c>
      <c r="S5" s="34">
        <f t="shared" si="3"/>
        <v>67.475921631349351</v>
      </c>
    </row>
    <row r="6" spans="1:19" x14ac:dyDescent="0.3">
      <c r="A6" s="1">
        <v>35</v>
      </c>
      <c r="B6" s="1">
        <v>29</v>
      </c>
      <c r="D6" s="1">
        <v>5</v>
      </c>
      <c r="E6" s="1">
        <v>12</v>
      </c>
      <c r="G6" s="1">
        <v>54</v>
      </c>
      <c r="H6" s="1">
        <v>9</v>
      </c>
      <c r="J6" s="1">
        <v>14</v>
      </c>
      <c r="K6" s="1">
        <v>12</v>
      </c>
      <c r="M6" s="34">
        <f t="shared" si="0"/>
        <v>9.4339811320566032</v>
      </c>
      <c r="O6" s="34">
        <f t="shared" si="1"/>
        <v>27.459060435491963</v>
      </c>
      <c r="Q6" s="34">
        <f t="shared" si="2"/>
        <v>42.80186911806539</v>
      </c>
      <c r="S6" s="34">
        <f t="shared" si="3"/>
        <v>17.691806012954132</v>
      </c>
    </row>
    <row r="7" spans="1:19" x14ac:dyDescent="0.3">
      <c r="A7" s="1">
        <v>41</v>
      </c>
      <c r="B7" s="1">
        <v>26</v>
      </c>
      <c r="D7" s="1">
        <v>42</v>
      </c>
      <c r="E7" s="1">
        <v>28</v>
      </c>
      <c r="G7" s="1">
        <v>35</v>
      </c>
      <c r="H7" s="1">
        <v>29</v>
      </c>
      <c r="J7" s="1">
        <v>14</v>
      </c>
      <c r="K7" s="1">
        <v>21</v>
      </c>
      <c r="M7" s="34">
        <f t="shared" si="0"/>
        <v>14.142135623730951</v>
      </c>
      <c r="O7" s="34">
        <f t="shared" si="1"/>
        <v>23.086792761230392</v>
      </c>
      <c r="Q7" s="34">
        <f t="shared" si="2"/>
        <v>16.15549442140351</v>
      </c>
      <c r="S7" s="34">
        <f t="shared" si="3"/>
        <v>13.341664064126334</v>
      </c>
    </row>
    <row r="8" spans="1:19" x14ac:dyDescent="0.3">
      <c r="A8" s="1">
        <v>6</v>
      </c>
      <c r="B8" s="1">
        <v>8</v>
      </c>
      <c r="D8" s="1">
        <v>18</v>
      </c>
      <c r="E8" s="1">
        <v>24</v>
      </c>
      <c r="G8" s="1">
        <v>37</v>
      </c>
      <c r="H8" s="1">
        <v>20</v>
      </c>
      <c r="J8" s="1">
        <v>83</v>
      </c>
      <c r="K8" s="1">
        <v>50</v>
      </c>
      <c r="M8" s="34">
        <f t="shared" si="0"/>
        <v>26.40075756488817</v>
      </c>
      <c r="O8" s="34">
        <f t="shared" si="1"/>
        <v>11.180339887498949</v>
      </c>
      <c r="Q8" s="34">
        <f t="shared" si="2"/>
        <v>22.671568097509269</v>
      </c>
      <c r="S8" s="34">
        <f t="shared" si="3"/>
        <v>61.741396161732524</v>
      </c>
    </row>
    <row r="9" spans="1:19" x14ac:dyDescent="0.3">
      <c r="A9" s="1">
        <v>55</v>
      </c>
      <c r="B9" s="1">
        <v>40</v>
      </c>
      <c r="D9" s="1">
        <v>9</v>
      </c>
      <c r="E9" s="1">
        <v>46</v>
      </c>
      <c r="G9" s="1">
        <v>93</v>
      </c>
      <c r="H9" s="1">
        <v>7</v>
      </c>
      <c r="J9" s="1">
        <v>96</v>
      </c>
      <c r="K9" s="1">
        <v>5</v>
      </c>
      <c r="M9" s="34">
        <f t="shared" si="0"/>
        <v>32.249030993194197</v>
      </c>
      <c r="O9" s="34">
        <f t="shared" si="1"/>
        <v>15.556349186104045</v>
      </c>
      <c r="Q9" s="34">
        <f t="shared" si="2"/>
        <v>78.185676437567508</v>
      </c>
      <c r="S9" s="34">
        <f t="shared" si="3"/>
        <v>71.568149340331559</v>
      </c>
    </row>
    <row r="10" spans="1:19" x14ac:dyDescent="0.3">
      <c r="A10" s="1">
        <v>25</v>
      </c>
      <c r="B10" s="1">
        <v>31</v>
      </c>
      <c r="D10" s="1">
        <v>33</v>
      </c>
      <c r="E10" s="1">
        <v>42</v>
      </c>
      <c r="G10" s="1">
        <v>7</v>
      </c>
      <c r="H10" s="1">
        <v>37</v>
      </c>
      <c r="J10" s="1">
        <v>98</v>
      </c>
      <c r="K10" s="1">
        <v>13</v>
      </c>
      <c r="M10" s="34">
        <f t="shared" si="0"/>
        <v>7.2801098892805181</v>
      </c>
      <c r="O10" s="34">
        <f t="shared" si="1"/>
        <v>14.7648230602334</v>
      </c>
      <c r="Q10" s="34">
        <f t="shared" si="2"/>
        <v>13.152946437965905</v>
      </c>
      <c r="S10" s="34">
        <f t="shared" si="3"/>
        <v>71.847059786744225</v>
      </c>
    </row>
    <row r="11" spans="1:19" x14ac:dyDescent="0.3">
      <c r="A11" s="1">
        <v>8</v>
      </c>
      <c r="B11" s="1">
        <v>46</v>
      </c>
      <c r="D11" s="1">
        <v>15</v>
      </c>
      <c r="E11" s="1">
        <v>45</v>
      </c>
      <c r="G11" s="1">
        <v>10</v>
      </c>
      <c r="H11" s="1">
        <v>32</v>
      </c>
      <c r="J11" s="1">
        <v>10</v>
      </c>
      <c r="K11" s="1">
        <v>8</v>
      </c>
      <c r="M11" s="34">
        <f t="shared" si="0"/>
        <v>29.068883707497267</v>
      </c>
      <c r="O11" s="34">
        <f t="shared" si="1"/>
        <v>11.180339887498949</v>
      </c>
      <c r="Q11" s="34">
        <f t="shared" si="2"/>
        <v>10.440306508910551</v>
      </c>
      <c r="S11" s="34">
        <f t="shared" si="3"/>
        <v>23.345235059857504</v>
      </c>
    </row>
    <row r="12" spans="1:19" x14ac:dyDescent="0.3">
      <c r="A12" s="1">
        <v>37</v>
      </c>
      <c r="B12" s="1">
        <v>40</v>
      </c>
      <c r="G12" s="1">
        <v>55</v>
      </c>
      <c r="H12" s="1">
        <v>4</v>
      </c>
      <c r="M12" s="34">
        <f t="shared" si="0"/>
        <v>18.867962264113206</v>
      </c>
      <c r="O12" s="34"/>
      <c r="Q12" s="34">
        <f t="shared" si="2"/>
        <v>46.75467891024384</v>
      </c>
    </row>
    <row r="13" spans="1:19" x14ac:dyDescent="0.3">
      <c r="A13" s="1">
        <v>12</v>
      </c>
      <c r="B13" s="1">
        <v>46</v>
      </c>
      <c r="D13" s="1">
        <v>75</v>
      </c>
      <c r="E13" s="1">
        <v>10</v>
      </c>
      <c r="G13" s="1">
        <v>16</v>
      </c>
      <c r="H13" s="1">
        <v>28</v>
      </c>
      <c r="J13" s="1">
        <v>75</v>
      </c>
      <c r="K13" s="1">
        <v>10</v>
      </c>
      <c r="M13" s="34">
        <f t="shared" si="0"/>
        <v>26.627053911388696</v>
      </c>
      <c r="O13" s="34"/>
      <c r="Q13" s="34">
        <f t="shared" si="2"/>
        <v>8.0622577482985491</v>
      </c>
    </row>
    <row r="14" spans="1:19" x14ac:dyDescent="0.3">
      <c r="D14" s="1">
        <v>75</v>
      </c>
      <c r="E14" s="1">
        <v>20</v>
      </c>
      <c r="G14" s="1">
        <v>37</v>
      </c>
      <c r="H14" s="1">
        <v>29</v>
      </c>
      <c r="J14" s="1">
        <v>75</v>
      </c>
      <c r="K14" s="1">
        <v>20</v>
      </c>
      <c r="O14" s="34"/>
      <c r="Q14" s="34">
        <f t="shared" si="2"/>
        <v>18.027756377319946</v>
      </c>
    </row>
    <row r="15" spans="1:19" x14ac:dyDescent="0.3">
      <c r="A15" s="1">
        <v>75</v>
      </c>
      <c r="B15" s="1">
        <v>10</v>
      </c>
      <c r="D15" s="1">
        <v>75</v>
      </c>
      <c r="E15" s="1">
        <v>30</v>
      </c>
      <c r="G15" s="1">
        <v>32</v>
      </c>
      <c r="H15" s="1">
        <v>13</v>
      </c>
      <c r="J15" s="1">
        <v>75</v>
      </c>
      <c r="K15" s="1">
        <v>30</v>
      </c>
      <c r="O15" s="34"/>
      <c r="Q15" s="34">
        <f t="shared" si="2"/>
        <v>25.059928172283335</v>
      </c>
    </row>
    <row r="16" spans="1:19" x14ac:dyDescent="0.3">
      <c r="A16" s="1">
        <v>75</v>
      </c>
      <c r="B16" s="1">
        <v>20</v>
      </c>
      <c r="D16" s="1">
        <v>75</v>
      </c>
      <c r="E16" s="1">
        <v>40</v>
      </c>
      <c r="G16" s="1">
        <v>16</v>
      </c>
      <c r="H16" s="1">
        <v>22</v>
      </c>
      <c r="J16" s="1">
        <v>75</v>
      </c>
      <c r="K16" s="1">
        <v>40</v>
      </c>
      <c r="O16" s="34"/>
      <c r="Q16" s="34">
        <f t="shared" si="2"/>
        <v>13.601470508735444</v>
      </c>
    </row>
    <row r="17" spans="1:19" x14ac:dyDescent="0.3">
      <c r="A17" s="1">
        <v>75</v>
      </c>
      <c r="B17" s="1">
        <v>30</v>
      </c>
      <c r="D17" s="1">
        <v>90</v>
      </c>
      <c r="E17" s="1">
        <v>10</v>
      </c>
      <c r="G17" s="1">
        <v>36</v>
      </c>
      <c r="H17" s="1">
        <v>42</v>
      </c>
      <c r="J17" s="1">
        <v>90</v>
      </c>
      <c r="K17" s="1">
        <v>10</v>
      </c>
      <c r="Q17" s="34">
        <f t="shared" si="2"/>
        <v>17.464249196572979</v>
      </c>
    </row>
    <row r="18" spans="1:19" x14ac:dyDescent="0.3">
      <c r="A18" s="1">
        <v>75</v>
      </c>
      <c r="B18" s="1">
        <v>40</v>
      </c>
      <c r="D18" s="1">
        <v>90</v>
      </c>
      <c r="E18" s="1">
        <v>20</v>
      </c>
      <c r="G18" s="1">
        <v>32</v>
      </c>
      <c r="H18" s="1">
        <v>42</v>
      </c>
      <c r="J18" s="1">
        <v>90</v>
      </c>
      <c r="K18" s="1">
        <v>20</v>
      </c>
      <c r="Q18" s="34">
        <f t="shared" si="2"/>
        <v>13.892443989449804</v>
      </c>
    </row>
    <row r="19" spans="1:19" x14ac:dyDescent="0.3">
      <c r="A19" s="1">
        <v>90</v>
      </c>
      <c r="B19" s="1">
        <v>10</v>
      </c>
      <c r="D19" s="1">
        <v>90</v>
      </c>
      <c r="E19" s="1">
        <v>30</v>
      </c>
      <c r="G19" s="1">
        <v>12</v>
      </c>
      <c r="H19" s="1">
        <v>20</v>
      </c>
      <c r="J19" s="1">
        <v>90</v>
      </c>
      <c r="K19" s="1">
        <v>30</v>
      </c>
      <c r="Q19" s="34">
        <f t="shared" si="2"/>
        <v>17</v>
      </c>
    </row>
    <row r="20" spans="1:19" x14ac:dyDescent="0.3">
      <c r="A20" s="1">
        <v>90</v>
      </c>
      <c r="B20" s="1">
        <v>20</v>
      </c>
      <c r="D20" s="1">
        <v>90</v>
      </c>
      <c r="E20" s="1">
        <v>40</v>
      </c>
      <c r="G20" s="1">
        <v>37</v>
      </c>
      <c r="H20" s="1">
        <v>50</v>
      </c>
      <c r="J20" s="1">
        <v>90</v>
      </c>
      <c r="K20" s="1">
        <v>40</v>
      </c>
      <c r="Q20" s="34">
        <f t="shared" si="2"/>
        <v>22.671568097509269</v>
      </c>
    </row>
    <row r="21" spans="1:19" x14ac:dyDescent="0.3">
      <c r="A21" s="1">
        <v>90</v>
      </c>
      <c r="B21" s="1">
        <v>30</v>
      </c>
    </row>
    <row r="22" spans="1:19" x14ac:dyDescent="0.3">
      <c r="A22" s="1">
        <v>90</v>
      </c>
      <c r="B22" s="1">
        <v>40</v>
      </c>
      <c r="D22" s="1">
        <v>65</v>
      </c>
      <c r="E22" s="1">
        <v>21</v>
      </c>
      <c r="G22" s="1">
        <v>75</v>
      </c>
      <c r="H22" s="1">
        <v>10</v>
      </c>
      <c r="J22" s="1">
        <v>65</v>
      </c>
      <c r="K22" s="1">
        <v>21</v>
      </c>
      <c r="M22" s="34">
        <f>AVERAGE(M3:M20)</f>
        <v>20.091604537140348</v>
      </c>
      <c r="N22" s="34"/>
      <c r="O22" s="34">
        <f>AVERAGE(O3:O20)</f>
        <v>21.868930683693335</v>
      </c>
      <c r="Q22" s="34">
        <f>AVERAGE(Q3:Q20)</f>
        <v>25.584030518471472</v>
      </c>
      <c r="S22" s="34">
        <f>AVERAGE(S3:S20)</f>
        <v>45.344619423959706</v>
      </c>
    </row>
    <row r="23" spans="1:19" x14ac:dyDescent="0.3">
      <c r="D23" s="1">
        <v>84</v>
      </c>
      <c r="E23" s="1">
        <v>20</v>
      </c>
      <c r="G23" s="1">
        <v>75</v>
      </c>
      <c r="H23" s="1">
        <v>20</v>
      </c>
      <c r="J23" s="1">
        <v>98</v>
      </c>
      <c r="K23" s="1">
        <v>47</v>
      </c>
    </row>
    <row r="24" spans="1:19" x14ac:dyDescent="0.3">
      <c r="A24" s="1">
        <v>65</v>
      </c>
      <c r="B24" s="1">
        <v>21</v>
      </c>
      <c r="D24" s="1">
        <v>38</v>
      </c>
      <c r="E24" s="1">
        <v>41</v>
      </c>
      <c r="G24" s="1">
        <v>75</v>
      </c>
      <c r="H24" s="1">
        <v>30</v>
      </c>
      <c r="J24" s="1">
        <v>84</v>
      </c>
      <c r="K24" s="1">
        <v>20</v>
      </c>
    </row>
    <row r="25" spans="1:19" x14ac:dyDescent="0.3">
      <c r="A25" s="1">
        <v>84</v>
      </c>
      <c r="B25" s="1">
        <v>20</v>
      </c>
      <c r="D25" s="1">
        <v>24</v>
      </c>
      <c r="E25" s="1">
        <v>10</v>
      </c>
      <c r="G25" s="1">
        <v>75</v>
      </c>
      <c r="H25" s="1">
        <v>40</v>
      </c>
      <c r="J25" s="1">
        <v>35</v>
      </c>
      <c r="K25" s="1">
        <v>7</v>
      </c>
    </row>
    <row r="26" spans="1:19" x14ac:dyDescent="0.3">
      <c r="A26" s="1">
        <v>38</v>
      </c>
      <c r="B26" s="1">
        <v>41</v>
      </c>
      <c r="D26" s="1">
        <v>10</v>
      </c>
      <c r="E26" s="1">
        <v>33</v>
      </c>
      <c r="G26" s="1">
        <v>90</v>
      </c>
      <c r="H26" s="1">
        <v>10</v>
      </c>
      <c r="J26" s="1">
        <v>36</v>
      </c>
      <c r="K26" s="1">
        <v>44</v>
      </c>
    </row>
    <row r="27" spans="1:19" x14ac:dyDescent="0.3">
      <c r="A27" s="1">
        <v>24</v>
      </c>
      <c r="B27" s="1">
        <v>10</v>
      </c>
      <c r="G27" s="1">
        <v>90</v>
      </c>
      <c r="H27" s="1">
        <v>20</v>
      </c>
      <c r="J27" s="1">
        <v>12</v>
      </c>
      <c r="K27" s="1">
        <v>40</v>
      </c>
    </row>
    <row r="28" spans="1:19" x14ac:dyDescent="0.3">
      <c r="A28" s="1">
        <v>10</v>
      </c>
      <c r="B28" s="1">
        <v>33</v>
      </c>
      <c r="D28" s="1">
        <v>20</v>
      </c>
      <c r="E28" s="1">
        <v>35</v>
      </c>
      <c r="G28" s="1">
        <v>90</v>
      </c>
      <c r="H28" s="1">
        <v>30</v>
      </c>
      <c r="J28" s="1">
        <v>11</v>
      </c>
      <c r="K28" s="1">
        <v>12</v>
      </c>
    </row>
    <row r="29" spans="1:19" x14ac:dyDescent="0.3">
      <c r="D29" s="1">
        <v>22</v>
      </c>
      <c r="E29" s="1">
        <v>38</v>
      </c>
      <c r="G29" s="1">
        <v>90</v>
      </c>
      <c r="H29" s="1">
        <v>40</v>
      </c>
    </row>
    <row r="30" spans="1:19" x14ac:dyDescent="0.3">
      <c r="A30" s="1">
        <v>27</v>
      </c>
      <c r="B30" s="1">
        <v>24</v>
      </c>
      <c r="D30" s="1">
        <v>19</v>
      </c>
      <c r="E30" s="1">
        <v>37</v>
      </c>
      <c r="J30" s="1">
        <v>27</v>
      </c>
      <c r="K30" s="1">
        <v>24</v>
      </c>
    </row>
    <row r="31" spans="1:19" x14ac:dyDescent="0.3">
      <c r="A31" s="1">
        <v>24</v>
      </c>
      <c r="B31" s="1">
        <v>38</v>
      </c>
      <c r="D31" s="1">
        <v>19</v>
      </c>
      <c r="E31" s="1">
        <v>27</v>
      </c>
      <c r="G31" s="1">
        <v>65</v>
      </c>
      <c r="H31" s="1">
        <v>21</v>
      </c>
    </row>
    <row r="32" spans="1:19" x14ac:dyDescent="0.3">
      <c r="A32" s="1">
        <v>25</v>
      </c>
      <c r="B32" s="1">
        <v>12</v>
      </c>
      <c r="G32" s="1">
        <v>98</v>
      </c>
      <c r="H32" s="1">
        <v>47</v>
      </c>
    </row>
    <row r="33" spans="1:12" x14ac:dyDescent="0.3">
      <c r="A33" s="1">
        <v>25</v>
      </c>
      <c r="B33" s="1">
        <v>31</v>
      </c>
      <c r="G33" s="1">
        <v>84</v>
      </c>
      <c r="H33" s="1">
        <v>20</v>
      </c>
    </row>
    <row r="34" spans="1:12" x14ac:dyDescent="0.3">
      <c r="A34" s="1">
        <v>26</v>
      </c>
      <c r="B34" s="1">
        <v>19</v>
      </c>
      <c r="G34" s="1">
        <v>35</v>
      </c>
      <c r="H34" s="1">
        <v>7</v>
      </c>
    </row>
    <row r="35" spans="1:12" x14ac:dyDescent="0.3">
      <c r="G35" s="1">
        <v>36</v>
      </c>
      <c r="H35" s="1">
        <v>44</v>
      </c>
    </row>
    <row r="36" spans="1:12" x14ac:dyDescent="0.3">
      <c r="G36" s="1">
        <v>12</v>
      </c>
      <c r="H36" s="1">
        <v>40</v>
      </c>
    </row>
    <row r="37" spans="1:12" x14ac:dyDescent="0.3">
      <c r="G37" s="1">
        <v>11</v>
      </c>
      <c r="H37" s="1">
        <v>12</v>
      </c>
    </row>
    <row r="39" spans="1:12" x14ac:dyDescent="0.3">
      <c r="G39" s="1">
        <v>20</v>
      </c>
      <c r="H39" s="1">
        <v>35</v>
      </c>
    </row>
    <row r="40" spans="1:12" x14ac:dyDescent="0.3">
      <c r="G40" s="1">
        <v>25</v>
      </c>
      <c r="H40" s="1">
        <v>35</v>
      </c>
    </row>
    <row r="41" spans="1:12" x14ac:dyDescent="0.3">
      <c r="G41" s="1">
        <v>22</v>
      </c>
      <c r="H41" s="1">
        <v>38</v>
      </c>
    </row>
    <row r="42" spans="1:12" x14ac:dyDescent="0.3">
      <c r="G42" s="1">
        <v>17</v>
      </c>
      <c r="H42" s="1">
        <v>36</v>
      </c>
    </row>
    <row r="43" spans="1:12" x14ac:dyDescent="0.3">
      <c r="G43" s="1">
        <v>20</v>
      </c>
      <c r="H43" s="1">
        <v>32</v>
      </c>
    </row>
    <row r="45" spans="1:12" x14ac:dyDescent="0.3">
      <c r="A45" s="35">
        <f>AVERAGE(A3:A13)</f>
        <v>28.272727272727273</v>
      </c>
      <c r="B45" s="35">
        <f>AVERAGE(B3:B13)</f>
        <v>31.09090909090909</v>
      </c>
      <c r="C45" s="35"/>
      <c r="D45" s="35">
        <f>AVERAGE(D3:D11)</f>
        <v>30.333333333333332</v>
      </c>
      <c r="E45" s="35">
        <f>AVERAGE(E3:E11)</f>
        <v>32.222222222222221</v>
      </c>
      <c r="F45" s="35"/>
      <c r="G45" s="35">
        <f>AVERAGE(G3:G20)</f>
        <v>34.944444444444443</v>
      </c>
      <c r="H45" s="35">
        <f>AVERAGE(H3:H20)</f>
        <v>24.888888888888889</v>
      </c>
      <c r="I45" s="35"/>
      <c r="J45" s="35">
        <f>AVERAGE(J3:J11)</f>
        <v>56.666666666666664</v>
      </c>
      <c r="K45" s="35">
        <f>AVERAGE(K3:K11)</f>
        <v>17.222222222222221</v>
      </c>
      <c r="L45" s="1" t="s">
        <v>88</v>
      </c>
    </row>
    <row r="46" spans="1:12" x14ac:dyDescent="0.3">
      <c r="A46" s="36">
        <v>27</v>
      </c>
      <c r="B46" s="36">
        <v>24</v>
      </c>
      <c r="C46" s="36"/>
      <c r="D46" s="36">
        <v>20</v>
      </c>
      <c r="E46" s="36">
        <v>35</v>
      </c>
      <c r="F46" s="36"/>
      <c r="G46" s="36">
        <v>20</v>
      </c>
      <c r="H46" s="36">
        <v>35</v>
      </c>
      <c r="I46" s="36"/>
      <c r="J46" s="36">
        <v>27</v>
      </c>
      <c r="K46" s="36">
        <v>24</v>
      </c>
      <c r="L46" s="1" t="s">
        <v>89</v>
      </c>
    </row>
    <row r="48" spans="1:12" x14ac:dyDescent="0.3">
      <c r="A48" s="37">
        <f>ABS(A45-A46)</f>
        <v>1.2727272727272734</v>
      </c>
      <c r="B48" s="37">
        <f t="shared" ref="B48:K48" si="4">ABS(B45-B46)</f>
        <v>7.0909090909090899</v>
      </c>
      <c r="C48" s="37"/>
      <c r="D48" s="37">
        <f t="shared" si="4"/>
        <v>10.333333333333332</v>
      </c>
      <c r="E48" s="37">
        <f t="shared" si="4"/>
        <v>2.7777777777777786</v>
      </c>
      <c r="F48" s="37"/>
      <c r="G48" s="37">
        <f t="shared" si="4"/>
        <v>14.944444444444443</v>
      </c>
      <c r="H48" s="37">
        <f t="shared" si="4"/>
        <v>10.111111111111111</v>
      </c>
      <c r="I48" s="37"/>
      <c r="J48" s="37">
        <f t="shared" si="4"/>
        <v>29.666666666666664</v>
      </c>
      <c r="K48" s="37">
        <f t="shared" si="4"/>
        <v>6.7777777777777786</v>
      </c>
      <c r="L48" s="1" t="s">
        <v>91</v>
      </c>
    </row>
    <row r="49" spans="1:12" x14ac:dyDescent="0.3">
      <c r="A49" s="38">
        <f>SQRT(A48^2+B48^2)</f>
        <v>7.2042228204214354</v>
      </c>
      <c r="B49" s="5"/>
      <c r="C49" s="5"/>
      <c r="D49" s="38">
        <f>SQRT(D48^2+E48^2)</f>
        <v>10.70017883778088</v>
      </c>
      <c r="E49" s="5"/>
      <c r="F49" s="5"/>
      <c r="G49" s="38">
        <f>SQRT(G48^2+H48^2)</f>
        <v>18.043585775957087</v>
      </c>
      <c r="H49" s="5"/>
      <c r="I49" s="5"/>
      <c r="J49" s="38">
        <f>SQRT(J48^2+K48^2)</f>
        <v>30.431059506958498</v>
      </c>
      <c r="L49" s="1" t="s">
        <v>90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D16" sqref="D16:E23"/>
    </sheetView>
  </sheetViews>
  <sheetFormatPr baseColWidth="10" defaultColWidth="9.109375" defaultRowHeight="14.4" x14ac:dyDescent="0.3"/>
  <cols>
    <col min="1" max="2" width="6.109375" style="1" customWidth="1"/>
    <col min="3" max="3" width="3" style="1" customWidth="1"/>
    <col min="4" max="5" width="6.109375" style="1" customWidth="1"/>
    <col min="6" max="16384" width="9.109375" style="1"/>
  </cols>
  <sheetData>
    <row r="1" spans="1:5" x14ac:dyDescent="0.3">
      <c r="A1" s="1">
        <v>49</v>
      </c>
      <c r="B1" s="1">
        <v>36</v>
      </c>
      <c r="D1" s="1">
        <v>90</v>
      </c>
      <c r="E1" s="1">
        <v>12</v>
      </c>
    </row>
    <row r="2" spans="1:5" x14ac:dyDescent="0.3">
      <c r="A2" s="1">
        <v>63</v>
      </c>
      <c r="B2" s="1">
        <v>32</v>
      </c>
      <c r="D2" s="1">
        <v>13</v>
      </c>
      <c r="E2" s="1">
        <v>26</v>
      </c>
    </row>
    <row r="3" spans="1:5" x14ac:dyDescent="0.3">
      <c r="A3" s="1">
        <v>39</v>
      </c>
      <c r="B3" s="1">
        <v>25</v>
      </c>
      <c r="D3" s="1">
        <v>17</v>
      </c>
      <c r="E3" s="1">
        <v>26</v>
      </c>
    </row>
    <row r="4" spans="1:5" x14ac:dyDescent="0.3">
      <c r="A4" s="1">
        <v>5</v>
      </c>
      <c r="B4" s="1">
        <v>12</v>
      </c>
      <c r="D4" s="1">
        <v>54</v>
      </c>
      <c r="E4" s="1">
        <v>9</v>
      </c>
    </row>
    <row r="5" spans="1:5" x14ac:dyDescent="0.3">
      <c r="A5" s="1">
        <v>42</v>
      </c>
      <c r="B5" s="1">
        <v>28</v>
      </c>
      <c r="D5" s="1">
        <v>17</v>
      </c>
      <c r="E5" s="1">
        <v>26</v>
      </c>
    </row>
    <row r="6" spans="1:5" x14ac:dyDescent="0.3">
      <c r="A6" s="1">
        <v>18</v>
      </c>
      <c r="B6" s="1">
        <v>24</v>
      </c>
      <c r="D6" s="1">
        <v>35</v>
      </c>
      <c r="E6" s="1">
        <v>29</v>
      </c>
    </row>
    <row r="7" spans="1:5" x14ac:dyDescent="0.3">
      <c r="A7" s="1">
        <v>9</v>
      </c>
      <c r="B7" s="1">
        <v>46</v>
      </c>
      <c r="D7" s="1">
        <v>37</v>
      </c>
      <c r="E7" s="1">
        <v>20</v>
      </c>
    </row>
    <row r="8" spans="1:5" x14ac:dyDescent="0.3">
      <c r="A8" s="1">
        <v>33</v>
      </c>
      <c r="B8" s="1">
        <v>42</v>
      </c>
      <c r="D8" s="1">
        <v>93</v>
      </c>
      <c r="E8" s="1">
        <v>7</v>
      </c>
    </row>
    <row r="9" spans="1:5" x14ac:dyDescent="0.3">
      <c r="A9" s="1">
        <v>15</v>
      </c>
      <c r="B9" s="1">
        <v>45</v>
      </c>
      <c r="D9" s="1">
        <v>7</v>
      </c>
      <c r="E9" s="1">
        <v>37</v>
      </c>
    </row>
    <row r="10" spans="1:5" x14ac:dyDescent="0.3">
      <c r="A10" s="3"/>
      <c r="B10" s="3"/>
      <c r="D10" s="1">
        <v>10</v>
      </c>
      <c r="E10" s="1">
        <v>32</v>
      </c>
    </row>
    <row r="11" spans="1:5" x14ac:dyDescent="0.3">
      <c r="A11" s="1">
        <v>75</v>
      </c>
      <c r="B11" s="1">
        <v>10</v>
      </c>
      <c r="D11" s="1">
        <v>55</v>
      </c>
      <c r="E11" s="1">
        <v>4</v>
      </c>
    </row>
    <row r="12" spans="1:5" x14ac:dyDescent="0.3">
      <c r="A12" s="1">
        <v>75</v>
      </c>
      <c r="B12" s="1">
        <v>20</v>
      </c>
      <c r="D12" s="1">
        <v>16</v>
      </c>
      <c r="E12" s="1">
        <v>28</v>
      </c>
    </row>
    <row r="13" spans="1:5" x14ac:dyDescent="0.3">
      <c r="A13" s="1">
        <v>75</v>
      </c>
      <c r="B13" s="1">
        <v>30</v>
      </c>
      <c r="D13" s="1">
        <v>37</v>
      </c>
      <c r="E13" s="1">
        <v>29</v>
      </c>
    </row>
    <row r="14" spans="1:5" x14ac:dyDescent="0.3">
      <c r="A14" s="1">
        <v>75</v>
      </c>
      <c r="B14" s="1">
        <v>40</v>
      </c>
      <c r="D14" s="1">
        <v>32</v>
      </c>
      <c r="E14" s="1">
        <v>13</v>
      </c>
    </row>
    <row r="15" spans="1:5" x14ac:dyDescent="0.3">
      <c r="A15" s="1">
        <v>90</v>
      </c>
      <c r="B15" s="1">
        <v>10</v>
      </c>
      <c r="D15" s="3"/>
      <c r="E15" s="3"/>
    </row>
    <row r="16" spans="1:5" x14ac:dyDescent="0.3">
      <c r="A16" s="1">
        <v>90</v>
      </c>
      <c r="B16" s="1">
        <v>20</v>
      </c>
      <c r="D16" s="1">
        <v>75</v>
      </c>
      <c r="E16" s="1">
        <v>10</v>
      </c>
    </row>
    <row r="17" spans="1:5" x14ac:dyDescent="0.3">
      <c r="A17" s="1">
        <v>90</v>
      </c>
      <c r="B17" s="1">
        <v>30</v>
      </c>
      <c r="D17" s="1">
        <v>75</v>
      </c>
      <c r="E17" s="1">
        <v>20</v>
      </c>
    </row>
    <row r="18" spans="1:5" x14ac:dyDescent="0.3">
      <c r="A18" s="1">
        <v>90</v>
      </c>
      <c r="B18" s="1">
        <v>40</v>
      </c>
      <c r="D18" s="1">
        <v>75</v>
      </c>
      <c r="E18" s="1">
        <v>30</v>
      </c>
    </row>
    <row r="19" spans="1:5" x14ac:dyDescent="0.3">
      <c r="D19" s="1">
        <v>75</v>
      </c>
      <c r="E19" s="1">
        <v>40</v>
      </c>
    </row>
    <row r="20" spans="1:5" x14ac:dyDescent="0.3">
      <c r="A20" s="1">
        <v>20</v>
      </c>
      <c r="B20" s="1">
        <v>35</v>
      </c>
      <c r="D20" s="1">
        <v>90</v>
      </c>
      <c r="E20" s="1">
        <v>10</v>
      </c>
    </row>
    <row r="21" spans="1:5" x14ac:dyDescent="0.3">
      <c r="D21" s="1">
        <v>90</v>
      </c>
      <c r="E21" s="1">
        <v>20</v>
      </c>
    </row>
    <row r="22" spans="1:5" x14ac:dyDescent="0.3">
      <c r="A22" s="1">
        <v>65</v>
      </c>
      <c r="B22" s="1">
        <v>21</v>
      </c>
      <c r="D22" s="1">
        <v>90</v>
      </c>
      <c r="E22" s="1">
        <v>30</v>
      </c>
    </row>
    <row r="23" spans="1:5" x14ac:dyDescent="0.3">
      <c r="A23" s="1">
        <v>84</v>
      </c>
      <c r="B23" s="1">
        <v>20</v>
      </c>
      <c r="D23" s="1">
        <v>90</v>
      </c>
      <c r="E23" s="1">
        <v>40</v>
      </c>
    </row>
    <row r="24" spans="1:5" x14ac:dyDescent="0.3">
      <c r="A24" s="1">
        <v>38</v>
      </c>
      <c r="B24" s="1">
        <v>41</v>
      </c>
    </row>
    <row r="25" spans="1:5" x14ac:dyDescent="0.3">
      <c r="A25" s="1">
        <v>24</v>
      </c>
      <c r="B25" s="1">
        <v>10</v>
      </c>
      <c r="D25" s="1">
        <v>20</v>
      </c>
      <c r="E25" s="1">
        <v>35</v>
      </c>
    </row>
    <row r="26" spans="1:5" x14ac:dyDescent="0.3">
      <c r="A26" s="1">
        <v>10</v>
      </c>
      <c r="B26" s="1">
        <v>33</v>
      </c>
    </row>
    <row r="27" spans="1:5" x14ac:dyDescent="0.3">
      <c r="A27" s="3"/>
      <c r="B27" s="3"/>
      <c r="D27" s="1">
        <v>65</v>
      </c>
      <c r="E27" s="1">
        <v>21</v>
      </c>
    </row>
    <row r="28" spans="1:5" x14ac:dyDescent="0.3">
      <c r="D28" s="1">
        <v>98</v>
      </c>
      <c r="E28" s="1">
        <v>47</v>
      </c>
    </row>
    <row r="29" spans="1:5" x14ac:dyDescent="0.3">
      <c r="D29" s="1">
        <v>84</v>
      </c>
      <c r="E29" s="1">
        <v>20</v>
      </c>
    </row>
    <row r="30" spans="1:5" x14ac:dyDescent="0.3">
      <c r="D30" s="1">
        <v>36</v>
      </c>
      <c r="E30" s="1">
        <v>44</v>
      </c>
    </row>
    <row r="31" spans="1:5" x14ac:dyDescent="0.3">
      <c r="D31" s="1">
        <v>35</v>
      </c>
      <c r="E31" s="1">
        <v>7</v>
      </c>
    </row>
    <row r="32" spans="1:5" x14ac:dyDescent="0.3">
      <c r="D32" s="1">
        <v>11</v>
      </c>
      <c r="E32" s="1">
        <v>12</v>
      </c>
    </row>
    <row r="33" spans="4:5" x14ac:dyDescent="0.3">
      <c r="D33" s="1">
        <v>12</v>
      </c>
      <c r="E33" s="1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D1" sqref="D1:E7"/>
    </sheetView>
  </sheetViews>
  <sheetFormatPr baseColWidth="10" defaultColWidth="8.88671875" defaultRowHeight="14.4" x14ac:dyDescent="0.3"/>
  <sheetData>
    <row r="1" spans="1:5" x14ac:dyDescent="0.3">
      <c r="A1">
        <v>65</v>
      </c>
      <c r="B1">
        <v>21</v>
      </c>
      <c r="D1">
        <v>65</v>
      </c>
      <c r="E1">
        <v>21</v>
      </c>
    </row>
    <row r="2" spans="1:5" x14ac:dyDescent="0.3">
      <c r="A2">
        <v>84</v>
      </c>
      <c r="B2">
        <v>20</v>
      </c>
      <c r="D2">
        <v>98</v>
      </c>
      <c r="E2">
        <v>47</v>
      </c>
    </row>
    <row r="3" spans="1:5" x14ac:dyDescent="0.3">
      <c r="A3">
        <v>38</v>
      </c>
      <c r="B3">
        <v>41</v>
      </c>
      <c r="D3">
        <v>84</v>
      </c>
      <c r="E3">
        <v>20</v>
      </c>
    </row>
    <row r="4" spans="1:5" x14ac:dyDescent="0.3">
      <c r="A4">
        <v>24</v>
      </c>
      <c r="B4">
        <v>10</v>
      </c>
      <c r="D4">
        <v>36</v>
      </c>
      <c r="E4">
        <v>44</v>
      </c>
    </row>
    <row r="5" spans="1:5" x14ac:dyDescent="0.3">
      <c r="A5">
        <v>10</v>
      </c>
      <c r="B5">
        <v>33</v>
      </c>
      <c r="D5">
        <v>35</v>
      </c>
      <c r="E5">
        <v>7</v>
      </c>
    </row>
    <row r="6" spans="1:5" x14ac:dyDescent="0.3">
      <c r="A6">
        <v>75</v>
      </c>
      <c r="B6">
        <v>10</v>
      </c>
      <c r="D6">
        <v>11</v>
      </c>
      <c r="E6">
        <v>12</v>
      </c>
    </row>
    <row r="7" spans="1:5" x14ac:dyDescent="0.3">
      <c r="A7">
        <v>75</v>
      </c>
      <c r="B7">
        <v>20</v>
      </c>
      <c r="D7">
        <v>12</v>
      </c>
      <c r="E7">
        <v>40</v>
      </c>
    </row>
    <row r="8" spans="1:5" x14ac:dyDescent="0.3">
      <c r="A8">
        <v>75</v>
      </c>
      <c r="B8">
        <v>30</v>
      </c>
      <c r="D8">
        <v>75</v>
      </c>
      <c r="E8">
        <v>10</v>
      </c>
    </row>
    <row r="9" spans="1:5" x14ac:dyDescent="0.3">
      <c r="A9">
        <v>75</v>
      </c>
      <c r="B9">
        <v>40</v>
      </c>
      <c r="D9">
        <v>75</v>
      </c>
      <c r="E9">
        <v>20</v>
      </c>
    </row>
    <row r="10" spans="1:5" x14ac:dyDescent="0.3">
      <c r="A10">
        <v>90</v>
      </c>
      <c r="B10">
        <v>10</v>
      </c>
      <c r="D10">
        <v>75</v>
      </c>
      <c r="E10">
        <v>30</v>
      </c>
    </row>
    <row r="11" spans="1:5" x14ac:dyDescent="0.3">
      <c r="A11">
        <v>90</v>
      </c>
      <c r="B11">
        <v>20</v>
      </c>
      <c r="D11">
        <v>75</v>
      </c>
      <c r="E11">
        <v>40</v>
      </c>
    </row>
    <row r="12" spans="1:5" x14ac:dyDescent="0.3">
      <c r="A12">
        <v>90</v>
      </c>
      <c r="B12">
        <v>30</v>
      </c>
      <c r="D12">
        <v>90</v>
      </c>
      <c r="E12">
        <v>10</v>
      </c>
    </row>
    <row r="13" spans="1:5" x14ac:dyDescent="0.3">
      <c r="A13">
        <v>90</v>
      </c>
      <c r="B13">
        <v>40</v>
      </c>
      <c r="D13">
        <v>90</v>
      </c>
      <c r="E13">
        <v>20</v>
      </c>
    </row>
    <row r="14" spans="1:5" x14ac:dyDescent="0.3">
      <c r="D14">
        <v>90</v>
      </c>
      <c r="E14">
        <v>30</v>
      </c>
    </row>
    <row r="15" spans="1:5" x14ac:dyDescent="0.3">
      <c r="D15">
        <v>90</v>
      </c>
      <c r="E15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1"/>
  <sheetViews>
    <sheetView workbookViewId="0">
      <selection activeCell="A36" sqref="A36:H41"/>
    </sheetView>
  </sheetViews>
  <sheetFormatPr baseColWidth="10" defaultColWidth="9.5546875" defaultRowHeight="14.4" x14ac:dyDescent="0.3"/>
  <cols>
    <col min="1" max="9" width="9.5546875" style="1"/>
    <col min="10" max="10" width="2.6640625" style="1" customWidth="1"/>
    <col min="11" max="16384" width="9.5546875" style="1"/>
  </cols>
  <sheetData>
    <row r="1" spans="1:14" x14ac:dyDescent="0.3">
      <c r="A1" s="1" t="s">
        <v>18</v>
      </c>
      <c r="B1" s="1" t="s">
        <v>7</v>
      </c>
      <c r="C1" s="1" t="s">
        <v>0</v>
      </c>
      <c r="D1" s="1" t="s">
        <v>4</v>
      </c>
      <c r="E1" s="1" t="s">
        <v>5</v>
      </c>
      <c r="F1" s="1" t="s">
        <v>37</v>
      </c>
      <c r="G1" s="1" t="s">
        <v>39</v>
      </c>
      <c r="H1" s="1" t="s">
        <v>13</v>
      </c>
      <c r="I1" s="1" t="s">
        <v>14</v>
      </c>
      <c r="K1" s="1" t="s">
        <v>38</v>
      </c>
      <c r="L1" s="1" t="s">
        <v>40</v>
      </c>
      <c r="M1" s="1" t="s">
        <v>15</v>
      </c>
      <c r="N1" s="1" t="s">
        <v>41</v>
      </c>
    </row>
    <row r="2" spans="1:14" x14ac:dyDescent="0.3">
      <c r="A2" s="1" t="s">
        <v>20</v>
      </c>
      <c r="C2" s="1" t="s">
        <v>1</v>
      </c>
      <c r="D2" s="1" t="s">
        <v>2</v>
      </c>
      <c r="E2" s="1" t="s">
        <v>6</v>
      </c>
      <c r="F2" s="1">
        <v>103.5</v>
      </c>
      <c r="G2" s="1">
        <v>158.80000000000001</v>
      </c>
      <c r="H2" s="6" t="s">
        <v>42</v>
      </c>
      <c r="I2" s="1" t="s">
        <v>43</v>
      </c>
      <c r="K2" s="1">
        <v>113.5</v>
      </c>
      <c r="L2" s="1">
        <v>176.6</v>
      </c>
      <c r="M2" s="6" t="s">
        <v>52</v>
      </c>
      <c r="N2" s="6" t="s">
        <v>53</v>
      </c>
    </row>
    <row r="3" spans="1:14" x14ac:dyDescent="0.3">
      <c r="A3" s="2">
        <v>0.6</v>
      </c>
      <c r="C3" s="1" t="s">
        <v>1</v>
      </c>
      <c r="D3" s="1" t="s">
        <v>2</v>
      </c>
      <c r="E3" s="1" t="s">
        <v>3</v>
      </c>
      <c r="F3" s="1">
        <v>103.5</v>
      </c>
      <c r="G3" s="1">
        <v>108.6</v>
      </c>
      <c r="H3" s="1" t="s">
        <v>44</v>
      </c>
      <c r="I3" s="1" t="s">
        <v>45</v>
      </c>
      <c r="K3" s="1">
        <v>113.5</v>
      </c>
      <c r="L3" s="1">
        <v>126.3</v>
      </c>
      <c r="M3" s="1" t="s">
        <v>54</v>
      </c>
      <c r="N3" s="1" t="s">
        <v>55</v>
      </c>
    </row>
    <row r="4" spans="1:14" x14ac:dyDescent="0.3">
      <c r="C4" s="1" t="s">
        <v>1</v>
      </c>
      <c r="D4" s="1" t="s">
        <v>6</v>
      </c>
      <c r="E4" s="1" t="s">
        <v>3</v>
      </c>
      <c r="F4" s="1">
        <v>158.80000000000001</v>
      </c>
      <c r="G4" s="1">
        <v>108.6</v>
      </c>
      <c r="H4" s="1" t="s">
        <v>46</v>
      </c>
      <c r="I4" s="1" t="s">
        <v>47</v>
      </c>
      <c r="K4" s="1">
        <v>176.6</v>
      </c>
      <c r="L4" s="1">
        <v>126.3</v>
      </c>
      <c r="M4" s="1" t="s">
        <v>56</v>
      </c>
      <c r="N4" s="1" t="s">
        <v>57</v>
      </c>
    </row>
    <row r="5" spans="1:14" x14ac:dyDescent="0.3">
      <c r="C5" s="1" t="s">
        <v>1</v>
      </c>
      <c r="D5" s="1" t="s">
        <v>16</v>
      </c>
      <c r="E5" s="1" t="s">
        <v>6</v>
      </c>
      <c r="F5" s="1">
        <v>176.2</v>
      </c>
      <c r="G5" s="1">
        <v>158.80000000000001</v>
      </c>
      <c r="H5" s="1" t="s">
        <v>48</v>
      </c>
      <c r="I5" s="6" t="s">
        <v>49</v>
      </c>
      <c r="K5" s="1">
        <v>190.3</v>
      </c>
      <c r="L5" s="1">
        <v>176.6</v>
      </c>
      <c r="M5" s="1" t="s">
        <v>58</v>
      </c>
      <c r="N5" s="6" t="s">
        <v>59</v>
      </c>
    </row>
    <row r="6" spans="1:14" x14ac:dyDescent="0.3">
      <c r="C6" s="1" t="s">
        <v>1</v>
      </c>
      <c r="D6" s="1" t="s">
        <v>16</v>
      </c>
      <c r="E6" s="1" t="s">
        <v>3</v>
      </c>
      <c r="F6" s="1">
        <v>176.2</v>
      </c>
      <c r="G6" s="1">
        <v>108.6</v>
      </c>
      <c r="H6" s="1" t="s">
        <v>50</v>
      </c>
      <c r="I6" s="6" t="s">
        <v>51</v>
      </c>
      <c r="K6" s="1">
        <v>190.3</v>
      </c>
      <c r="L6" s="1">
        <v>126.3</v>
      </c>
      <c r="M6" s="1" t="s">
        <v>60</v>
      </c>
      <c r="N6" s="1" t="s">
        <v>61</v>
      </c>
    </row>
    <row r="8" spans="1:14" x14ac:dyDescent="0.3">
      <c r="A8" s="1" t="s">
        <v>19</v>
      </c>
      <c r="B8" s="1" t="s">
        <v>7</v>
      </c>
      <c r="C8" s="1" t="s">
        <v>0</v>
      </c>
      <c r="D8" s="1" t="s">
        <v>4</v>
      </c>
      <c r="E8" s="1" t="s">
        <v>5</v>
      </c>
      <c r="F8" s="1" t="s">
        <v>37</v>
      </c>
      <c r="G8" s="1" t="s">
        <v>39</v>
      </c>
      <c r="H8" s="1" t="s">
        <v>13</v>
      </c>
      <c r="I8" s="1" t="s">
        <v>14</v>
      </c>
      <c r="K8" s="1" t="s">
        <v>38</v>
      </c>
      <c r="L8" s="1" t="s">
        <v>40</v>
      </c>
      <c r="M8" s="1" t="s">
        <v>15</v>
      </c>
      <c r="N8" s="1" t="s">
        <v>41</v>
      </c>
    </row>
    <row r="9" spans="1:14" x14ac:dyDescent="0.3">
      <c r="A9" s="1" t="s">
        <v>21</v>
      </c>
      <c r="C9" s="1" t="s">
        <v>1</v>
      </c>
      <c r="D9" s="1" t="s">
        <v>2</v>
      </c>
      <c r="E9" s="1" t="s">
        <v>6</v>
      </c>
    </row>
    <row r="10" spans="1:14" x14ac:dyDescent="0.3">
      <c r="A10" s="2">
        <v>0.3</v>
      </c>
      <c r="C10" s="1" t="s">
        <v>1</v>
      </c>
      <c r="D10" s="1" t="s">
        <v>2</v>
      </c>
      <c r="E10" s="1" t="s">
        <v>3</v>
      </c>
    </row>
    <row r="11" spans="1:14" x14ac:dyDescent="0.3">
      <c r="C11" s="1" t="s">
        <v>1</v>
      </c>
      <c r="D11" s="1" t="s">
        <v>6</v>
      </c>
      <c r="E11" s="1" t="s">
        <v>3</v>
      </c>
    </row>
    <row r="12" spans="1:14" x14ac:dyDescent="0.3">
      <c r="C12" s="1" t="s">
        <v>1</v>
      </c>
      <c r="D12" s="1" t="s">
        <v>16</v>
      </c>
      <c r="E12" s="1" t="s">
        <v>6</v>
      </c>
    </row>
    <row r="13" spans="1:14" x14ac:dyDescent="0.3">
      <c r="C13" s="1" t="s">
        <v>1</v>
      </c>
      <c r="D13" s="1" t="s">
        <v>16</v>
      </c>
      <c r="E13" s="1" t="s">
        <v>3</v>
      </c>
    </row>
    <row r="15" spans="1:14" x14ac:dyDescent="0.3">
      <c r="A15" s="1" t="s">
        <v>19</v>
      </c>
      <c r="B15" s="1" t="s">
        <v>8</v>
      </c>
      <c r="C15" s="1" t="s">
        <v>0</v>
      </c>
      <c r="D15" s="1" t="s">
        <v>4</v>
      </c>
      <c r="E15" s="1" t="s">
        <v>5</v>
      </c>
      <c r="F15" s="1" t="s">
        <v>37</v>
      </c>
      <c r="G15" s="1" t="s">
        <v>39</v>
      </c>
      <c r="H15" s="1" t="s">
        <v>13</v>
      </c>
      <c r="I15" s="1" t="s">
        <v>14</v>
      </c>
      <c r="K15" s="1" t="s">
        <v>38</v>
      </c>
      <c r="L15" s="1" t="s">
        <v>40</v>
      </c>
      <c r="M15" s="1" t="s">
        <v>15</v>
      </c>
      <c r="N15" s="1" t="s">
        <v>41</v>
      </c>
    </row>
    <row r="16" spans="1:14" x14ac:dyDescent="0.3">
      <c r="A16" s="1" t="s">
        <v>21</v>
      </c>
      <c r="C16" s="1" t="s">
        <v>1</v>
      </c>
      <c r="D16" s="1" t="s">
        <v>9</v>
      </c>
      <c r="E16" s="1" t="s">
        <v>10</v>
      </c>
    </row>
    <row r="17" spans="1:14" x14ac:dyDescent="0.3">
      <c r="A17" s="2">
        <v>0.3</v>
      </c>
      <c r="C17" s="1" t="s">
        <v>1</v>
      </c>
      <c r="D17" s="1" t="s">
        <v>11</v>
      </c>
      <c r="E17" s="1" t="s">
        <v>12</v>
      </c>
    </row>
    <row r="18" spans="1:14" x14ac:dyDescent="0.3">
      <c r="C18" s="1" t="s">
        <v>1</v>
      </c>
      <c r="D18" s="1" t="s">
        <v>9</v>
      </c>
      <c r="E18" s="1" t="s">
        <v>11</v>
      </c>
    </row>
    <row r="19" spans="1:14" x14ac:dyDescent="0.3">
      <c r="C19" s="1" t="s">
        <v>1</v>
      </c>
      <c r="D19" s="1" t="s">
        <v>10</v>
      </c>
      <c r="E19" s="1" t="s">
        <v>12</v>
      </c>
    </row>
    <row r="20" spans="1:14" x14ac:dyDescent="0.3">
      <c r="C20" s="1" t="s">
        <v>1</v>
      </c>
      <c r="D20" s="1" t="s">
        <v>9</v>
      </c>
      <c r="E20" s="1" t="s">
        <v>12</v>
      </c>
    </row>
    <row r="21" spans="1:14" x14ac:dyDescent="0.3">
      <c r="C21" s="1" t="s">
        <v>1</v>
      </c>
      <c r="D21" s="1" t="s">
        <v>10</v>
      </c>
      <c r="E21" s="1" t="s">
        <v>11</v>
      </c>
    </row>
    <row r="22" spans="1:14" x14ac:dyDescent="0.3">
      <c r="C22" s="1" t="s">
        <v>1</v>
      </c>
      <c r="D22" s="1" t="s">
        <v>16</v>
      </c>
      <c r="E22" s="1" t="s">
        <v>12</v>
      </c>
    </row>
    <row r="23" spans="1:14" x14ac:dyDescent="0.3">
      <c r="C23" s="1" t="s">
        <v>1</v>
      </c>
      <c r="D23" s="1" t="s">
        <v>17</v>
      </c>
      <c r="E23" s="1" t="s">
        <v>12</v>
      </c>
    </row>
    <row r="25" spans="1:14" x14ac:dyDescent="0.3">
      <c r="A25" s="1" t="s">
        <v>22</v>
      </c>
      <c r="B25" s="1" t="s">
        <v>8</v>
      </c>
      <c r="C25" s="1" t="s">
        <v>0</v>
      </c>
      <c r="D25" s="1" t="s">
        <v>4</v>
      </c>
      <c r="E25" s="1" t="s">
        <v>5</v>
      </c>
      <c r="F25" s="1" t="s">
        <v>37</v>
      </c>
      <c r="G25" s="1" t="s">
        <v>39</v>
      </c>
      <c r="H25" s="1" t="s">
        <v>13</v>
      </c>
      <c r="I25" s="1" t="s">
        <v>14</v>
      </c>
      <c r="K25" s="1" t="s">
        <v>38</v>
      </c>
      <c r="L25" s="1" t="s">
        <v>40</v>
      </c>
      <c r="M25" s="1" t="s">
        <v>15</v>
      </c>
      <c r="N25" s="1" t="s">
        <v>41</v>
      </c>
    </row>
    <row r="26" spans="1:14" x14ac:dyDescent="0.3">
      <c r="A26" s="1" t="s">
        <v>21</v>
      </c>
      <c r="C26" s="1" t="s">
        <v>1</v>
      </c>
      <c r="D26" s="1" t="s">
        <v>9</v>
      </c>
      <c r="E26" s="1" t="s">
        <v>10</v>
      </c>
    </row>
    <row r="27" spans="1:14" x14ac:dyDescent="0.3">
      <c r="A27" s="2">
        <v>0.3</v>
      </c>
      <c r="C27" s="1" t="s">
        <v>1</v>
      </c>
      <c r="D27" s="1" t="s">
        <v>11</v>
      </c>
      <c r="E27" s="1" t="s">
        <v>12</v>
      </c>
    </row>
    <row r="28" spans="1:14" x14ac:dyDescent="0.3">
      <c r="C28" s="1" t="s">
        <v>1</v>
      </c>
      <c r="D28" s="1" t="s">
        <v>9</v>
      </c>
      <c r="E28" s="1" t="s">
        <v>11</v>
      </c>
    </row>
    <row r="29" spans="1:14" x14ac:dyDescent="0.3">
      <c r="C29" s="1" t="s">
        <v>1</v>
      </c>
      <c r="D29" s="1" t="s">
        <v>10</v>
      </c>
      <c r="E29" s="1" t="s">
        <v>12</v>
      </c>
    </row>
    <row r="30" spans="1:14" x14ac:dyDescent="0.3">
      <c r="C30" s="1" t="s">
        <v>1</v>
      </c>
      <c r="D30" s="1" t="s">
        <v>9</v>
      </c>
      <c r="E30" s="1" t="s">
        <v>12</v>
      </c>
    </row>
    <row r="31" spans="1:14" x14ac:dyDescent="0.3">
      <c r="C31" s="1" t="s">
        <v>1</v>
      </c>
      <c r="D31" s="1" t="s">
        <v>10</v>
      </c>
      <c r="E31" s="1" t="s">
        <v>11</v>
      </c>
    </row>
    <row r="32" spans="1:14" x14ac:dyDescent="0.3">
      <c r="C32" s="1" t="s">
        <v>1</v>
      </c>
      <c r="D32" s="1" t="s">
        <v>16</v>
      </c>
      <c r="E32" s="1" t="s">
        <v>12</v>
      </c>
    </row>
    <row r="33" spans="1:8" x14ac:dyDescent="0.3">
      <c r="C33" s="1" t="s">
        <v>1</v>
      </c>
      <c r="D33" s="1" t="s">
        <v>17</v>
      </c>
      <c r="E33" s="1" t="s">
        <v>12</v>
      </c>
    </row>
    <row r="36" spans="1:8" x14ac:dyDescent="0.3">
      <c r="A36" s="4" t="s">
        <v>7</v>
      </c>
      <c r="B36" s="4" t="s">
        <v>23</v>
      </c>
      <c r="C36" s="4" t="s">
        <v>24</v>
      </c>
      <c r="D36" s="4" t="s">
        <v>25</v>
      </c>
      <c r="E36" s="4" t="s">
        <v>26</v>
      </c>
      <c r="F36" s="4" t="s">
        <v>27</v>
      </c>
      <c r="G36" s="4"/>
      <c r="H36" s="4"/>
    </row>
    <row r="37" spans="1:8" x14ac:dyDescent="0.3">
      <c r="A37" s="4"/>
      <c r="B37" s="4" t="s">
        <v>28</v>
      </c>
      <c r="C37" s="4" t="s">
        <v>29</v>
      </c>
      <c r="D37" s="4" t="s">
        <v>30</v>
      </c>
      <c r="E37" s="4" t="s">
        <v>31</v>
      </c>
      <c r="F37" s="4" t="s">
        <v>32</v>
      </c>
      <c r="G37" s="4"/>
      <c r="H37" s="4"/>
    </row>
    <row r="38" spans="1:8" x14ac:dyDescent="0.3">
      <c r="A38" s="4"/>
      <c r="B38" s="4" t="s">
        <v>1</v>
      </c>
      <c r="C38" s="4" t="s">
        <v>16</v>
      </c>
      <c r="D38" s="4" t="s">
        <v>2</v>
      </c>
      <c r="E38" s="4" t="s">
        <v>6</v>
      </c>
      <c r="F38" s="4" t="s">
        <v>3</v>
      </c>
      <c r="G38" s="4"/>
      <c r="H38" s="4"/>
    </row>
    <row r="39" spans="1:8" x14ac:dyDescent="0.3">
      <c r="A39" s="5" t="s">
        <v>8</v>
      </c>
      <c r="B39" s="5" t="s">
        <v>23</v>
      </c>
      <c r="C39" s="5" t="s">
        <v>24</v>
      </c>
      <c r="D39" s="5" t="s">
        <v>25</v>
      </c>
      <c r="E39" s="5" t="s">
        <v>26</v>
      </c>
      <c r="F39" s="5" t="s">
        <v>27</v>
      </c>
      <c r="G39" s="5" t="s">
        <v>33</v>
      </c>
      <c r="H39" s="5" t="s">
        <v>34</v>
      </c>
    </row>
    <row r="40" spans="1:8" x14ac:dyDescent="0.3">
      <c r="A40" s="5"/>
      <c r="B40" s="5" t="s">
        <v>28</v>
      </c>
      <c r="C40" s="5" t="s">
        <v>29</v>
      </c>
      <c r="D40" s="5" t="s">
        <v>30</v>
      </c>
      <c r="E40" s="5" t="s">
        <v>31</v>
      </c>
      <c r="F40" s="5" t="s">
        <v>32</v>
      </c>
      <c r="G40" s="5" t="s">
        <v>35</v>
      </c>
      <c r="H40" s="5" t="s">
        <v>36</v>
      </c>
    </row>
    <row r="41" spans="1:8" x14ac:dyDescent="0.3">
      <c r="A41" s="5"/>
      <c r="B41" s="5" t="s">
        <v>1</v>
      </c>
      <c r="C41" s="5" t="s">
        <v>17</v>
      </c>
      <c r="D41" s="5" t="s">
        <v>16</v>
      </c>
      <c r="E41" s="5" t="s">
        <v>9</v>
      </c>
      <c r="F41" s="5" t="s">
        <v>10</v>
      </c>
      <c r="G41" s="5" t="s">
        <v>11</v>
      </c>
      <c r="H41" s="5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Diagramme</vt:lpstr>
      </vt:variant>
      <vt:variant>
        <vt:i4>4</vt:i4>
      </vt:variant>
    </vt:vector>
  </HeadingPairs>
  <TitlesOfParts>
    <vt:vector size="9" baseType="lpstr">
      <vt:lpstr>Sheet1</vt:lpstr>
      <vt:lpstr>Tabelle2</vt:lpstr>
      <vt:lpstr>Sheet2</vt:lpstr>
      <vt:lpstr>Sheet3</vt:lpstr>
      <vt:lpstr>Sheet4</vt:lpstr>
      <vt:lpstr>CVID3+2</vt:lpstr>
      <vt:lpstr>VID3+2</vt:lpstr>
      <vt:lpstr>VID5+2</vt:lpstr>
      <vt:lpstr>BVID5+2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Vincentius Ewald - LR</dc:creator>
  <cp:lastModifiedBy>Vincentius Ewald</cp:lastModifiedBy>
  <dcterms:created xsi:type="dcterms:W3CDTF">2019-02-25T14:02:51Z</dcterms:created>
  <dcterms:modified xsi:type="dcterms:W3CDTF">2019-03-11T17:34:41Z</dcterms:modified>
</cp:coreProperties>
</file>