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vin\Schule\JugendForscht\Messungen\Fahrzeuge\"/>
    </mc:Choice>
  </mc:AlternateContent>
  <xr:revisionPtr revIDLastSave="0" documentId="13_ncr:1_{35E1D072-D033-48AF-B2CB-45AE93E1B589}" xr6:coauthVersionLast="47" xr6:coauthVersionMax="47" xr10:uidLastSave="{00000000-0000-0000-0000-000000000000}"/>
  <bookViews>
    <workbookView xWindow="-110" yWindow="-110" windowWidth="38620" windowHeight="21220" xr2:uid="{E2736EEE-D214-48CD-A3C2-DAE0CDD1B06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Q11" i="1" l="1"/>
  <c r="P22" i="1"/>
  <c r="P14" i="1"/>
  <c r="Q19" i="1"/>
  <c r="Q16" i="1"/>
  <c r="O14" i="1"/>
  <c r="S14" i="1" s="1"/>
  <c r="P16" i="1"/>
  <c r="P9" i="1"/>
  <c r="P21" i="1"/>
  <c r="Q18" i="1"/>
  <c r="O16" i="1"/>
  <c r="S16" i="1" s="1"/>
  <c r="P13" i="1"/>
  <c r="Q10" i="1"/>
  <c r="O19" i="1"/>
  <c r="S19" i="1" s="1"/>
  <c r="O11" i="1"/>
  <c r="S11" i="1" s="1"/>
  <c r="P18" i="1"/>
  <c r="O13" i="1"/>
  <c r="S13" i="1" s="1"/>
  <c r="P10" i="1"/>
  <c r="Q9" i="1"/>
  <c r="O18" i="1"/>
  <c r="S18" i="1" s="1"/>
  <c r="O22" i="1"/>
  <c r="S22" i="1" s="1"/>
  <c r="P11" i="1"/>
  <c r="O21" i="1"/>
  <c r="S21" i="1" s="1"/>
  <c r="O17" i="1"/>
  <c r="S17" i="1" s="1"/>
  <c r="P19" i="1"/>
  <c r="Q21" i="1"/>
  <c r="Q13" i="1"/>
  <c r="Q23" i="1"/>
  <c r="Q15" i="1"/>
  <c r="P23" i="1"/>
  <c r="T23" i="1" s="1"/>
  <c r="Q20" i="1"/>
  <c r="P15" i="1"/>
  <c r="Q12" i="1"/>
  <c r="O10" i="1"/>
  <c r="S10" i="1" s="1"/>
  <c r="O23" i="1"/>
  <c r="S23" i="1" s="1"/>
  <c r="P20" i="1"/>
  <c r="Q17" i="1"/>
  <c r="O15" i="1"/>
  <c r="S15" i="1" s="1"/>
  <c r="P12" i="1"/>
  <c r="O9" i="1"/>
  <c r="S9" i="1" s="1"/>
  <c r="Q22" i="1"/>
  <c r="O20" i="1"/>
  <c r="S20" i="1" s="1"/>
  <c r="P17" i="1"/>
  <c r="Q14" i="1"/>
  <c r="O12" i="1"/>
  <c r="S12" i="1" s="1"/>
  <c r="U10" i="1" l="1"/>
  <c r="U14" i="1"/>
  <c r="U20" i="1"/>
  <c r="T16" i="1"/>
  <c r="U17" i="1"/>
  <c r="T15" i="1"/>
  <c r="T18" i="1"/>
  <c r="U22" i="1"/>
  <c r="T20" i="1"/>
  <c r="U19" i="1"/>
  <c r="U21" i="1"/>
  <c r="U16" i="1"/>
  <c r="W16" i="1" s="1"/>
  <c r="T12" i="1"/>
  <c r="T17" i="1"/>
  <c r="W17" i="1" s="1"/>
  <c r="U9" i="1"/>
  <c r="T14" i="1"/>
  <c r="T10" i="1"/>
  <c r="W10" i="1" s="1"/>
  <c r="U18" i="1"/>
  <c r="T22" i="1"/>
  <c r="U15" i="1"/>
  <c r="U23" i="1"/>
  <c r="W23" i="1" s="1"/>
  <c r="T19" i="1"/>
  <c r="T21" i="1"/>
  <c r="U12" i="1"/>
  <c r="T11" i="1"/>
  <c r="U11" i="1"/>
  <c r="T13" i="1"/>
  <c r="U13" i="1"/>
  <c r="T9" i="1"/>
  <c r="W14" i="1" l="1"/>
  <c r="W22" i="1"/>
  <c r="W15" i="1"/>
  <c r="W18" i="1"/>
  <c r="W20" i="1"/>
  <c r="W19" i="1"/>
  <c r="W21" i="1"/>
  <c r="W13" i="1"/>
  <c r="W11" i="1"/>
  <c r="W12" i="1"/>
  <c r="W9" i="1"/>
</calcChain>
</file>

<file path=xl/sharedStrings.xml><?xml version="1.0" encoding="utf-8"?>
<sst xmlns="http://schemas.openxmlformats.org/spreadsheetml/2006/main" count="21" uniqueCount="21">
  <si>
    <t>r1 [m]</t>
  </si>
  <si>
    <t>L1 [dB]</t>
  </si>
  <si>
    <t>L2 [dB]</t>
  </si>
  <si>
    <t>L3 [dB]</t>
  </si>
  <si>
    <t>L4 [dB]</t>
  </si>
  <si>
    <t>r2 [m]</t>
  </si>
  <si>
    <t>r3 [m]</t>
  </si>
  <si>
    <t>r4 [m]</t>
  </si>
  <si>
    <t>v1-2 [m/s]</t>
  </si>
  <si>
    <t>v2-3 [m/s]</t>
  </si>
  <si>
    <t>v3-4 [m/s]</t>
  </si>
  <si>
    <t>v_avg [m/s]</t>
  </si>
  <si>
    <t>t = 1s</t>
  </si>
  <si>
    <t>t = 2s</t>
  </si>
  <si>
    <t>t = 3s</t>
  </si>
  <si>
    <t>r2 = r1 * 10 ^ (abs(L1-L2) / 20)</t>
  </si>
  <si>
    <t>Aufnahme #</t>
  </si>
  <si>
    <t>delta t [s]</t>
  </si>
  <si>
    <t>3+4</t>
  </si>
  <si>
    <t>Eingabe</t>
  </si>
  <si>
    <t>Ausgabe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</si>
</sst>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ck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/>
      <top/>
      <bottom style="thick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4" applyNumberFormat="0" applyFon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3">
    <xf numFmtId="0" fontId="0" fillId="0" borderId="0" xfId="0"/>
    <xf numFmtId="0" fontId="0" fillId="4" borderId="4" xfId="5" applyFont="1"/>
    <xf numFmtId="0" fontId="1" fillId="7" borderId="0" xfId="8"/>
    <xf numFmtId="0" fontId="5" fillId="3" borderId="2" xfId="4"/>
    <xf numFmtId="0" fontId="3" fillId="2" borderId="2" xfId="2"/>
    <xf numFmtId="0" fontId="4" fillId="3" borderId="3" xfId="3"/>
    <xf numFmtId="0" fontId="6" fillId="5" borderId="5" xfId="6" applyBorder="1"/>
    <xf numFmtId="0" fontId="0" fillId="0" borderId="5" xfId="0" applyBorder="1"/>
    <xf numFmtId="0" fontId="0" fillId="4" borderId="6" xfId="5" applyFont="1" applyBorder="1"/>
    <xf numFmtId="0" fontId="3" fillId="2" borderId="7" xfId="2" applyBorder="1"/>
    <xf numFmtId="0" fontId="5" fillId="3" borderId="7" xfId="4" applyBorder="1"/>
    <xf numFmtId="0" fontId="4" fillId="3" borderId="8" xfId="3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6" borderId="0" xfId="7"/>
    <xf numFmtId="0" fontId="0" fillId="0" borderId="13" xfId="0" applyBorder="1" applyAlignment="1">
      <alignment horizontal="center"/>
    </xf>
    <xf numFmtId="0" fontId="2" fillId="0" borderId="1" xfId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49" fontId="0" fillId="0" borderId="0" xfId="0" applyNumberFormat="1"/>
  </cellXfs>
  <cellStyles count="9">
    <cellStyle name="40 % - Akzent5" xfId="7" builtinId="47"/>
    <cellStyle name="60 % - Akzent5" xfId="8" builtinId="48"/>
    <cellStyle name="Akzent5" xfId="6" builtinId="45"/>
    <cellStyle name="Ausgabe" xfId="3" builtinId="21"/>
    <cellStyle name="Berechnung" xfId="4" builtinId="22"/>
    <cellStyle name="Eingabe" xfId="2" builtinId="20"/>
    <cellStyle name="Notiz" xfId="5" builtinId="10"/>
    <cellStyle name="Standard" xfId="0" builtinId="0"/>
    <cellStyle name="Überschrift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368C-E09C-4DF4-97FC-AC13266427FB}">
  <dimension ref="C6:W30"/>
  <sheetViews>
    <sheetView tabSelected="1" workbookViewId="0">
      <selection activeCell="S42" sqref="S42"/>
    </sheetView>
  </sheetViews>
  <sheetFormatPr baseColWidth="10" defaultRowHeight="14.5" x14ac:dyDescent="0.35"/>
  <sheetData>
    <row r="6" spans="3:23" ht="17.5" thickBot="1" x14ac:dyDescent="0.45">
      <c r="C6" s="18"/>
      <c r="D6" s="18"/>
      <c r="E6" s="19" t="s">
        <v>19</v>
      </c>
      <c r="F6" s="19"/>
      <c r="G6" s="19"/>
      <c r="H6" s="19"/>
      <c r="I6" s="19"/>
      <c r="J6" s="19"/>
      <c r="K6" s="19"/>
      <c r="L6" s="19"/>
      <c r="M6" s="20"/>
      <c r="N6" s="21"/>
      <c r="O6" s="19" t="s">
        <v>20</v>
      </c>
      <c r="P6" s="19"/>
      <c r="Q6" s="19"/>
      <c r="R6" s="19"/>
      <c r="S6" s="19"/>
      <c r="T6" s="19"/>
      <c r="U6" s="19"/>
      <c r="V6" s="19"/>
      <c r="W6" s="19"/>
    </row>
    <row r="7" spans="3:23" ht="15.5" thickTop="1" thickBot="1" x14ac:dyDescent="0.4">
      <c r="C7" s="7" t="s">
        <v>16</v>
      </c>
      <c r="D7" s="7"/>
      <c r="E7" s="6" t="s">
        <v>0</v>
      </c>
      <c r="F7" s="7"/>
      <c r="G7" s="8" t="s">
        <v>1</v>
      </c>
      <c r="H7" s="9" t="s">
        <v>2</v>
      </c>
      <c r="I7" s="9" t="s">
        <v>3</v>
      </c>
      <c r="J7" s="9" t="s">
        <v>4</v>
      </c>
      <c r="K7" s="7"/>
      <c r="L7" s="9" t="s">
        <v>17</v>
      </c>
      <c r="M7" s="13"/>
      <c r="N7" s="14"/>
      <c r="O7" s="10" t="s">
        <v>5</v>
      </c>
      <c r="P7" s="10" t="s">
        <v>6</v>
      </c>
      <c r="Q7" s="10" t="s">
        <v>7</v>
      </c>
      <c r="R7" s="7"/>
      <c r="S7" s="10" t="s">
        <v>8</v>
      </c>
      <c r="T7" s="10" t="s">
        <v>9</v>
      </c>
      <c r="U7" s="10" t="s">
        <v>10</v>
      </c>
      <c r="V7" s="7"/>
      <c r="W7" s="11" t="s">
        <v>11</v>
      </c>
    </row>
    <row r="8" spans="3:23" ht="15" thickTop="1" x14ac:dyDescent="0.35">
      <c r="E8" s="17">
        <v>2.5</v>
      </c>
      <c r="M8" s="15"/>
      <c r="N8" s="16"/>
    </row>
    <row r="9" spans="3:23" x14ac:dyDescent="0.35">
      <c r="C9" s="22">
        <v>1</v>
      </c>
      <c r="E9" s="2">
        <f>E8</f>
        <v>2.5</v>
      </c>
      <c r="G9" s="1">
        <v>0</v>
      </c>
      <c r="H9" s="4">
        <v>-29.255163966126499</v>
      </c>
      <c r="I9" s="4">
        <v>-35.513748345400302</v>
      </c>
      <c r="J9" s="4">
        <v>-39.113474404184402</v>
      </c>
      <c r="L9" s="4">
        <v>1.5833333333333299</v>
      </c>
      <c r="M9" s="15"/>
      <c r="N9" s="16"/>
      <c r="O9" s="3">
        <f>$E$9*POWER(10, ABS($G9-H9)/20)</f>
        <v>72.560155869368799</v>
      </c>
      <c r="P9" s="3">
        <f>$E$9*POWER(10, ABS($G9-I9)/20)</f>
        <v>149.15143150925849</v>
      </c>
      <c r="Q9" s="3">
        <f>$E$9*POWER(10, ABS($G9-J9)/20)</f>
        <v>225.74270714914778</v>
      </c>
      <c r="S9" s="3">
        <f>(O9-$E9)/$L9</f>
        <v>44.248519496443549</v>
      </c>
      <c r="T9" s="3">
        <f>(P9-O9)/$L9</f>
        <v>48.373437246246219</v>
      </c>
      <c r="U9" s="3">
        <f>(Q9-P9)/$L9</f>
        <v>48.37343724624597</v>
      </c>
      <c r="W9" s="5">
        <f>AVERAGE(S9:U9)</f>
        <v>46.998464662978584</v>
      </c>
    </row>
    <row r="10" spans="3:23" x14ac:dyDescent="0.35">
      <c r="C10" s="22">
        <v>2</v>
      </c>
      <c r="E10" s="2">
        <f t="shared" ref="E10:E22" si="0">E9</f>
        <v>2.5</v>
      </c>
      <c r="G10" s="1">
        <v>0</v>
      </c>
      <c r="H10" s="4">
        <v>-13.887839892752099</v>
      </c>
      <c r="I10" s="4">
        <v>-20.931490254979298</v>
      </c>
      <c r="J10" s="4">
        <v>-24.7692007797576</v>
      </c>
      <c r="L10" s="4">
        <v>0.41666666666666602</v>
      </c>
      <c r="M10" s="15"/>
      <c r="N10" s="16"/>
      <c r="O10" s="3">
        <f>$E$9*POWER(10, ABS($G10-H10)/20)</f>
        <v>12.368926343173527</v>
      </c>
      <c r="P10" s="3">
        <f>$E$9*POWER(10, ABS($G10-I10)/20)</f>
        <v>27.830084272140279</v>
      </c>
      <c r="Q10" s="3">
        <f>$E$9*POWER(10, ABS($G10-J10)/20)</f>
        <v>43.291242201107281</v>
      </c>
      <c r="S10" s="3">
        <f>(O10-$E10)/$L10</f>
        <v>23.685423223616503</v>
      </c>
      <c r="T10" s="3">
        <f>(P10-O10)/$L10</f>
        <v>37.106779029520261</v>
      </c>
      <c r="U10" s="3">
        <f>(Q10-P10)/$L10</f>
        <v>37.106779029520858</v>
      </c>
      <c r="W10" s="5">
        <f t="shared" ref="W10:W23" si="1">AVERAGE(S10:U10)</f>
        <v>32.632993760885874</v>
      </c>
    </row>
    <row r="11" spans="3:23" x14ac:dyDescent="0.35">
      <c r="C11" s="22">
        <v>7</v>
      </c>
      <c r="E11" s="2">
        <f t="shared" si="0"/>
        <v>2.5</v>
      </c>
      <c r="G11" s="1">
        <v>0</v>
      </c>
      <c r="H11" s="4">
        <v>-18.886064655408799</v>
      </c>
      <c r="I11" s="4">
        <v>-25.261239907897099</v>
      </c>
      <c r="J11" s="4">
        <v>-28.898111666792499</v>
      </c>
      <c r="L11" s="4">
        <v>1.0833333333333299</v>
      </c>
      <c r="M11" s="15"/>
      <c r="N11" s="16"/>
      <c r="O11" s="3">
        <f>$E$9*POWER(10, ABS($G11-H11)/20)</f>
        <v>21.990912039886798</v>
      </c>
      <c r="P11" s="3">
        <f>$E$9*POWER(10, ABS($G11-I11)/20)</f>
        <v>45.814400083097759</v>
      </c>
      <c r="Q11" s="3">
        <f>$E$9*POWER(10, ABS($G11-J11)/20)</f>
        <v>69.637888126308155</v>
      </c>
      <c r="S11" s="3">
        <f>(O11-$E11)/$L11</f>
        <v>17.991611113741715</v>
      </c>
      <c r="T11" s="3">
        <f>(P11-O11)/$L11</f>
        <v>21.99091203988711</v>
      </c>
      <c r="U11" s="3">
        <f>(Q11-P11)/$L11</f>
        <v>21.990912039886588</v>
      </c>
      <c r="W11" s="5">
        <f t="shared" si="1"/>
        <v>20.657811731171805</v>
      </c>
    </row>
    <row r="12" spans="3:23" x14ac:dyDescent="0.35">
      <c r="C12" s="22">
        <v>8</v>
      </c>
      <c r="E12" s="2">
        <f t="shared" si="0"/>
        <v>2.5</v>
      </c>
      <c r="G12" s="1">
        <v>0</v>
      </c>
      <c r="H12" s="4">
        <v>-25.646712173656098</v>
      </c>
      <c r="I12" s="4">
        <v>-32.053415190843403</v>
      </c>
      <c r="J12" s="4">
        <v>-35.700219357497097</v>
      </c>
      <c r="L12" s="4">
        <v>1</v>
      </c>
      <c r="M12" s="15"/>
      <c r="N12" s="16"/>
      <c r="O12" s="3">
        <f>$E$9*POWER(10, ABS($G12-H12)/20)</f>
        <v>47.89339428994009</v>
      </c>
      <c r="P12" s="3">
        <f>$E$9*POWER(10, ABS($G12-I12)/20)</f>
        <v>100.14073351532869</v>
      </c>
      <c r="Q12" s="3">
        <f>$E$9*POWER(10, ABS($G12-J12)/20)</f>
        <v>152.38807274071829</v>
      </c>
      <c r="S12" s="3">
        <f>(O12-$E12)/$L12</f>
        <v>45.39339428994009</v>
      </c>
      <c r="T12" s="3">
        <f>(P12-O12)/$L12</f>
        <v>52.2473392253886</v>
      </c>
      <c r="U12" s="3">
        <f>(Q12-P12)/$L12</f>
        <v>52.247339225389595</v>
      </c>
      <c r="W12" s="5">
        <f t="shared" si="1"/>
        <v>49.962690913572764</v>
      </c>
    </row>
    <row r="13" spans="3:23" x14ac:dyDescent="0.35">
      <c r="C13" s="22">
        <v>21</v>
      </c>
      <c r="E13" s="2">
        <f t="shared" si="0"/>
        <v>2.5</v>
      </c>
      <c r="G13" s="1">
        <v>0</v>
      </c>
      <c r="H13" s="4">
        <v>-24.284382548845599</v>
      </c>
      <c r="I13" s="4">
        <v>-31.0002245873095</v>
      </c>
      <c r="J13" s="4">
        <v>-34.741957454452397</v>
      </c>
      <c r="L13" s="4">
        <v>0.58333333333333304</v>
      </c>
      <c r="M13" s="15"/>
      <c r="N13" s="16"/>
      <c r="O13" s="3">
        <f>$E$9*POWER(10, ABS($G13-H13)/20)</f>
        <v>40.941065031837375</v>
      </c>
      <c r="P13" s="3">
        <f>$E$9*POWER(10, ABS($G13-I13)/20)</f>
        <v>88.705640902314698</v>
      </c>
      <c r="Q13" s="3">
        <f>$E$9*POWER(10, ABS($G13-J13)/20)</f>
        <v>136.47021677279196</v>
      </c>
      <c r="S13" s="3">
        <f>(O13-$E13)/$L13</f>
        <v>65.898968626006962</v>
      </c>
      <c r="T13" s="3">
        <f>(P13-O13)/$L13</f>
        <v>81.882130063675447</v>
      </c>
      <c r="U13" s="3">
        <f>(Q13-P13)/$L13</f>
        <v>81.882130063675348</v>
      </c>
      <c r="W13" s="5">
        <f t="shared" si="1"/>
        <v>76.554409584452586</v>
      </c>
    </row>
    <row r="14" spans="3:23" x14ac:dyDescent="0.35">
      <c r="C14" s="22"/>
      <c r="E14" s="2">
        <f t="shared" si="0"/>
        <v>2.5</v>
      </c>
      <c r="G14" s="1">
        <v>0</v>
      </c>
      <c r="H14" s="4"/>
      <c r="I14" s="4"/>
      <c r="J14" s="4"/>
      <c r="L14" s="4">
        <v>1</v>
      </c>
      <c r="M14" s="15"/>
      <c r="N14" s="16"/>
      <c r="O14" s="3">
        <f>$E$9*POWER(10, ABS($G14-H14)/20)</f>
        <v>2.5</v>
      </c>
      <c r="P14" s="3">
        <f>$E$9*POWER(10, ABS($G14-I14)/20)</f>
        <v>2.5</v>
      </c>
      <c r="Q14" s="3">
        <f>$E$9*POWER(10, ABS($G14-J14)/20)</f>
        <v>2.5</v>
      </c>
      <c r="S14" s="3">
        <f>(O14-$E14)/$L14</f>
        <v>0</v>
      </c>
      <c r="T14" s="3">
        <f>(P14-O14)/$L14</f>
        <v>0</v>
      </c>
      <c r="U14" s="3">
        <f>(Q14-P14)/$L14</f>
        <v>0</v>
      </c>
      <c r="W14" s="5">
        <f t="shared" si="1"/>
        <v>0</v>
      </c>
    </row>
    <row r="15" spans="3:23" x14ac:dyDescent="0.35">
      <c r="C15" s="22" t="s">
        <v>18</v>
      </c>
      <c r="E15" s="2">
        <f t="shared" si="0"/>
        <v>2.5</v>
      </c>
      <c r="G15" s="1">
        <v>0</v>
      </c>
      <c r="H15" s="4">
        <v>-17.820538482800401</v>
      </c>
      <c r="I15" s="4">
        <v>-24.440402863628901</v>
      </c>
      <c r="J15" s="4">
        <v>-28.153134402867099</v>
      </c>
      <c r="L15" s="4">
        <v>0.66666666666666596</v>
      </c>
      <c r="M15" s="15"/>
      <c r="N15" s="16"/>
      <c r="O15" s="3">
        <f>$E$9*POWER(10, ABS($G15-H15)/20)</f>
        <v>19.452119675175442</v>
      </c>
      <c r="P15" s="3">
        <f>$E$9*POWER(10, ABS($G15-I15)/20)</f>
        <v>41.68311358966173</v>
      </c>
      <c r="Q15" s="3">
        <f>$E$9*POWER(10, ABS($G15-J15)/20)</f>
        <v>63.914107504147736</v>
      </c>
      <c r="S15" s="3">
        <f>(O15-$E15)/$L15</f>
        <v>25.42817951276319</v>
      </c>
      <c r="T15" s="3">
        <f>(P15-O15)/$L15</f>
        <v>33.346490871729465</v>
      </c>
      <c r="U15" s="3">
        <f>(Q15-P15)/$L15</f>
        <v>33.346490871729046</v>
      </c>
      <c r="W15" s="5">
        <f t="shared" si="1"/>
        <v>30.7070537520739</v>
      </c>
    </row>
    <row r="16" spans="3:23" x14ac:dyDescent="0.35">
      <c r="C16" s="22"/>
      <c r="E16" s="2">
        <f t="shared" si="0"/>
        <v>2.5</v>
      </c>
      <c r="G16" s="1">
        <v>0</v>
      </c>
      <c r="H16" s="4"/>
      <c r="I16" s="4"/>
      <c r="J16" s="4"/>
      <c r="L16" s="4">
        <v>1</v>
      </c>
      <c r="M16" s="15"/>
      <c r="N16" s="16"/>
      <c r="O16" s="3">
        <f>$E$9*POWER(10, ABS($G16-H16)/20)</f>
        <v>2.5</v>
      </c>
      <c r="P16" s="3">
        <f>$E$9*POWER(10, ABS($G16-I16)/20)</f>
        <v>2.5</v>
      </c>
      <c r="Q16" s="3">
        <f>$E$9*POWER(10, ABS($G16-J16)/20)</f>
        <v>2.5</v>
      </c>
      <c r="S16" s="3">
        <f>(O16-$E16)/$L16</f>
        <v>0</v>
      </c>
      <c r="T16" s="3">
        <f>(P16-O16)/$L16</f>
        <v>0</v>
      </c>
      <c r="U16" s="3">
        <f>(Q16-P16)/$L16</f>
        <v>0</v>
      </c>
      <c r="W16" s="5">
        <f t="shared" si="1"/>
        <v>0</v>
      </c>
    </row>
    <row r="17" spans="3:23" x14ac:dyDescent="0.35">
      <c r="C17" s="22"/>
      <c r="E17" s="2">
        <f t="shared" si="0"/>
        <v>2.5</v>
      </c>
      <c r="G17" s="1">
        <v>0</v>
      </c>
      <c r="H17" s="4"/>
      <c r="I17" s="4"/>
      <c r="J17" s="4"/>
      <c r="L17" s="4">
        <v>1</v>
      </c>
      <c r="M17" s="15"/>
      <c r="N17" s="16"/>
      <c r="O17" s="3">
        <f>$E$9*POWER(10, ABS($G17-H17)/20)</f>
        <v>2.5</v>
      </c>
      <c r="P17" s="3">
        <f>$E$9*POWER(10, ABS($G17-I17)/20)</f>
        <v>2.5</v>
      </c>
      <c r="Q17" s="3">
        <f>$E$9*POWER(10, ABS($G17-J17)/20)</f>
        <v>2.5</v>
      </c>
      <c r="S17" s="3">
        <f>(O17-$E17)/$L17</f>
        <v>0</v>
      </c>
      <c r="T17" s="3">
        <f>(P17-O17)/$L17</f>
        <v>0</v>
      </c>
      <c r="U17" s="3">
        <f>(Q17-P17)/$L17</f>
        <v>0</v>
      </c>
      <c r="W17" s="5">
        <f t="shared" si="1"/>
        <v>0</v>
      </c>
    </row>
    <row r="18" spans="3:23" x14ac:dyDescent="0.35">
      <c r="C18" s="22"/>
      <c r="E18" s="2">
        <f t="shared" si="0"/>
        <v>2.5</v>
      </c>
      <c r="G18" s="1">
        <v>0</v>
      </c>
      <c r="H18" s="4"/>
      <c r="I18" s="4"/>
      <c r="J18" s="4"/>
      <c r="L18" s="4">
        <v>1</v>
      </c>
      <c r="M18" s="15"/>
      <c r="N18" s="16"/>
      <c r="O18" s="3">
        <f>$E$9*POWER(10, ABS($G18-H18)/20)</f>
        <v>2.5</v>
      </c>
      <c r="P18" s="3">
        <f>$E$9*POWER(10, ABS($G18-I18)/20)</f>
        <v>2.5</v>
      </c>
      <c r="Q18" s="3">
        <f>$E$9*POWER(10, ABS($G18-J18)/20)</f>
        <v>2.5</v>
      </c>
      <c r="S18" s="3">
        <f>(O18-$E18)/$L18</f>
        <v>0</v>
      </c>
      <c r="T18" s="3">
        <f>(P18-O18)/$L18</f>
        <v>0</v>
      </c>
      <c r="U18" s="3">
        <f>(Q18-P18)/$L18</f>
        <v>0</v>
      </c>
      <c r="W18" s="5">
        <f t="shared" si="1"/>
        <v>0</v>
      </c>
    </row>
    <row r="19" spans="3:23" x14ac:dyDescent="0.35">
      <c r="C19" s="22"/>
      <c r="E19" s="2">
        <f t="shared" si="0"/>
        <v>2.5</v>
      </c>
      <c r="G19" s="1">
        <v>0</v>
      </c>
      <c r="H19" s="4"/>
      <c r="I19" s="4"/>
      <c r="J19" s="4"/>
      <c r="L19" s="4">
        <v>1</v>
      </c>
      <c r="M19" s="15"/>
      <c r="N19" s="16"/>
      <c r="O19" s="3">
        <f>$E$9*POWER(10, ABS($G19-H19)/20)</f>
        <v>2.5</v>
      </c>
      <c r="P19" s="3">
        <f>$E$9*POWER(10, ABS($G19-I19)/20)</f>
        <v>2.5</v>
      </c>
      <c r="Q19" s="3">
        <f>$E$9*POWER(10, ABS($G19-J19)/20)</f>
        <v>2.5</v>
      </c>
      <c r="S19" s="3">
        <f>(O19-$E19)/$L19</f>
        <v>0</v>
      </c>
      <c r="T19" s="3">
        <f>(P19-O19)/$L19</f>
        <v>0</v>
      </c>
      <c r="U19" s="3">
        <f>(Q19-P19)/$L19</f>
        <v>0</v>
      </c>
      <c r="W19" s="5">
        <f t="shared" si="1"/>
        <v>0</v>
      </c>
    </row>
    <row r="20" spans="3:23" x14ac:dyDescent="0.35">
      <c r="C20" s="22"/>
      <c r="E20" s="2">
        <f t="shared" si="0"/>
        <v>2.5</v>
      </c>
      <c r="G20" s="1">
        <v>0</v>
      </c>
      <c r="H20" s="4"/>
      <c r="I20" s="4"/>
      <c r="J20" s="4"/>
      <c r="L20" s="4">
        <v>1</v>
      </c>
      <c r="M20" s="15"/>
      <c r="N20" s="16"/>
      <c r="O20" s="3">
        <f>$E$9*POWER(10, ABS($G20-H20)/20)</f>
        <v>2.5</v>
      </c>
      <c r="P20" s="3">
        <f>$E$9*POWER(10, ABS($G20-I20)/20)</f>
        <v>2.5</v>
      </c>
      <c r="Q20" s="3">
        <f>$E$9*POWER(10, ABS($G20-J20)/20)</f>
        <v>2.5</v>
      </c>
      <c r="S20" s="3">
        <f>(O20-$E20)/$L20</f>
        <v>0</v>
      </c>
      <c r="T20" s="3">
        <f>(P20-O20)/$L20</f>
        <v>0</v>
      </c>
      <c r="U20" s="3">
        <f>(Q20-P20)/$L20</f>
        <v>0</v>
      </c>
      <c r="W20" s="5">
        <f t="shared" si="1"/>
        <v>0</v>
      </c>
    </row>
    <row r="21" spans="3:23" x14ac:dyDescent="0.35">
      <c r="C21" s="22"/>
      <c r="E21" s="2">
        <f t="shared" si="0"/>
        <v>2.5</v>
      </c>
      <c r="G21" s="1">
        <v>0</v>
      </c>
      <c r="H21" s="4"/>
      <c r="I21" s="4"/>
      <c r="J21" s="4"/>
      <c r="L21" s="4">
        <v>1</v>
      </c>
      <c r="M21" s="15"/>
      <c r="N21" s="16"/>
      <c r="O21" s="3">
        <f>$E$9*POWER(10, ABS($G21-H21)/20)</f>
        <v>2.5</v>
      </c>
      <c r="P21" s="3">
        <f>$E$9*POWER(10, ABS($G21-I21)/20)</f>
        <v>2.5</v>
      </c>
      <c r="Q21" s="3">
        <f>$E$9*POWER(10, ABS($G21-J21)/20)</f>
        <v>2.5</v>
      </c>
      <c r="S21" s="3">
        <f>(O21-$E21)/$L21</f>
        <v>0</v>
      </c>
      <c r="T21" s="3">
        <f>(P21-O21)/$L21</f>
        <v>0</v>
      </c>
      <c r="U21" s="3">
        <f>(Q21-P21)/$L21</f>
        <v>0</v>
      </c>
      <c r="W21" s="5">
        <f t="shared" si="1"/>
        <v>0</v>
      </c>
    </row>
    <row r="22" spans="3:23" x14ac:dyDescent="0.35">
      <c r="C22" s="22"/>
      <c r="E22" s="2">
        <f t="shared" si="0"/>
        <v>2.5</v>
      </c>
      <c r="G22" s="1">
        <v>0</v>
      </c>
      <c r="H22" s="4"/>
      <c r="I22" s="4"/>
      <c r="J22" s="4"/>
      <c r="L22" s="4">
        <v>1</v>
      </c>
      <c r="M22" s="15"/>
      <c r="N22" s="16"/>
      <c r="O22" s="3">
        <f>$E$9*POWER(10, ABS($G22-H22)/20)</f>
        <v>2.5</v>
      </c>
      <c r="P22" s="3">
        <f>$E$9*POWER(10, ABS($G22-I22)/20)</f>
        <v>2.5</v>
      </c>
      <c r="Q22" s="3">
        <f>$E$9*POWER(10, ABS($G22-J22)/20)</f>
        <v>2.5</v>
      </c>
      <c r="S22" s="3">
        <f>(O22-$E22)/$L22</f>
        <v>0</v>
      </c>
      <c r="T22" s="3">
        <f>(P22-O22)/$L22</f>
        <v>0</v>
      </c>
      <c r="U22" s="3">
        <f>(Q22-P22)/$L22</f>
        <v>0</v>
      </c>
      <c r="W22" s="5">
        <f t="shared" si="1"/>
        <v>0</v>
      </c>
    </row>
    <row r="23" spans="3:23" x14ac:dyDescent="0.35">
      <c r="C23" s="22"/>
      <c r="E23" s="2">
        <f>E22</f>
        <v>2.5</v>
      </c>
      <c r="G23" s="1">
        <v>0</v>
      </c>
      <c r="H23" s="4"/>
      <c r="I23" s="4"/>
      <c r="J23" s="4"/>
      <c r="L23" s="4">
        <v>1</v>
      </c>
      <c r="M23" s="15"/>
      <c r="N23" s="16"/>
      <c r="O23" s="3">
        <f>$E$9*POWER(10, ABS($G23-H23)/20)</f>
        <v>2.5</v>
      </c>
      <c r="P23" s="3">
        <f>$E$9*POWER(10, ABS($G23-I23)/20)</f>
        <v>2.5</v>
      </c>
      <c r="Q23" s="3">
        <f>$E$9*POWER(10, ABS($G23-J23)/20)</f>
        <v>2.5</v>
      </c>
      <c r="S23" s="3">
        <f>(O23-$E23)/$L23</f>
        <v>0</v>
      </c>
      <c r="T23" s="3">
        <f>(P23-O23)/$L23</f>
        <v>0</v>
      </c>
      <c r="U23" s="3">
        <f>(Q23-P23)/$L23</f>
        <v>0</v>
      </c>
      <c r="W23" s="5">
        <f t="shared" si="1"/>
        <v>0</v>
      </c>
    </row>
    <row r="26" spans="3:23" x14ac:dyDescent="0.35">
      <c r="H26" t="s">
        <v>12</v>
      </c>
      <c r="I26" t="s">
        <v>13</v>
      </c>
      <c r="J26" t="s">
        <v>14</v>
      </c>
    </row>
    <row r="29" spans="3:23" x14ac:dyDescent="0.35">
      <c r="H29" s="12" t="s">
        <v>15</v>
      </c>
      <c r="I29" s="12"/>
      <c r="J29" s="12"/>
    </row>
    <row r="30" spans="3:23" x14ac:dyDescent="0.35">
      <c r="H30" s="12"/>
      <c r="I30" s="12"/>
      <c r="J30" s="12"/>
    </row>
  </sheetData>
  <mergeCells count="4">
    <mergeCell ref="H29:J30"/>
    <mergeCell ref="E6:L6"/>
    <mergeCell ref="C6:D6"/>
    <mergeCell ref="O6:W6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dcterms:created xsi:type="dcterms:W3CDTF">2023-01-08T17:06:02Z</dcterms:created>
  <dcterms:modified xsi:type="dcterms:W3CDTF">2023-01-08T19:07:20Z</dcterms:modified>
</cp:coreProperties>
</file>