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2\"/>
    </mc:Choice>
  </mc:AlternateContent>
  <bookViews>
    <workbookView xWindow="0" yWindow="0" windowWidth="28800" windowHeight="12300"/>
  </bookViews>
  <sheets>
    <sheet name="T-12.4" sheetId="1" r:id="rId1"/>
  </sheets>
  <definedNames>
    <definedName name="_xlnm.Print_Area" localSheetId="0">'T-12.4'!$A$1:$M$28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E27" i="1"/>
  <c r="M26" i="1"/>
  <c r="L26" i="1"/>
  <c r="K26" i="1"/>
  <c r="J26" i="1"/>
  <c r="G26" i="1"/>
  <c r="F26" i="1"/>
  <c r="E26" i="1"/>
  <c r="M17" i="1"/>
  <c r="L17" i="1"/>
  <c r="K17" i="1"/>
  <c r="J17" i="1"/>
  <c r="G17" i="1"/>
  <c r="F17" i="1"/>
  <c r="E17" i="1"/>
  <c r="M16" i="1"/>
  <c r="M27" i="1" s="1"/>
  <c r="L16" i="1"/>
  <c r="K16" i="1"/>
  <c r="J16" i="1"/>
  <c r="G16" i="1"/>
  <c r="F16" i="1"/>
  <c r="E16" i="1"/>
  <c r="M11" i="1"/>
  <c r="L11" i="1"/>
  <c r="K11" i="1"/>
  <c r="J11" i="1"/>
  <c r="G11" i="1"/>
  <c r="F11" i="1"/>
  <c r="E11" i="1"/>
  <c r="M10" i="1"/>
  <c r="L10" i="1"/>
  <c r="K10" i="1"/>
  <c r="J10" i="1"/>
  <c r="J27" i="1" s="1"/>
  <c r="I10" i="1"/>
  <c r="H10" i="1"/>
  <c r="G10" i="1"/>
  <c r="G27" i="1" s="1"/>
  <c r="F10" i="1"/>
  <c r="F27" i="1" s="1"/>
  <c r="E10" i="1"/>
  <c r="D10" i="1"/>
</calcChain>
</file>

<file path=xl/sharedStrings.xml><?xml version="1.0" encoding="utf-8"?>
<sst xmlns="http://schemas.openxmlformats.org/spreadsheetml/2006/main" count="42" uniqueCount="42">
  <si>
    <t>TABLE-12.4</t>
  </si>
  <si>
    <t>Estimates of Gross State Domestic Product of West Bengal by Industry of Origin at Current Prices</t>
  </si>
  <si>
    <t>( Base Year : 2004-05 )</t>
  </si>
  <si>
    <r>
      <t>(</t>
    </r>
    <r>
      <rPr>
        <sz val="9"/>
        <rFont val="Rupee Foradian"/>
        <family val="2"/>
      </rPr>
      <t>`</t>
    </r>
    <r>
      <rPr>
        <sz val="9"/>
        <rFont val="Arial Narrow"/>
        <family val="2"/>
      </rPr>
      <t xml:space="preserve"> </t>
    </r>
    <r>
      <rPr>
        <sz val="9"/>
        <color indexed="8"/>
        <rFont val="Arial Narrow"/>
        <family val="2"/>
      </rPr>
      <t>in Lakh)</t>
    </r>
  </si>
  <si>
    <t>Sl. No.</t>
  </si>
  <si>
    <t>Industry</t>
  </si>
  <si>
    <t>2004-05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</si>
  <si>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</si>
  <si>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</si>
  <si>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</si>
  <si>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</si>
  <si>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</si>
  <si>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</si>
  <si>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</si>
  <si>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</si>
  <si>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</si>
  <si>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Agriculture</t>
  </si>
  <si>
    <t xml:space="preserve">Forestry </t>
  </si>
  <si>
    <t>Fishery</t>
  </si>
  <si>
    <t>Mining &amp; quarrying</t>
  </si>
  <si>
    <t>A.</t>
  </si>
  <si>
    <t xml:space="preserve">Sub-Total : Primary Sector </t>
  </si>
  <si>
    <t>Manufacturing</t>
  </si>
  <si>
    <t>Manu-Registered</t>
  </si>
  <si>
    <t>Manu-Unregistered</t>
  </si>
  <si>
    <t>Construction</t>
  </si>
  <si>
    <t>Electricity,gas and Water supply</t>
  </si>
  <si>
    <t>B.</t>
  </si>
  <si>
    <t>Sub Total of Secondary</t>
  </si>
  <si>
    <t>Transport,storage &amp; communication</t>
  </si>
  <si>
    <t>Railways</t>
  </si>
  <si>
    <t>Transport by other means &amp; Storage</t>
  </si>
  <si>
    <t>Communication</t>
  </si>
  <si>
    <t>Trade,hotels and restaurants</t>
  </si>
  <si>
    <t>Banking &amp; Insurance</t>
  </si>
  <si>
    <t>Real estate,ownership of dwellings 
and business services</t>
  </si>
  <si>
    <t>Public administration</t>
  </si>
  <si>
    <t>Other services</t>
  </si>
  <si>
    <t>C.</t>
  </si>
  <si>
    <t>Sub Total of Tertiary</t>
  </si>
  <si>
    <t>Total</t>
  </si>
  <si>
    <t>Source : Bureau of Applied Economics &amp; Statistics,Government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</si>
</sst>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Rupee Foradian"/>
      <family val="2"/>
    </font>
    <font>
      <sz val="9"/>
      <color indexed="8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4" fillId="0" borderId="0" xfId="1" applyFont="1" applyBorder="1"/>
    <xf numFmtId="0" fontId="5" fillId="0" borderId="0" xfId="1" applyFont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5" fillId="0" borderId="0" xfId="2" applyFont="1" applyBorder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7" fillId="0" borderId="1" xfId="2" applyFont="1" applyBorder="1" applyAlignment="1">
      <alignment horizontal="right"/>
    </xf>
    <xf numFmtId="2" fontId="3" fillId="0" borderId="2" xfId="1" applyNumberFormat="1" applyFont="1" applyBorder="1" applyAlignment="1">
      <alignment horizontal="left" vertical="center" wrapText="1"/>
    </xf>
    <xf numFmtId="2" fontId="3" fillId="0" borderId="2" xfId="1" applyNumberFormat="1" applyFont="1" applyBorder="1" applyAlignment="1">
      <alignment horizontal="left" vertical="center" wrapText="1"/>
    </xf>
    <xf numFmtId="0" fontId="10" fillId="0" borderId="2" xfId="1" applyFont="1" applyBorder="1" applyAlignment="1">
      <alignment horizontal="right" vertical="center" indent="1"/>
    </xf>
    <xf numFmtId="0" fontId="4" fillId="0" borderId="0" xfId="1" applyFont="1" applyBorder="1" applyAlignment="1">
      <alignment horizontal="right" vertical="center" indent="2"/>
    </xf>
    <xf numFmtId="0" fontId="11" fillId="0" borderId="0" xfId="1" applyFont="1"/>
    <xf numFmtId="0" fontId="11" fillId="0" borderId="0" xfId="1" applyFont="1" applyAlignment="1">
      <alignment horizontal="right" indent="1"/>
    </xf>
    <xf numFmtId="1" fontId="10" fillId="0" borderId="2" xfId="1" applyNumberFormat="1" applyFont="1" applyBorder="1" applyAlignment="1"/>
    <xf numFmtId="1" fontId="11" fillId="0" borderId="2" xfId="1" applyNumberFormat="1" applyFont="1" applyBorder="1" applyAlignment="1">
      <alignment horizontal="left"/>
    </xf>
    <xf numFmtId="2" fontId="3" fillId="0" borderId="2" xfId="1" applyNumberFormat="1" applyFont="1" applyBorder="1"/>
    <xf numFmtId="1" fontId="3" fillId="0" borderId="2" xfId="1" applyNumberFormat="1" applyFont="1" applyBorder="1" applyAlignment="1">
      <alignment horizontal="right" indent="1"/>
    </xf>
    <xf numFmtId="2" fontId="3" fillId="0" borderId="0" xfId="1" applyNumberFormat="1" applyFont="1" applyBorder="1" applyAlignment="1">
      <alignment horizontal="right" indent="2"/>
    </xf>
    <xf numFmtId="1" fontId="11" fillId="0" borderId="0" xfId="1" applyNumberFormat="1" applyFont="1" applyAlignment="1">
      <alignment horizontal="right" indent="1"/>
    </xf>
    <xf numFmtId="0" fontId="10" fillId="0" borderId="2" xfId="1" applyFont="1" applyBorder="1" applyAlignment="1"/>
    <xf numFmtId="0" fontId="10" fillId="0" borderId="2" xfId="1" applyFont="1" applyBorder="1"/>
    <xf numFmtId="0" fontId="10" fillId="0" borderId="2" xfId="1" applyFont="1" applyBorder="1" applyAlignment="1">
      <alignment horizontal="right" indent="1"/>
    </xf>
    <xf numFmtId="1" fontId="10" fillId="0" borderId="2" xfId="1" applyNumberFormat="1" applyFont="1" applyBorder="1" applyAlignment="1">
      <alignment horizontal="right" indent="1"/>
    </xf>
    <xf numFmtId="0" fontId="4" fillId="0" borderId="2" xfId="1" applyFont="1" applyBorder="1"/>
    <xf numFmtId="1" fontId="6" fillId="0" borderId="0" xfId="1" applyNumberFormat="1" applyFont="1" applyBorder="1"/>
    <xf numFmtId="1" fontId="4" fillId="0" borderId="0" xfId="1" applyNumberFormat="1" applyFont="1" applyBorder="1"/>
    <xf numFmtId="0" fontId="11" fillId="0" borderId="0" xfId="1" applyFont="1" applyAlignment="1">
      <alignment vertical="top"/>
    </xf>
    <xf numFmtId="0" fontId="11" fillId="0" borderId="0" xfId="1" applyFont="1" applyAlignment="1">
      <alignment wrapText="1"/>
    </xf>
    <xf numFmtId="0" fontId="11" fillId="0" borderId="0" xfId="1" applyFont="1" applyAlignment="1">
      <alignment horizontal="right" vertical="center" indent="1"/>
    </xf>
    <xf numFmtId="0" fontId="12" fillId="0" borderId="0" xfId="1" applyFont="1" applyBorder="1"/>
    <xf numFmtId="0" fontId="12" fillId="0" borderId="2" xfId="1" applyFont="1" applyBorder="1"/>
    <xf numFmtId="0" fontId="11" fillId="0" borderId="2" xfId="1" applyFont="1" applyBorder="1"/>
    <xf numFmtId="0" fontId="13" fillId="0" borderId="0" xfId="1" applyFont="1"/>
    <xf numFmtId="0" fontId="4" fillId="0" borderId="0" xfId="1" applyFont="1"/>
    <xf numFmtId="0" fontId="7" fillId="0" borderId="3" xfId="2" applyFont="1" applyBorder="1" applyAlignment="1">
      <alignment horizontal="right" vertical="top" wrapText="1"/>
    </xf>
    <xf numFmtId="0" fontId="7" fillId="0" borderId="0" xfId="2" applyFont="1" applyAlignment="1">
      <alignment horizontal="left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abSelected="1" view="pageBreakPreview" zoomScale="60" zoomScaleNormal="100" workbookViewId="0">
      <selection activeCell="D4" sqref="D1:M65536"/>
    </sheetView>
  </sheetViews>
  <sheetFormatPr defaultRowHeight="16.5" x14ac:dyDescent="0.3"/>
  <cols>
    <col min="1" max="1" width="4.140625" style="35" customWidth="1"/>
    <col min="2" max="2" width="4" style="35" customWidth="1"/>
    <col min="3" max="3" width="26.140625" style="35" bestFit="1" customWidth="1"/>
    <col min="4" max="11" width="10.7109375" style="35" customWidth="1"/>
    <col min="12" max="13" width="10.7109375" style="3" customWidth="1"/>
    <col min="14" max="16384" width="9.140625" style="3"/>
  </cols>
  <sheetData>
    <row r="1" spans="1:256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256" ht="15" customHeigh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256" ht="1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256" ht="1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 t="s">
        <v>3</v>
      </c>
      <c r="L4" s="8"/>
      <c r="M4" s="8"/>
      <c r="N4" s="5"/>
    </row>
    <row r="5" spans="1:256" x14ac:dyDescent="0.3">
      <c r="A5" s="9" t="s">
        <v>4</v>
      </c>
      <c r="B5" s="9"/>
      <c r="C5" s="10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2"/>
    </row>
    <row r="6" spans="1:256" x14ac:dyDescent="0.3">
      <c r="A6" s="13">
        <v>1</v>
      </c>
      <c r="B6" s="13"/>
      <c r="C6" s="13" t="s">
        <v>16</v>
      </c>
      <c r="D6" s="14">
        <v>4002017</v>
      </c>
      <c r="E6" s="14">
        <v>4736330</v>
      </c>
      <c r="F6" s="14">
        <v>5609876</v>
      </c>
      <c r="G6" s="14">
        <v>6036140</v>
      </c>
      <c r="H6" s="14">
        <v>7624138</v>
      </c>
      <c r="I6" s="14">
        <v>8625434</v>
      </c>
      <c r="J6" s="14">
        <v>9446215</v>
      </c>
      <c r="K6" s="14">
        <v>11088402</v>
      </c>
      <c r="L6" s="14">
        <v>13262435</v>
      </c>
      <c r="M6" s="14">
        <v>15063466</v>
      </c>
    </row>
    <row r="7" spans="1:256" x14ac:dyDescent="0.3">
      <c r="A7" s="13">
        <v>2</v>
      </c>
      <c r="B7" s="13"/>
      <c r="C7" s="13" t="s">
        <v>17</v>
      </c>
      <c r="D7" s="14">
        <v>237530</v>
      </c>
      <c r="E7" s="14">
        <v>260080</v>
      </c>
      <c r="F7" s="14">
        <v>320160</v>
      </c>
      <c r="G7" s="14">
        <v>368021</v>
      </c>
      <c r="H7" s="14">
        <v>426514</v>
      </c>
      <c r="I7" s="14">
        <v>444452</v>
      </c>
      <c r="J7" s="14">
        <v>639582</v>
      </c>
      <c r="K7" s="14">
        <v>663595</v>
      </c>
      <c r="L7" s="14">
        <v>914689</v>
      </c>
      <c r="M7" s="14">
        <v>1287300</v>
      </c>
    </row>
    <row r="8" spans="1:256" x14ac:dyDescent="0.3">
      <c r="A8" s="13">
        <v>3</v>
      </c>
      <c r="B8" s="13"/>
      <c r="C8" s="13" t="s">
        <v>18</v>
      </c>
      <c r="D8" s="14">
        <v>754005</v>
      </c>
      <c r="E8" s="14">
        <v>954517</v>
      </c>
      <c r="F8" s="14">
        <v>1069921</v>
      </c>
      <c r="G8" s="14">
        <v>1196474</v>
      </c>
      <c r="H8" s="14">
        <v>1392680</v>
      </c>
      <c r="I8" s="14">
        <v>1509551</v>
      </c>
      <c r="J8" s="14">
        <v>1720950</v>
      </c>
      <c r="K8" s="14">
        <v>1971363</v>
      </c>
      <c r="L8" s="14">
        <v>2474168</v>
      </c>
      <c r="M8" s="14">
        <v>2561786</v>
      </c>
    </row>
    <row r="9" spans="1:256" x14ac:dyDescent="0.3">
      <c r="A9" s="13">
        <v>4</v>
      </c>
      <c r="B9" s="13"/>
      <c r="C9" s="13" t="s">
        <v>19</v>
      </c>
      <c r="D9" s="14">
        <v>284921</v>
      </c>
      <c r="E9" s="14">
        <v>318006</v>
      </c>
      <c r="F9" s="14">
        <v>279724</v>
      </c>
      <c r="G9" s="14">
        <v>309137</v>
      </c>
      <c r="H9" s="14">
        <v>308251</v>
      </c>
      <c r="I9" s="14">
        <v>240541</v>
      </c>
      <c r="J9" s="14">
        <v>755760</v>
      </c>
      <c r="K9" s="14">
        <v>832304</v>
      </c>
      <c r="L9" s="14">
        <v>895955</v>
      </c>
      <c r="M9" s="14">
        <v>1007315</v>
      </c>
    </row>
    <row r="10" spans="1:256" x14ac:dyDescent="0.3">
      <c r="A10" s="15" t="s">
        <v>20</v>
      </c>
      <c r="B10" s="16"/>
      <c r="C10" s="17" t="s">
        <v>21</v>
      </c>
      <c r="D10" s="18">
        <f t="shared" ref="D10:M10" si="0">SUM(D6:D9)</f>
        <v>5278473</v>
      </c>
      <c r="E10" s="18">
        <f t="shared" si="0"/>
        <v>6268933</v>
      </c>
      <c r="F10" s="18">
        <f t="shared" si="0"/>
        <v>7279681</v>
      </c>
      <c r="G10" s="18">
        <f t="shared" si="0"/>
        <v>7909772</v>
      </c>
      <c r="H10" s="18">
        <f t="shared" si="0"/>
        <v>9751583</v>
      </c>
      <c r="I10" s="18">
        <f t="shared" si="0"/>
        <v>10819978</v>
      </c>
      <c r="J10" s="18">
        <f t="shared" si="0"/>
        <v>12562507</v>
      </c>
      <c r="K10" s="18">
        <f t="shared" si="0"/>
        <v>14555664</v>
      </c>
      <c r="L10" s="18">
        <f t="shared" si="0"/>
        <v>17547247</v>
      </c>
      <c r="M10" s="18">
        <f t="shared" si="0"/>
        <v>19919867</v>
      </c>
      <c r="N10" s="19"/>
    </row>
    <row r="11" spans="1:256" x14ac:dyDescent="0.3">
      <c r="A11" s="13">
        <v>5</v>
      </c>
      <c r="B11" s="13"/>
      <c r="C11" s="13" t="s">
        <v>22</v>
      </c>
      <c r="D11" s="14">
        <v>2326158</v>
      </c>
      <c r="E11" s="14">
        <f>SUM(E12:E13)</f>
        <v>2802339</v>
      </c>
      <c r="F11" s="14">
        <f>SUM(F12:F13)</f>
        <v>3332666</v>
      </c>
      <c r="G11" s="14">
        <f>SUM(G12:G13)</f>
        <v>3619888</v>
      </c>
      <c r="H11" s="14">
        <v>4115393</v>
      </c>
      <c r="I11" s="14">
        <v>4634805</v>
      </c>
      <c r="J11" s="20">
        <f>J12+J13</f>
        <v>4867283</v>
      </c>
      <c r="K11" s="20">
        <f>K12+K13</f>
        <v>5249741</v>
      </c>
      <c r="L11" s="20">
        <f>L12+L13</f>
        <v>5804235</v>
      </c>
      <c r="M11" s="20">
        <f>M12+M13</f>
        <v>6211862</v>
      </c>
    </row>
    <row r="12" spans="1:256" x14ac:dyDescent="0.3">
      <c r="A12" s="13"/>
      <c r="B12" s="13">
        <v>5.0999999999999996</v>
      </c>
      <c r="C12" s="13" t="s">
        <v>23</v>
      </c>
      <c r="D12" s="14">
        <v>1275643</v>
      </c>
      <c r="E12" s="14">
        <v>1412631</v>
      </c>
      <c r="F12" s="14">
        <v>1720804</v>
      </c>
      <c r="G12" s="14">
        <v>1902323</v>
      </c>
      <c r="H12" s="14">
        <v>2269891</v>
      </c>
      <c r="I12" s="14">
        <v>2558090</v>
      </c>
      <c r="J12" s="20">
        <v>2574332</v>
      </c>
      <c r="K12" s="20">
        <v>2788941</v>
      </c>
      <c r="L12" s="20">
        <v>2917249</v>
      </c>
      <c r="M12" s="20">
        <v>3152488</v>
      </c>
    </row>
    <row r="13" spans="1:256" x14ac:dyDescent="0.3">
      <c r="A13" s="13"/>
      <c r="B13" s="13">
        <v>5.2</v>
      </c>
      <c r="C13" s="13" t="s">
        <v>24</v>
      </c>
      <c r="D13" s="14">
        <v>1050515</v>
      </c>
      <c r="E13" s="14">
        <v>1389708</v>
      </c>
      <c r="F13" s="14">
        <v>1611862</v>
      </c>
      <c r="G13" s="14">
        <v>1717565</v>
      </c>
      <c r="H13" s="14">
        <v>1845502</v>
      </c>
      <c r="I13" s="14">
        <v>2076715</v>
      </c>
      <c r="J13" s="20">
        <v>2292951</v>
      </c>
      <c r="K13" s="20">
        <v>2460800</v>
      </c>
      <c r="L13" s="20">
        <v>2886986</v>
      </c>
      <c r="M13" s="20">
        <v>3059374</v>
      </c>
    </row>
    <row r="14" spans="1:256" x14ac:dyDescent="0.3">
      <c r="A14" s="13">
        <v>6</v>
      </c>
      <c r="B14" s="13"/>
      <c r="C14" s="13" t="s">
        <v>25</v>
      </c>
      <c r="D14" s="14">
        <v>1493996</v>
      </c>
      <c r="E14" s="14">
        <v>1982729</v>
      </c>
      <c r="F14" s="14">
        <v>2138786</v>
      </c>
      <c r="G14" s="14">
        <v>2134141</v>
      </c>
      <c r="H14" s="14">
        <v>2431780</v>
      </c>
      <c r="I14" s="14">
        <v>2903357</v>
      </c>
      <c r="J14" s="20">
        <v>3111584</v>
      </c>
      <c r="K14" s="20">
        <v>3211014</v>
      </c>
      <c r="L14" s="20">
        <v>3446437</v>
      </c>
      <c r="M14" s="20">
        <v>3947473</v>
      </c>
    </row>
    <row r="15" spans="1:256" x14ac:dyDescent="0.3">
      <c r="A15" s="13">
        <v>7</v>
      </c>
      <c r="B15" s="13"/>
      <c r="C15" s="13" t="s">
        <v>26</v>
      </c>
      <c r="D15" s="14">
        <v>414370</v>
      </c>
      <c r="E15" s="14">
        <v>552098</v>
      </c>
      <c r="F15" s="14">
        <v>561519</v>
      </c>
      <c r="G15" s="14">
        <v>822634</v>
      </c>
      <c r="H15" s="14">
        <v>746760</v>
      </c>
      <c r="I15" s="14">
        <v>828076</v>
      </c>
      <c r="J15" s="20">
        <v>1009511</v>
      </c>
      <c r="K15" s="20">
        <v>1154367</v>
      </c>
      <c r="L15" s="20">
        <v>1647393</v>
      </c>
      <c r="M15" s="20">
        <v>1801921</v>
      </c>
    </row>
    <row r="16" spans="1:256" s="25" customFormat="1" x14ac:dyDescent="0.3">
      <c r="A16" s="21" t="s">
        <v>27</v>
      </c>
      <c r="B16" s="22"/>
      <c r="C16" s="22" t="s">
        <v>28</v>
      </c>
      <c r="D16" s="23">
        <v>4234524</v>
      </c>
      <c r="E16" s="23">
        <f>SUM(E12:E15)</f>
        <v>5337166</v>
      </c>
      <c r="F16" s="23">
        <f>SUM(F12:F15)</f>
        <v>6032971</v>
      </c>
      <c r="G16" s="23">
        <f>SUM(G12:G15)</f>
        <v>6576663</v>
      </c>
      <c r="H16" s="23">
        <v>7293933</v>
      </c>
      <c r="I16" s="23">
        <v>8366238</v>
      </c>
      <c r="J16" s="24">
        <f>SUM(J12:J15)</f>
        <v>8988378</v>
      </c>
      <c r="K16" s="24">
        <f>SUM(K12:K15)</f>
        <v>9615122</v>
      </c>
      <c r="L16" s="24">
        <f>SUM(L12:L15)</f>
        <v>10898065</v>
      </c>
      <c r="M16" s="24">
        <f>SUM(M12:M15)</f>
        <v>11961256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3">
      <c r="A17" s="13">
        <v>8</v>
      </c>
      <c r="B17" s="13"/>
      <c r="C17" s="13" t="s">
        <v>29</v>
      </c>
      <c r="D17" s="14">
        <v>1858294</v>
      </c>
      <c r="E17" s="14">
        <f>SUM(E18:E20)</f>
        <v>2254537</v>
      </c>
      <c r="F17" s="14">
        <f>SUM(F18:F20)</f>
        <v>2534154</v>
      </c>
      <c r="G17" s="14">
        <f>SUM(G18:G20)</f>
        <v>2968299</v>
      </c>
      <c r="H17" s="14">
        <v>3094702</v>
      </c>
      <c r="I17" s="14">
        <v>3561344</v>
      </c>
      <c r="J17" s="14">
        <f>J18+J19+J20</f>
        <v>4242066</v>
      </c>
      <c r="K17" s="14">
        <f>K18+K19+K20</f>
        <v>4621337</v>
      </c>
      <c r="L17" s="14">
        <f>L18+L19+L20</f>
        <v>5345296</v>
      </c>
      <c r="M17" s="14">
        <f>M18+M19+M20</f>
        <v>6306404</v>
      </c>
    </row>
    <row r="18" spans="1:256" x14ac:dyDescent="0.3">
      <c r="A18" s="13"/>
      <c r="B18" s="13">
        <v>8.1</v>
      </c>
      <c r="C18" s="13" t="s">
        <v>30</v>
      </c>
      <c r="D18" s="14">
        <v>307088</v>
      </c>
      <c r="E18" s="14">
        <v>387105</v>
      </c>
      <c r="F18" s="14">
        <v>437366</v>
      </c>
      <c r="G18" s="14">
        <v>486883</v>
      </c>
      <c r="H18" s="14">
        <v>648704</v>
      </c>
      <c r="I18" s="14">
        <v>686719</v>
      </c>
      <c r="J18" s="14">
        <v>816721</v>
      </c>
      <c r="K18" s="14">
        <v>924012</v>
      </c>
      <c r="L18" s="14">
        <v>1026577</v>
      </c>
      <c r="M18" s="14">
        <v>1104392</v>
      </c>
      <c r="N18" s="26"/>
      <c r="O18" s="26"/>
    </row>
    <row r="19" spans="1:256" x14ac:dyDescent="0.3">
      <c r="A19" s="13"/>
      <c r="B19" s="13">
        <v>8.1999999999999993</v>
      </c>
      <c r="C19" s="13" t="s">
        <v>31</v>
      </c>
      <c r="D19" s="14">
        <v>1223008</v>
      </c>
      <c r="E19" s="14">
        <v>1502041</v>
      </c>
      <c r="F19" s="14">
        <v>1693303</v>
      </c>
      <c r="G19" s="14">
        <v>2017871</v>
      </c>
      <c r="H19" s="14">
        <v>1902952</v>
      </c>
      <c r="I19" s="14">
        <v>2357053</v>
      </c>
      <c r="J19" s="14">
        <v>2852383</v>
      </c>
      <c r="K19" s="14">
        <v>3048549</v>
      </c>
      <c r="L19" s="14">
        <v>3582995</v>
      </c>
      <c r="M19" s="14">
        <v>4368563</v>
      </c>
      <c r="N19" s="26"/>
      <c r="O19" s="26"/>
    </row>
    <row r="20" spans="1:256" x14ac:dyDescent="0.3">
      <c r="A20" s="13"/>
      <c r="B20" s="13">
        <v>8.3000000000000007</v>
      </c>
      <c r="C20" s="13" t="s">
        <v>32</v>
      </c>
      <c r="D20" s="14">
        <v>328198</v>
      </c>
      <c r="E20" s="14">
        <v>365391</v>
      </c>
      <c r="F20" s="14">
        <v>403485</v>
      </c>
      <c r="G20" s="14">
        <v>463545</v>
      </c>
      <c r="H20" s="14">
        <v>543046</v>
      </c>
      <c r="I20" s="14">
        <v>517572</v>
      </c>
      <c r="J20" s="14">
        <v>572962</v>
      </c>
      <c r="K20" s="14">
        <v>648776</v>
      </c>
      <c r="L20" s="14">
        <v>735724</v>
      </c>
      <c r="M20" s="14">
        <v>833449</v>
      </c>
      <c r="N20" s="27"/>
      <c r="O20" s="27"/>
    </row>
    <row r="21" spans="1:256" x14ac:dyDescent="0.3">
      <c r="A21" s="13">
        <v>9</v>
      </c>
      <c r="B21" s="13"/>
      <c r="C21" s="13" t="s">
        <v>33</v>
      </c>
      <c r="D21" s="14">
        <v>3273915</v>
      </c>
      <c r="E21" s="14">
        <v>4341589</v>
      </c>
      <c r="F21" s="14">
        <v>4858030</v>
      </c>
      <c r="G21" s="14">
        <v>5544226</v>
      </c>
      <c r="H21" s="14">
        <v>6337985</v>
      </c>
      <c r="I21" s="14">
        <v>7774500</v>
      </c>
      <c r="J21" s="14">
        <v>8498352</v>
      </c>
      <c r="K21" s="14">
        <v>9541111</v>
      </c>
      <c r="L21" s="14">
        <v>10654559</v>
      </c>
      <c r="M21" s="14">
        <v>11348331</v>
      </c>
    </row>
    <row r="22" spans="1:256" x14ac:dyDescent="0.3">
      <c r="A22" s="13">
        <v>10</v>
      </c>
      <c r="B22" s="13"/>
      <c r="C22" s="13" t="s">
        <v>34</v>
      </c>
      <c r="D22" s="14">
        <v>1300304</v>
      </c>
      <c r="E22" s="14">
        <v>1621445</v>
      </c>
      <c r="F22" s="14">
        <v>1872759</v>
      </c>
      <c r="G22" s="14">
        <v>2050466</v>
      </c>
      <c r="H22" s="14">
        <v>2210891</v>
      </c>
      <c r="I22" s="14">
        <v>2633190</v>
      </c>
      <c r="J22" s="14">
        <v>3395669</v>
      </c>
      <c r="K22" s="14">
        <v>3820359</v>
      </c>
      <c r="L22" s="14">
        <v>4244419</v>
      </c>
      <c r="M22" s="14">
        <v>4566146</v>
      </c>
    </row>
    <row r="23" spans="1:256" ht="27" x14ac:dyDescent="0.3">
      <c r="A23" s="28">
        <v>11</v>
      </c>
      <c r="B23" s="13"/>
      <c r="C23" s="29" t="s">
        <v>35</v>
      </c>
      <c r="D23" s="30">
        <v>1570769</v>
      </c>
      <c r="E23" s="30">
        <v>2147803</v>
      </c>
      <c r="F23" s="30">
        <v>2577798</v>
      </c>
      <c r="G23" s="30">
        <v>3060005</v>
      </c>
      <c r="H23" s="30">
        <v>3622234</v>
      </c>
      <c r="I23" s="30">
        <v>4006989</v>
      </c>
      <c r="J23" s="30">
        <v>4707281</v>
      </c>
      <c r="K23" s="30">
        <v>5737116</v>
      </c>
      <c r="L23" s="30">
        <v>6885569</v>
      </c>
      <c r="M23" s="30">
        <v>8181727</v>
      </c>
    </row>
    <row r="24" spans="1:256" x14ac:dyDescent="0.3">
      <c r="A24" s="13">
        <v>12</v>
      </c>
      <c r="B24" s="13"/>
      <c r="C24" s="13" t="s">
        <v>36</v>
      </c>
      <c r="D24" s="14">
        <v>1147854</v>
      </c>
      <c r="E24" s="14">
        <v>1307472</v>
      </c>
      <c r="F24" s="14">
        <v>1360813</v>
      </c>
      <c r="G24" s="14">
        <v>1955216</v>
      </c>
      <c r="H24" s="14">
        <v>2386114</v>
      </c>
      <c r="I24" s="14">
        <v>2466788</v>
      </c>
      <c r="J24" s="14">
        <v>2712355</v>
      </c>
      <c r="K24" s="14">
        <v>2952203</v>
      </c>
      <c r="L24" s="14">
        <v>3304256</v>
      </c>
      <c r="M24" s="14">
        <v>3583554</v>
      </c>
    </row>
    <row r="25" spans="1:256" x14ac:dyDescent="0.3">
      <c r="A25" s="13">
        <v>13</v>
      </c>
      <c r="B25" s="13"/>
      <c r="C25" s="13" t="s">
        <v>37</v>
      </c>
      <c r="D25" s="14">
        <v>2201503</v>
      </c>
      <c r="E25" s="14">
        <v>2889242</v>
      </c>
      <c r="F25" s="14">
        <v>3432069</v>
      </c>
      <c r="G25" s="14">
        <v>4129601</v>
      </c>
      <c r="H25" s="14">
        <v>5190596</v>
      </c>
      <c r="I25" s="14">
        <v>6466867</v>
      </c>
      <c r="J25" s="14">
        <v>7724966</v>
      </c>
      <c r="K25" s="14">
        <v>9488141</v>
      </c>
      <c r="L25" s="14">
        <v>11776713</v>
      </c>
      <c r="M25" s="14">
        <v>14219499</v>
      </c>
    </row>
    <row r="26" spans="1:256" s="32" customFormat="1" x14ac:dyDescent="0.3">
      <c r="A26" s="21" t="s">
        <v>38</v>
      </c>
      <c r="B26" s="22"/>
      <c r="C26" s="22" t="s">
        <v>39</v>
      </c>
      <c r="D26" s="23">
        <v>11352639</v>
      </c>
      <c r="E26" s="23">
        <f>SUM(E18:E25)</f>
        <v>14562088</v>
      </c>
      <c r="F26" s="23">
        <f>SUM(F18:F25)</f>
        <v>16635623</v>
      </c>
      <c r="G26" s="23">
        <f>SUM(G18:G25)</f>
        <v>19707813</v>
      </c>
      <c r="H26" s="23">
        <v>22842522</v>
      </c>
      <c r="I26" s="23">
        <v>26909678</v>
      </c>
      <c r="J26" s="23">
        <f>SUM(J18:J25)</f>
        <v>31280689</v>
      </c>
      <c r="K26" s="23">
        <f>SUM(K18:K25)</f>
        <v>36160267</v>
      </c>
      <c r="L26" s="23">
        <f>SUM(L18:L25)</f>
        <v>42210812</v>
      </c>
      <c r="M26" s="23">
        <f>SUM(M18:M25)</f>
        <v>48205661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x14ac:dyDescent="0.3">
      <c r="A27" s="33">
        <v>14</v>
      </c>
      <c r="B27" s="33"/>
      <c r="C27" s="22" t="s">
        <v>40</v>
      </c>
      <c r="D27" s="23">
        <v>20865636</v>
      </c>
      <c r="E27" s="24">
        <f>E10+E16+E26</f>
        <v>26168187</v>
      </c>
      <c r="F27" s="24">
        <f>F10+F16+F26</f>
        <v>29948275</v>
      </c>
      <c r="G27" s="24">
        <f>G10+G16+G26</f>
        <v>34194248</v>
      </c>
      <c r="H27" s="23">
        <v>39888038</v>
      </c>
      <c r="I27" s="23">
        <v>46095894</v>
      </c>
      <c r="J27" s="24">
        <f>J10+J16+J26</f>
        <v>52831574</v>
      </c>
      <c r="K27" s="24">
        <f>K10+K16+K26</f>
        <v>60331053</v>
      </c>
      <c r="L27" s="24">
        <v>70656124</v>
      </c>
      <c r="M27" s="24">
        <f>M10+M16+M26</f>
        <v>80086784</v>
      </c>
    </row>
    <row r="28" spans="1:256" ht="16.5" customHeight="1" x14ac:dyDescent="0.3">
      <c r="A28" s="34"/>
      <c r="H28" s="36" t="s">
        <v>41</v>
      </c>
      <c r="I28" s="36"/>
      <c r="J28" s="36"/>
      <c r="K28" s="36"/>
      <c r="L28" s="36"/>
      <c r="M28" s="36"/>
    </row>
    <row r="29" spans="1:256" x14ac:dyDescent="0.3">
      <c r="A29" s="37"/>
    </row>
  </sheetData>
  <mergeCells count="6">
    <mergeCell ref="A1:M1"/>
    <mergeCell ref="A2:M2"/>
    <mergeCell ref="A3:M3"/>
    <mergeCell ref="K4:M4"/>
    <mergeCell ref="A5:B5"/>
    <mergeCell ref="H28:M28"/>
  </mergeCells>
  <printOptions horizontalCentered="1"/>
  <pageMargins left="0.25" right="0.5" top="1" bottom="1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T-12.4</vt:lpstr>
      <vt:lpstr>'T-12.4'!Print_Area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2019-06-02T16:38:49Z</dcterms:created>
  <dcterms:modified xsi:type="dcterms:W3CDTF">2019-06-02T16:38:50Z</dcterms:modified>
</cp:coreProperties>
</file>