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2\"/>
    </mc:Choice>
  </mc:AlternateContent>
  <bookViews>
    <workbookView xWindow="0" yWindow="0" windowWidth="28800" windowHeight="12300"/>
  </bookViews>
  <sheets>
    <sheet name="T-12.5 " sheetId="1" r:id="rId1"/>
  </sheets>
  <definedNames>
    <definedName name="_xlnm.Print_Area" localSheetId="0">'T-12.5 '!$A$1:$M$28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D27" i="1"/>
  <c r="M26" i="1"/>
  <c r="L26" i="1"/>
  <c r="K26" i="1"/>
  <c r="J26" i="1"/>
  <c r="G26" i="1"/>
  <c r="F26" i="1"/>
  <c r="E26" i="1"/>
  <c r="M17" i="1"/>
  <c r="L17" i="1"/>
  <c r="K17" i="1"/>
  <c r="J17" i="1"/>
  <c r="G17" i="1"/>
  <c r="F17" i="1"/>
  <c r="E17" i="1"/>
  <c r="M16" i="1"/>
  <c r="L16" i="1"/>
  <c r="K16" i="1"/>
  <c r="J16" i="1"/>
  <c r="G16" i="1"/>
  <c r="F16" i="1"/>
  <c r="E16" i="1"/>
  <c r="M11" i="1"/>
  <c r="L11" i="1"/>
  <c r="K11" i="1"/>
  <c r="J11" i="1"/>
  <c r="G11" i="1"/>
  <c r="F11" i="1"/>
  <c r="E11" i="1"/>
  <c r="M10" i="1"/>
  <c r="M27" i="1" s="1"/>
  <c r="L10" i="1"/>
  <c r="L27" i="1" s="1"/>
  <c r="K10" i="1"/>
  <c r="K27" i="1" s="1"/>
  <c r="J10" i="1"/>
  <c r="J27" i="1" s="1"/>
  <c r="G10" i="1"/>
  <c r="G27" i="1" s="1"/>
  <c r="F10" i="1"/>
  <c r="F27" i="1" s="1"/>
  <c r="E10" i="1"/>
  <c r="E27" i="1" s="1"/>
</calcChain>
</file>

<file path=xl/sharedStrings.xml><?xml version="1.0" encoding="utf-8"?>
<sst xmlns="http://schemas.openxmlformats.org/spreadsheetml/2006/main" count="43" uniqueCount="43">
  <si>
    <t>TABLE 12.5</t>
  </si>
  <si>
    <t>Estimates of Gross State Domestic Product of West Bengal by Industry of Origin at Constant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</si>
  <si>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</si>
  <si>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indexed="8"/>
        <rFont val="Arial Narrow"/>
        <family val="2"/>
      </rPr>
      <t>in Lakh)</t>
    </r>
  </si>
  <si>
    <t xml:space="preserve">Sl. No. </t>
  </si>
  <si>
    <t>Industry</t>
  </si>
  <si>
    <t>2004-05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</si>
  <si>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</si>
  <si>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</si>
  <si>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</si>
  <si>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</si>
  <si>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</si>
  <si>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</si>
  <si>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</si>
  <si>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</si>
  <si>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</si>
  <si>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</si>
  <si>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</si>
  <si>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</si>
  <si>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</si>
  <si>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</si>
  <si>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</si>
  <si>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</si>
  <si>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</si>
  <si>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</si>
  <si>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</si>
  <si>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</si>
  <si>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</si>
  <si>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</si>
  <si>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</si>
  <si>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</si>
  <si>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 &amp; Storage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</si>
  <si>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</si>
  <si>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</si>
  <si>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</si>
  <si>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</si>
  <si>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</si>
  <si>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</si>
  <si>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</si>
  <si>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</si>
  <si>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</si>
  <si>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t>Source : Bureau of Applied Economics &amp; Statistics,Government of West Bengal.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</si>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</sst>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i/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/>
    <xf numFmtId="0" fontId="3" fillId="0" borderId="0" xfId="1" applyFont="1" applyAlignment="1">
      <alignment horizontal="center" vertical="center" wrapText="1"/>
    </xf>
    <xf numFmtId="0" fontId="3" fillId="0" borderId="0" xfId="2" applyFont="1" applyBorder="1" applyAlignment="1">
      <alignment horizontal="center"/>
    </xf>
    <xf numFmtId="0" fontId="5" fillId="0" borderId="1" xfId="2" applyFont="1" applyBorder="1" applyAlignment="1"/>
    <xf numFmtId="0" fontId="5" fillId="0" borderId="1" xfId="2" applyFont="1" applyBorder="1" applyAlignment="1">
      <alignment horizontal="right"/>
    </xf>
    <xf numFmtId="0" fontId="8" fillId="0" borderId="2" xfId="1" applyFont="1" applyBorder="1" applyAlignment="1">
      <alignment horizontal="left"/>
    </xf>
    <xf numFmtId="0" fontId="8" fillId="0" borderId="2" xfId="1" applyFont="1" applyBorder="1"/>
    <xf numFmtId="0" fontId="8" fillId="0" borderId="2" xfId="1" applyFont="1" applyBorder="1" applyAlignment="1">
      <alignment horizontal="right" indent="1"/>
    </xf>
    <xf numFmtId="0" fontId="9" fillId="0" borderId="0" xfId="1" applyFont="1"/>
    <xf numFmtId="0" fontId="9" fillId="0" borderId="0" xfId="1" applyFont="1" applyAlignment="1">
      <alignment horizontal="right" indent="1"/>
    </xf>
    <xf numFmtId="1" fontId="9" fillId="0" borderId="0" xfId="1" applyNumberFormat="1" applyFont="1" applyAlignment="1">
      <alignment horizontal="right" indent="1"/>
    </xf>
    <xf numFmtId="0" fontId="8" fillId="0" borderId="2" xfId="1" applyFont="1" applyBorder="1" applyAlignment="1"/>
    <xf numFmtId="1" fontId="8" fillId="0" borderId="2" xfId="1" applyNumberFormat="1" applyFont="1" applyBorder="1" applyAlignment="1">
      <alignment horizontal="right" indent="1"/>
    </xf>
    <xf numFmtId="1" fontId="4" fillId="0" borderId="0" xfId="1" applyNumberFormat="1" applyFont="1" applyBorder="1"/>
    <xf numFmtId="1" fontId="1" fillId="0" borderId="0" xfId="1" applyNumberFormat="1"/>
    <xf numFmtId="0" fontId="9" fillId="0" borderId="0" xfId="1" applyFont="1" applyAlignment="1">
      <alignment vertical="top"/>
    </xf>
    <xf numFmtId="0" fontId="9" fillId="0" borderId="0" xfId="1" applyFont="1" applyAlignment="1">
      <alignment wrapText="1"/>
    </xf>
    <xf numFmtId="0" fontId="9" fillId="0" borderId="0" xfId="1" applyFont="1" applyAlignment="1">
      <alignment horizontal="right" vertical="center" indent="1"/>
    </xf>
    <xf numFmtId="1" fontId="9" fillId="0" borderId="0" xfId="1" applyNumberFormat="1" applyFont="1" applyAlignment="1">
      <alignment horizontal="right" vertical="center" indent="1"/>
    </xf>
    <xf numFmtId="0" fontId="9" fillId="0" borderId="2" xfId="1" applyFont="1" applyBorder="1"/>
    <xf numFmtId="0" fontId="10" fillId="0" borderId="0" xfId="1" applyFont="1" applyBorder="1"/>
    <xf numFmtId="0" fontId="10" fillId="0" borderId="0" xfId="1" applyFont="1"/>
    <xf numFmtId="0" fontId="11" fillId="0" borderId="0" xfId="1" applyFont="1"/>
    <xf numFmtId="0" fontId="5" fillId="0" borderId="3" xfId="2" applyFont="1" applyBorder="1" applyAlignment="1">
      <alignment horizontal="right" vertical="top" wrapText="1"/>
    </xf>
    <xf numFmtId="0" fontId="5" fillId="0" borderId="0" xfId="2" applyFont="1" applyAlignment="1">
      <alignment horizontal="left" vertical="top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abSelected="1" view="pageBreakPreview" zoomScale="60" zoomScaleNormal="100" workbookViewId="0">
      <selection activeCell="A3" sqref="A3:M3"/>
    </sheetView>
  </sheetViews>
  <sheetFormatPr defaultRowHeight="15" x14ac:dyDescent="0.25"/>
  <cols>
    <col min="1" max="1" width="5" style="2" customWidth="1"/>
    <col min="2" max="2" width="4.28515625" style="2" customWidth="1"/>
    <col min="3" max="3" width="26.140625" style="2" bestFit="1" customWidth="1"/>
    <col min="4" max="13" width="10.7109375" style="2" customWidth="1"/>
    <col min="14" max="16384" width="9.140625" style="2"/>
  </cols>
  <sheetData>
    <row r="1" spans="1:15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6.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6.5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6" t="s">
        <v>3</v>
      </c>
      <c r="L4" s="6"/>
      <c r="M4" s="6"/>
    </row>
    <row r="5" spans="1:15" x14ac:dyDescent="0.25">
      <c r="A5" s="7" t="s">
        <v>4</v>
      </c>
      <c r="B5" s="7"/>
      <c r="C5" s="8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</row>
    <row r="6" spans="1:15" x14ac:dyDescent="0.25">
      <c r="A6" s="10">
        <v>1</v>
      </c>
      <c r="B6" s="10"/>
      <c r="C6" s="10" t="s">
        <v>16</v>
      </c>
      <c r="D6" s="11">
        <v>4002017</v>
      </c>
      <c r="E6" s="11">
        <v>4116824</v>
      </c>
      <c r="F6" s="11">
        <v>4369531</v>
      </c>
      <c r="G6" s="11">
        <v>4215545</v>
      </c>
      <c r="H6" s="11">
        <v>4565890</v>
      </c>
      <c r="I6" s="11">
        <v>4470212</v>
      </c>
      <c r="J6" s="12">
        <v>4479178</v>
      </c>
      <c r="K6" s="12">
        <v>4642724</v>
      </c>
      <c r="L6" s="12">
        <v>4709277</v>
      </c>
      <c r="M6" s="12">
        <v>4779796</v>
      </c>
    </row>
    <row r="7" spans="1:15" x14ac:dyDescent="0.25">
      <c r="A7" s="10">
        <v>2</v>
      </c>
      <c r="B7" s="10"/>
      <c r="C7" s="10" t="s">
        <v>17</v>
      </c>
      <c r="D7" s="11">
        <v>237530</v>
      </c>
      <c r="E7" s="11">
        <v>248974</v>
      </c>
      <c r="F7" s="11">
        <v>262111</v>
      </c>
      <c r="G7" s="11">
        <v>263915</v>
      </c>
      <c r="H7" s="11">
        <v>268096</v>
      </c>
      <c r="I7" s="11">
        <v>260255</v>
      </c>
      <c r="J7" s="12">
        <v>269695</v>
      </c>
      <c r="K7" s="12">
        <v>280601</v>
      </c>
      <c r="L7" s="12">
        <v>344724</v>
      </c>
      <c r="M7" s="12">
        <v>440417</v>
      </c>
    </row>
    <row r="8" spans="1:15" x14ac:dyDescent="0.25">
      <c r="A8" s="10">
        <v>3</v>
      </c>
      <c r="B8" s="10"/>
      <c r="C8" s="10" t="s">
        <v>18</v>
      </c>
      <c r="D8" s="11">
        <v>754005</v>
      </c>
      <c r="E8" s="11">
        <v>847066</v>
      </c>
      <c r="F8" s="11">
        <v>904823</v>
      </c>
      <c r="G8" s="11">
        <v>926850</v>
      </c>
      <c r="H8" s="11">
        <v>947462</v>
      </c>
      <c r="I8" s="11">
        <v>929856</v>
      </c>
      <c r="J8" s="12">
        <v>957116</v>
      </c>
      <c r="K8" s="12">
        <v>972744</v>
      </c>
      <c r="L8" s="12">
        <v>1019689</v>
      </c>
      <c r="M8" s="12">
        <v>1054460</v>
      </c>
    </row>
    <row r="9" spans="1:15" x14ac:dyDescent="0.25">
      <c r="A9" s="10">
        <v>4</v>
      </c>
      <c r="B9" s="10"/>
      <c r="C9" s="10" t="s">
        <v>19</v>
      </c>
      <c r="D9" s="11">
        <v>284921</v>
      </c>
      <c r="E9" s="11">
        <v>298735</v>
      </c>
      <c r="F9" s="11">
        <v>259652</v>
      </c>
      <c r="G9" s="11">
        <v>267343</v>
      </c>
      <c r="H9" s="11">
        <v>266835</v>
      </c>
      <c r="I9" s="11">
        <v>253659</v>
      </c>
      <c r="J9" s="12">
        <v>287317</v>
      </c>
      <c r="K9" s="12">
        <v>308987</v>
      </c>
      <c r="L9" s="12">
        <v>330587</v>
      </c>
      <c r="M9" s="12">
        <v>370391</v>
      </c>
    </row>
    <row r="10" spans="1:15" x14ac:dyDescent="0.25">
      <c r="A10" s="13" t="s">
        <v>20</v>
      </c>
      <c r="B10" s="8"/>
      <c r="C10" s="8" t="s">
        <v>21</v>
      </c>
      <c r="D10" s="9">
        <v>5278473</v>
      </c>
      <c r="E10" s="9">
        <f>SUM(E6:E9)</f>
        <v>5511599</v>
      </c>
      <c r="F10" s="9">
        <f>SUM(F6:F9)</f>
        <v>5796117</v>
      </c>
      <c r="G10" s="9">
        <f>SUM(G6:G9)</f>
        <v>5673653</v>
      </c>
      <c r="H10" s="9">
        <v>6048283</v>
      </c>
      <c r="I10" s="9">
        <v>5913982</v>
      </c>
      <c r="J10" s="14">
        <f>SUM(J6:J9)</f>
        <v>5993306</v>
      </c>
      <c r="K10" s="14">
        <f>SUM(K6:K9)</f>
        <v>6205056</v>
      </c>
      <c r="L10" s="14">
        <f>SUM(L6:L9)</f>
        <v>6404277</v>
      </c>
      <c r="M10" s="14">
        <f>SUM(M6:M9)</f>
        <v>6645064</v>
      </c>
    </row>
    <row r="11" spans="1:15" x14ac:dyDescent="0.25">
      <c r="A11" s="10">
        <v>5</v>
      </c>
      <c r="B11" s="10"/>
      <c r="C11" s="10" t="s">
        <v>22</v>
      </c>
      <c r="D11" s="11">
        <v>2326158</v>
      </c>
      <c r="E11" s="11">
        <f>SUM(E12:E13)</f>
        <v>2543323</v>
      </c>
      <c r="F11" s="11">
        <f>SUM(F12:F13)</f>
        <v>2873561</v>
      </c>
      <c r="G11" s="11">
        <f>SUM(G12:G13)</f>
        <v>2899126</v>
      </c>
      <c r="H11" s="11">
        <v>3242074</v>
      </c>
      <c r="I11" s="11">
        <v>3447911</v>
      </c>
      <c r="J11" s="12">
        <f>J12+J13</f>
        <v>3336228</v>
      </c>
      <c r="K11" s="12">
        <f>K12+K13</f>
        <v>3449397</v>
      </c>
      <c r="L11" s="12">
        <f>L12+L13</f>
        <v>3736959</v>
      </c>
      <c r="M11" s="12">
        <f>M12+M13</f>
        <v>3852104</v>
      </c>
    </row>
    <row r="12" spans="1:15" x14ac:dyDescent="0.25">
      <c r="A12" s="10"/>
      <c r="B12" s="10">
        <v>5.0999999999999996</v>
      </c>
      <c r="C12" s="10" t="s">
        <v>23</v>
      </c>
      <c r="D12" s="11">
        <v>1275643</v>
      </c>
      <c r="E12" s="11">
        <v>1274902</v>
      </c>
      <c r="F12" s="11">
        <v>1470033</v>
      </c>
      <c r="G12" s="11">
        <v>1497537</v>
      </c>
      <c r="H12" s="11">
        <v>1793112</v>
      </c>
      <c r="I12" s="11">
        <v>1911360</v>
      </c>
      <c r="J12" s="12">
        <v>1769123</v>
      </c>
      <c r="K12" s="12">
        <v>1849658</v>
      </c>
      <c r="L12" s="12">
        <v>1878768</v>
      </c>
      <c r="M12" s="12">
        <v>1953726</v>
      </c>
      <c r="N12" s="15"/>
      <c r="O12" s="15"/>
    </row>
    <row r="13" spans="1:15" x14ac:dyDescent="0.25">
      <c r="A13" s="10"/>
      <c r="B13" s="10">
        <v>5.2</v>
      </c>
      <c r="C13" s="10" t="s">
        <v>24</v>
      </c>
      <c r="D13" s="11">
        <v>1050515</v>
      </c>
      <c r="E13" s="11">
        <v>1268421</v>
      </c>
      <c r="F13" s="11">
        <v>1403528</v>
      </c>
      <c r="G13" s="11">
        <v>1401589</v>
      </c>
      <c r="H13" s="11">
        <v>1448962</v>
      </c>
      <c r="I13" s="11">
        <v>1536551</v>
      </c>
      <c r="J13" s="12">
        <v>1567105</v>
      </c>
      <c r="K13" s="12">
        <v>1599739</v>
      </c>
      <c r="L13" s="12">
        <v>1858191</v>
      </c>
      <c r="M13" s="12">
        <v>1898378</v>
      </c>
      <c r="N13" s="15"/>
      <c r="O13" s="15"/>
    </row>
    <row r="14" spans="1:15" x14ac:dyDescent="0.25">
      <c r="A14" s="10">
        <v>6</v>
      </c>
      <c r="B14" s="10"/>
      <c r="C14" s="10" t="s">
        <v>25</v>
      </c>
      <c r="D14" s="11">
        <v>1493996</v>
      </c>
      <c r="E14" s="11">
        <v>1769085</v>
      </c>
      <c r="F14" s="11">
        <v>1809617</v>
      </c>
      <c r="G14" s="11">
        <v>1658070</v>
      </c>
      <c r="H14" s="11">
        <v>1804375</v>
      </c>
      <c r="I14" s="11">
        <v>1918634</v>
      </c>
      <c r="J14" s="12">
        <v>1849270</v>
      </c>
      <c r="K14" s="12">
        <v>2297526</v>
      </c>
      <c r="L14" s="12">
        <v>2369436</v>
      </c>
      <c r="M14" s="12">
        <v>2569134</v>
      </c>
      <c r="N14" s="16"/>
      <c r="O14" s="16"/>
    </row>
    <row r="15" spans="1:15" x14ac:dyDescent="0.25">
      <c r="A15" s="10">
        <v>7</v>
      </c>
      <c r="B15" s="10"/>
      <c r="C15" s="10" t="s">
        <v>26</v>
      </c>
      <c r="D15" s="11">
        <v>414370</v>
      </c>
      <c r="E15" s="11">
        <v>464025</v>
      </c>
      <c r="F15" s="11">
        <v>480099</v>
      </c>
      <c r="G15" s="11">
        <v>503588</v>
      </c>
      <c r="H15" s="11">
        <v>530593</v>
      </c>
      <c r="I15" s="11">
        <v>563803</v>
      </c>
      <c r="J15" s="12">
        <v>588207</v>
      </c>
      <c r="K15" s="12">
        <v>647536</v>
      </c>
      <c r="L15" s="12">
        <v>673470</v>
      </c>
      <c r="M15" s="12">
        <v>678047</v>
      </c>
    </row>
    <row r="16" spans="1:15" x14ac:dyDescent="0.25">
      <c r="A16" s="13" t="s">
        <v>27</v>
      </c>
      <c r="B16" s="8"/>
      <c r="C16" s="8" t="s">
        <v>28</v>
      </c>
      <c r="D16" s="9">
        <v>4234524</v>
      </c>
      <c r="E16" s="9">
        <f>SUM(E12:E15)</f>
        <v>4776433</v>
      </c>
      <c r="F16" s="9">
        <f>SUM(F12:F15)</f>
        <v>5163277</v>
      </c>
      <c r="G16" s="9">
        <f>SUM(G12:G15)</f>
        <v>5060784</v>
      </c>
      <c r="H16" s="9">
        <v>5577042</v>
      </c>
      <c r="I16" s="9">
        <v>5930348</v>
      </c>
      <c r="J16" s="14">
        <f>SUM(J12:J15)</f>
        <v>5773705</v>
      </c>
      <c r="K16" s="14">
        <f>SUM(K12:K15)</f>
        <v>6394459</v>
      </c>
      <c r="L16" s="14">
        <f>SUM(L12:L15)</f>
        <v>6779865</v>
      </c>
      <c r="M16" s="14">
        <f>SUM(M12:M15)</f>
        <v>7099285</v>
      </c>
    </row>
    <row r="17" spans="1:256" x14ac:dyDescent="0.25">
      <c r="A17" s="10">
        <v>8</v>
      </c>
      <c r="B17" s="10"/>
      <c r="C17" s="10" t="s">
        <v>29</v>
      </c>
      <c r="D17" s="11">
        <v>1858294</v>
      </c>
      <c r="E17" s="11">
        <f>SUM(E18:E20)</f>
        <v>2272898</v>
      </c>
      <c r="F17" s="11">
        <f>SUM(F18:F20)</f>
        <v>2545111</v>
      </c>
      <c r="G17" s="11">
        <f>SUM(G18:G20)</f>
        <v>2840295</v>
      </c>
      <c r="H17" s="11">
        <v>2809086</v>
      </c>
      <c r="I17" s="11">
        <v>3065403</v>
      </c>
      <c r="J17" s="12">
        <f>J18+J19+J20</f>
        <v>3495732</v>
      </c>
      <c r="K17" s="12">
        <f>K18+K19+K20</f>
        <v>3584735</v>
      </c>
      <c r="L17" s="12">
        <f>L18+L19+L20</f>
        <v>3786633</v>
      </c>
      <c r="M17" s="12">
        <f>M18+M19+M20</f>
        <v>4176137</v>
      </c>
    </row>
    <row r="18" spans="1:256" x14ac:dyDescent="0.25">
      <c r="A18" s="10"/>
      <c r="B18" s="10">
        <v>8.1</v>
      </c>
      <c r="C18" s="10" t="s">
        <v>30</v>
      </c>
      <c r="D18" s="11">
        <v>307088</v>
      </c>
      <c r="E18" s="11">
        <v>360236</v>
      </c>
      <c r="F18" s="11">
        <v>383469</v>
      </c>
      <c r="G18" s="11">
        <v>422093</v>
      </c>
      <c r="H18" s="11">
        <v>501839</v>
      </c>
      <c r="I18" s="11">
        <v>572350</v>
      </c>
      <c r="J18" s="12">
        <v>663782</v>
      </c>
      <c r="K18" s="12">
        <v>668845</v>
      </c>
      <c r="L18" s="12">
        <v>737201</v>
      </c>
      <c r="M18" s="12">
        <v>812543</v>
      </c>
    </row>
    <row r="19" spans="1:256" x14ac:dyDescent="0.25">
      <c r="A19" s="10"/>
      <c r="B19" s="10">
        <v>8.1999999999999993</v>
      </c>
      <c r="C19" s="10" t="s">
        <v>31</v>
      </c>
      <c r="D19" s="11">
        <v>1223008</v>
      </c>
      <c r="E19" s="11">
        <v>1394445</v>
      </c>
      <c r="F19" s="11">
        <v>1507669</v>
      </c>
      <c r="G19" s="11">
        <v>1603101</v>
      </c>
      <c r="H19" s="11">
        <v>1355768</v>
      </c>
      <c r="I19" s="11">
        <v>1507390</v>
      </c>
      <c r="J19" s="12">
        <v>1723230</v>
      </c>
      <c r="K19" s="12">
        <v>1746769</v>
      </c>
      <c r="L19" s="12">
        <v>1816594</v>
      </c>
      <c r="M19" s="12">
        <v>2063566</v>
      </c>
    </row>
    <row r="20" spans="1:256" x14ac:dyDescent="0.25">
      <c r="A20" s="10"/>
      <c r="B20" s="10">
        <v>8.3000000000000007</v>
      </c>
      <c r="C20" s="10" t="s">
        <v>32</v>
      </c>
      <c r="D20" s="11">
        <v>328198</v>
      </c>
      <c r="E20" s="11">
        <v>518217</v>
      </c>
      <c r="F20" s="11">
        <v>653973</v>
      </c>
      <c r="G20" s="11">
        <v>815101</v>
      </c>
      <c r="H20" s="11">
        <v>951479</v>
      </c>
      <c r="I20" s="11">
        <v>985663</v>
      </c>
      <c r="J20" s="12">
        <v>1108720</v>
      </c>
      <c r="K20" s="12">
        <v>1169121</v>
      </c>
      <c r="L20" s="12">
        <v>1232838</v>
      </c>
      <c r="M20" s="12">
        <v>1300028</v>
      </c>
    </row>
    <row r="21" spans="1:256" x14ac:dyDescent="0.25">
      <c r="A21" s="10">
        <v>9</v>
      </c>
      <c r="B21" s="10"/>
      <c r="C21" s="10" t="s">
        <v>33</v>
      </c>
      <c r="D21" s="11">
        <v>3273915</v>
      </c>
      <c r="E21" s="11">
        <v>3871373</v>
      </c>
      <c r="F21" s="11">
        <v>4091828</v>
      </c>
      <c r="G21" s="11">
        <v>4295703</v>
      </c>
      <c r="H21" s="11">
        <v>4751684</v>
      </c>
      <c r="I21" s="11">
        <v>5429283</v>
      </c>
      <c r="J21" s="12">
        <v>5205976</v>
      </c>
      <c r="K21" s="12">
        <v>5658897</v>
      </c>
      <c r="L21" s="12">
        <v>5955775</v>
      </c>
      <c r="M21" s="12">
        <v>6102731</v>
      </c>
    </row>
    <row r="22" spans="1:256" x14ac:dyDescent="0.25">
      <c r="A22" s="10">
        <v>10</v>
      </c>
      <c r="B22" s="10"/>
      <c r="C22" s="10" t="s">
        <v>34</v>
      </c>
      <c r="D22" s="11">
        <v>1300304</v>
      </c>
      <c r="E22" s="11">
        <v>1784760</v>
      </c>
      <c r="F22" s="11">
        <v>2079595</v>
      </c>
      <c r="G22" s="11">
        <v>2181558</v>
      </c>
      <c r="H22" s="11">
        <v>2359006</v>
      </c>
      <c r="I22" s="11">
        <v>2608818</v>
      </c>
      <c r="J22" s="12">
        <v>3238011</v>
      </c>
      <c r="K22" s="12">
        <v>3570200</v>
      </c>
      <c r="L22" s="12">
        <v>4050749</v>
      </c>
      <c r="M22" s="12">
        <v>4595980</v>
      </c>
    </row>
    <row r="23" spans="1:256" ht="26.25" x14ac:dyDescent="0.25">
      <c r="A23" s="17">
        <v>11</v>
      </c>
      <c r="B23" s="10"/>
      <c r="C23" s="18" t="s">
        <v>35</v>
      </c>
      <c r="D23" s="19">
        <v>1570769</v>
      </c>
      <c r="E23" s="19">
        <v>1897685</v>
      </c>
      <c r="F23" s="19">
        <v>2067077</v>
      </c>
      <c r="G23" s="19">
        <v>2264078</v>
      </c>
      <c r="H23" s="19">
        <v>2405569</v>
      </c>
      <c r="I23" s="19">
        <v>2372701</v>
      </c>
      <c r="J23" s="20">
        <v>2589887</v>
      </c>
      <c r="K23" s="20">
        <v>2843440</v>
      </c>
      <c r="L23" s="20">
        <v>3118079</v>
      </c>
      <c r="M23" s="20">
        <v>3448818</v>
      </c>
    </row>
    <row r="24" spans="1:256" x14ac:dyDescent="0.25">
      <c r="A24" s="10">
        <v>12</v>
      </c>
      <c r="B24" s="10"/>
      <c r="C24" s="10" t="s">
        <v>36</v>
      </c>
      <c r="D24" s="11">
        <v>1147854</v>
      </c>
      <c r="E24" s="11">
        <v>1184978</v>
      </c>
      <c r="F24" s="11">
        <v>1153577</v>
      </c>
      <c r="G24" s="11">
        <v>1532205</v>
      </c>
      <c r="H24" s="11">
        <v>1683777</v>
      </c>
      <c r="I24" s="11">
        <v>1582676</v>
      </c>
      <c r="J24" s="12">
        <v>1621172</v>
      </c>
      <c r="K24" s="12">
        <v>1603440</v>
      </c>
      <c r="L24" s="12">
        <v>1618900</v>
      </c>
      <c r="M24" s="12">
        <v>1659547</v>
      </c>
    </row>
    <row r="25" spans="1:256" x14ac:dyDescent="0.25">
      <c r="A25" s="10">
        <v>13</v>
      </c>
      <c r="B25" s="10"/>
      <c r="C25" s="10" t="s">
        <v>37</v>
      </c>
      <c r="D25" s="11">
        <v>2201503</v>
      </c>
      <c r="E25" s="11">
        <v>2607986</v>
      </c>
      <c r="F25" s="11">
        <v>2866636</v>
      </c>
      <c r="G25" s="11">
        <v>3176550</v>
      </c>
      <c r="H25" s="11">
        <v>3561049</v>
      </c>
      <c r="I25" s="11">
        <v>3980494</v>
      </c>
      <c r="J25" s="12">
        <v>4423909</v>
      </c>
      <c r="K25" s="12">
        <v>4917156</v>
      </c>
      <c r="L25" s="12">
        <v>5465226</v>
      </c>
      <c r="M25" s="12">
        <v>6111089</v>
      </c>
    </row>
    <row r="26" spans="1:256" x14ac:dyDescent="0.25">
      <c r="A26" s="13" t="s">
        <v>38</v>
      </c>
      <c r="B26" s="8"/>
      <c r="C26" s="8" t="s">
        <v>39</v>
      </c>
      <c r="D26" s="9">
        <v>11352639</v>
      </c>
      <c r="E26" s="9">
        <f>SUM(E18:E25)</f>
        <v>13619680</v>
      </c>
      <c r="F26" s="9">
        <f>SUM(F18:F25)</f>
        <v>14803824</v>
      </c>
      <c r="G26" s="9">
        <f>SUM(G18:G25)</f>
        <v>16290389</v>
      </c>
      <c r="H26" s="9">
        <v>17570171</v>
      </c>
      <c r="I26" s="9">
        <v>19039375</v>
      </c>
      <c r="J26" s="14">
        <f>SUM(J18:J25)</f>
        <v>20574687</v>
      </c>
      <c r="K26" s="14">
        <f>SUM(K18:K25)</f>
        <v>22177868</v>
      </c>
      <c r="L26" s="14">
        <f>SUM(L18:L25)</f>
        <v>23995362</v>
      </c>
      <c r="M26" s="14">
        <f>SUM(M18:M25)</f>
        <v>26094302</v>
      </c>
    </row>
    <row r="27" spans="1:256" s="23" customFormat="1" ht="16.5" x14ac:dyDescent="0.3">
      <c r="A27" s="21">
        <v>14</v>
      </c>
      <c r="B27" s="21"/>
      <c r="C27" s="8" t="s">
        <v>40</v>
      </c>
      <c r="D27" s="9">
        <f t="shared" ref="D27:M27" si="0">D10+D16+D26</f>
        <v>20865636</v>
      </c>
      <c r="E27" s="9">
        <f t="shared" si="0"/>
        <v>23907712</v>
      </c>
      <c r="F27" s="9">
        <f t="shared" si="0"/>
        <v>25763218</v>
      </c>
      <c r="G27" s="9">
        <f t="shared" si="0"/>
        <v>27024826</v>
      </c>
      <c r="H27" s="9">
        <f t="shared" si="0"/>
        <v>29195496</v>
      </c>
      <c r="I27" s="9">
        <f t="shared" si="0"/>
        <v>30883705</v>
      </c>
      <c r="J27" s="14">
        <f t="shared" si="0"/>
        <v>32341698</v>
      </c>
      <c r="K27" s="14">
        <f t="shared" si="0"/>
        <v>34777383</v>
      </c>
      <c r="L27" s="14">
        <f t="shared" si="0"/>
        <v>37179504</v>
      </c>
      <c r="M27" s="14">
        <f t="shared" si="0"/>
        <v>39838651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t="16.5" customHeight="1" x14ac:dyDescent="0.3">
      <c r="A28" s="24"/>
      <c r="B28" s="23"/>
      <c r="C28" s="23"/>
      <c r="D28" s="23"/>
      <c r="E28" s="23"/>
      <c r="F28" s="23"/>
      <c r="G28" s="23"/>
      <c r="H28" s="25" t="s">
        <v>41</v>
      </c>
      <c r="I28" s="25"/>
      <c r="J28" s="25"/>
      <c r="K28" s="25"/>
      <c r="L28" s="25"/>
      <c r="M28" s="25"/>
    </row>
    <row r="29" spans="1:256" x14ac:dyDescent="0.25">
      <c r="A29" s="26"/>
    </row>
    <row r="38" spans="2:2" x14ac:dyDescent="0.25">
      <c r="B38" s="2" t="s">
        <v>42</v>
      </c>
    </row>
  </sheetData>
  <mergeCells count="6">
    <mergeCell ref="A1:M1"/>
    <mergeCell ref="A2:M2"/>
    <mergeCell ref="A3:M3"/>
    <mergeCell ref="K4:M4"/>
    <mergeCell ref="A5:B5"/>
    <mergeCell ref="H28:M28"/>
  </mergeCells>
  <printOptions horizontalCentered="1"/>
  <pageMargins left="0.25" right="0.5" top="1" bottom="1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T-12.5 </vt:lpstr>
      <vt:lpstr>'T-12.5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2019-06-02T16:38:50Z</dcterms:created>
  <dcterms:modified xsi:type="dcterms:W3CDTF">2019-06-02T16:38:50Z</dcterms:modified>
</cp:coreProperties>
</file>