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2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2" i="1" l="1"/>
  <c r="R362" i="1"/>
  <c r="Q362" i="1"/>
  <c r="P362" i="1"/>
  <c r="O362" i="1"/>
  <c r="N362" i="1"/>
  <c r="M362" i="1"/>
  <c r="L362" i="1"/>
  <c r="K362" i="1"/>
  <c r="I362" i="1"/>
  <c r="H362" i="1"/>
  <c r="G362" i="1"/>
  <c r="F362" i="1"/>
  <c r="E362" i="1"/>
  <c r="D362" i="1"/>
  <c r="C362" i="1"/>
  <c r="B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62" i="1" s="1"/>
  <c r="U325" i="1" l="1"/>
  <c r="T325" i="1"/>
  <c r="S325" i="1"/>
  <c r="R325" i="1"/>
  <c r="Q325" i="1"/>
  <c r="P325" i="1"/>
  <c r="O325" i="1"/>
  <c r="N325" i="1"/>
  <c r="M325" i="1"/>
  <c r="L325" i="1"/>
  <c r="K325" i="1"/>
  <c r="I325" i="1"/>
  <c r="H325" i="1"/>
  <c r="G325" i="1"/>
  <c r="F325" i="1"/>
  <c r="E325" i="1"/>
  <c r="D325" i="1"/>
  <c r="C325" i="1"/>
  <c r="B325" i="1"/>
  <c r="T288" i="1" l="1"/>
  <c r="U288" i="1" s="1"/>
  <c r="S288" i="1"/>
  <c r="R288" i="1"/>
  <c r="Q288" i="1"/>
  <c r="P288" i="1"/>
  <c r="O288" i="1"/>
  <c r="N288" i="1"/>
  <c r="M288" i="1"/>
  <c r="L288" i="1"/>
  <c r="K288" i="1"/>
  <c r="I288" i="1"/>
  <c r="H288" i="1"/>
  <c r="G288" i="1"/>
  <c r="F288" i="1"/>
  <c r="E288" i="1"/>
  <c r="D288" i="1"/>
  <c r="C288" i="1"/>
  <c r="B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T251" i="1" l="1"/>
  <c r="U251" i="1" s="1"/>
  <c r="S251" i="1"/>
  <c r="R251" i="1"/>
  <c r="Q251" i="1"/>
  <c r="P251" i="1"/>
  <c r="O251" i="1"/>
  <c r="N251" i="1"/>
  <c r="M251" i="1"/>
  <c r="L251" i="1"/>
  <c r="K251" i="1"/>
  <c r="I251" i="1"/>
  <c r="H251" i="1"/>
  <c r="G251" i="1"/>
  <c r="F251" i="1"/>
  <c r="E251" i="1"/>
  <c r="D251" i="1"/>
  <c r="C251" i="1"/>
  <c r="B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S214" i="1" l="1"/>
  <c r="R214" i="1"/>
  <c r="Q214" i="1"/>
  <c r="P214" i="1"/>
  <c r="O214" i="1"/>
  <c r="N214" i="1"/>
  <c r="M214" i="1"/>
  <c r="L214" i="1"/>
  <c r="K214" i="1"/>
  <c r="I214" i="1"/>
  <c r="G214" i="1"/>
  <c r="F214" i="1"/>
  <c r="E214" i="1"/>
  <c r="D214" i="1"/>
  <c r="C214" i="1"/>
  <c r="B214" i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/>
  <c r="T214" i="1" s="1"/>
  <c r="U214" i="1" s="1"/>
  <c r="U195" i="1" l="1"/>
  <c r="S179" i="1"/>
  <c r="R179" i="1"/>
  <c r="Q179" i="1"/>
  <c r="P179" i="1"/>
  <c r="O179" i="1"/>
  <c r="N179" i="1"/>
  <c r="M179" i="1"/>
  <c r="L179" i="1"/>
  <c r="K179" i="1"/>
  <c r="I179" i="1"/>
  <c r="H179" i="1"/>
  <c r="G179" i="1"/>
  <c r="F179" i="1"/>
  <c r="E179" i="1"/>
  <c r="D179" i="1"/>
  <c r="C179" i="1"/>
  <c r="B179" i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79" i="1" l="1"/>
  <c r="U179" i="1" s="1"/>
  <c r="S143" i="1"/>
  <c r="R143" i="1"/>
  <c r="Q143" i="1"/>
  <c r="P143" i="1"/>
  <c r="O143" i="1"/>
  <c r="N143" i="1"/>
  <c r="M143" i="1"/>
  <c r="L143" i="1"/>
  <c r="K143" i="1"/>
  <c r="I143" i="1"/>
  <c r="H143" i="1"/>
  <c r="G143" i="1"/>
  <c r="F143" i="1"/>
  <c r="E143" i="1"/>
  <c r="D143" i="1"/>
  <c r="C143" i="1"/>
  <c r="B143" i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43" i="1" l="1"/>
  <c r="U143" i="1" s="1"/>
  <c r="S106" i="1"/>
  <c r="R106" i="1"/>
  <c r="Q106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C106" i="1"/>
  <c r="B106" i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106" i="1" l="1"/>
  <c r="U106" i="1" s="1"/>
  <c r="S67" i="1"/>
  <c r="R67" i="1"/>
  <c r="Q67" i="1"/>
  <c r="P67" i="1"/>
  <c r="O67" i="1"/>
  <c r="N67" i="1"/>
  <c r="M67" i="1"/>
  <c r="L67" i="1"/>
  <c r="K67" i="1"/>
  <c r="I67" i="1"/>
  <c r="H67" i="1"/>
  <c r="G67" i="1"/>
  <c r="E67" i="1"/>
  <c r="D67" i="1"/>
  <c r="C67" i="1"/>
  <c r="B67" i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T67" i="1" s="1"/>
  <c r="U67" i="1" s="1"/>
  <c r="U48" i="1" l="1"/>
  <c r="S29" i="1"/>
  <c r="R29" i="1"/>
  <c r="Q29" i="1"/>
  <c r="P29" i="1"/>
  <c r="O29" i="1"/>
  <c r="N29" i="1"/>
  <c r="M29" i="1"/>
  <c r="L29" i="1"/>
  <c r="K29" i="1"/>
  <c r="I29" i="1"/>
  <c r="H29" i="1"/>
  <c r="G29" i="1"/>
  <c r="E29" i="1"/>
  <c r="D29" i="1"/>
  <c r="C29" i="1"/>
  <c r="B29" i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T29" i="1" s="1"/>
  <c r="U29" i="1" s="1"/>
  <c r="U10" i="1" l="1"/>
</calcChain>
</file>

<file path=xl/sharedStrings.xml><?xml version="1.0" encoding="utf-8"?>
<sst xmlns="http://schemas.openxmlformats.org/spreadsheetml/2006/main" count="732" uniqueCount="64">
  <si>
    <t>TABLE: 12.6</t>
  </si>
  <si>
    <t>TABLE: 12.6(Contd.)</t>
  </si>
  <si>
    <t xml:space="preserve">Estimates of Net District Domestic Product of West Bengal by Industry of Origin at Current Prices </t>
  </si>
  <si>
    <t>Year : 2004-05</t>
  </si>
  <si>
    <r>
      <t>(</t>
    </r>
    <r>
      <rPr>
        <sz val="10"/>
        <rFont val="Rupee Foradian"/>
        <family val="2"/>
      </rPr>
      <t>`</t>
    </r>
    <r>
      <rPr>
        <sz val="10"/>
        <rFont val="Arial Narrow"/>
        <family val="2"/>
      </rPr>
      <t xml:space="preserve"> Lakh)</t>
    </r>
  </si>
  <si>
    <t>(Rs. Lakh)</t>
  </si>
  <si>
    <t xml:space="preserve">District </t>
  </si>
  <si>
    <t xml:space="preserve">    Agriculture    </t>
  </si>
  <si>
    <t>Forestry</t>
  </si>
  <si>
    <t>Fishery</t>
  </si>
  <si>
    <t>Mining &amp; Quarrying</t>
  </si>
  <si>
    <t xml:space="preserve">Manufacturing </t>
  </si>
  <si>
    <t>Construction</t>
  </si>
  <si>
    <t xml:space="preserve">Electricity,Gas &amp; Water Supply </t>
  </si>
  <si>
    <t>Transport, Storage &amp; Communications</t>
  </si>
  <si>
    <t>Trade, Hotels  &amp; Restaurants</t>
  </si>
  <si>
    <t>Banking &amp; Insurance</t>
  </si>
  <si>
    <t xml:space="preserve">Real Estate, Ownership of Dwellings &amp; Business Services </t>
  </si>
  <si>
    <t>Public Administration</t>
  </si>
  <si>
    <t>Other Services</t>
  </si>
  <si>
    <t xml:space="preserve">Total </t>
  </si>
  <si>
    <t>Per Capita Income (Rs.)</t>
  </si>
  <si>
    <t>Population (in ' 00)</t>
  </si>
  <si>
    <t>Railways</t>
  </si>
  <si>
    <t xml:space="preserve">Transport by Other Means </t>
  </si>
  <si>
    <t xml:space="preserve"> Storage</t>
  </si>
  <si>
    <t>Communications</t>
  </si>
  <si>
    <t xml:space="preserve">Registered </t>
  </si>
  <si>
    <t>Un-Registered</t>
  </si>
  <si>
    <t>Burdwan</t>
  </si>
  <si>
    <t>Birbhum</t>
  </si>
  <si>
    <t>Bankura</t>
  </si>
  <si>
    <t>Midnapore East</t>
  </si>
  <si>
    <t>Midnapore West</t>
  </si>
  <si>
    <t xml:space="preserve">Howrah </t>
  </si>
  <si>
    <t>Hooghly</t>
  </si>
  <si>
    <t>24-Parganas(N)</t>
  </si>
  <si>
    <t>24-Parganas(S)</t>
  </si>
  <si>
    <t xml:space="preserve">Kolkata </t>
  </si>
  <si>
    <t>Nadia</t>
  </si>
  <si>
    <t xml:space="preserve">Murshidabad </t>
  </si>
  <si>
    <t xml:space="preserve">Uttar Dinajpur </t>
  </si>
  <si>
    <t xml:space="preserve">Dakshin Dinajpur </t>
  </si>
  <si>
    <t>Malda</t>
  </si>
  <si>
    <t>Jalpaiguri</t>
  </si>
  <si>
    <t>Darjeeling</t>
  </si>
  <si>
    <t>Cooch Behar</t>
  </si>
  <si>
    <t>Purulia</t>
  </si>
  <si>
    <t xml:space="preserve">West Bengal </t>
  </si>
  <si>
    <t>B</t>
  </si>
  <si>
    <t>TABLE-12.6(Contd.)</t>
  </si>
  <si>
    <t>Year : 2005-06</t>
  </si>
  <si>
    <t>Year : 2006-07</t>
  </si>
  <si>
    <t>TABLE12.6(Contd.)</t>
  </si>
  <si>
    <t>Year : 2007-08</t>
  </si>
  <si>
    <t>TABLE 12.6(Contd.)</t>
  </si>
  <si>
    <t>Year : 2008-09</t>
  </si>
  <si>
    <t>Year : 2009-10</t>
  </si>
  <si>
    <t>Year : 2010-11</t>
  </si>
  <si>
    <t>Banking &amp; Insurasnce</t>
  </si>
  <si>
    <t>Year : 2011-12</t>
  </si>
  <si>
    <t>Year : 2012-13(P)</t>
  </si>
  <si>
    <t>Year : 2012-13(Q)</t>
  </si>
  <si>
    <t>Source:Bureau of Applied Economics &amp; Statistics,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</si>
</sst>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Rupee Foradian"/>
      <family val="2"/>
    </font>
    <font>
      <sz val="10"/>
      <color indexed="8"/>
      <name val="Arial Narrow"/>
      <family val="2"/>
    </font>
    <font>
      <b/>
      <sz val="10"/>
      <name val="Arial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" fontId="2" fillId="0" borderId="0" xfId="1" applyNumberFormat="1" applyFont="1" applyAlignment="1">
      <alignment horizontal="center"/>
    </xf>
    <xf numFmtId="1" fontId="3" fillId="0" borderId="0" xfId="1" applyNumberFormat="1" applyFont="1"/>
    <xf numFmtId="1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" fontId="3" fillId="0" borderId="0" xfId="1" applyNumberFormat="1" applyFont="1" applyAlignment="1">
      <alignment horizontal="center" vertical="center"/>
    </xf>
    <xf numFmtId="1" fontId="3" fillId="0" borderId="0" xfId="1" applyNumberFormat="1" applyFont="1" applyBorder="1" applyAlignment="1">
      <alignment horizontal="right"/>
    </xf>
    <xf numFmtId="1" fontId="5" fillId="2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wrapText="1"/>
    </xf>
    <xf numFmtId="1" fontId="3" fillId="0" borderId="0" xfId="1" applyNumberFormat="1" applyFont="1" applyBorder="1"/>
    <xf numFmtId="1" fontId="5" fillId="2" borderId="0" xfId="1" applyNumberFormat="1" applyFont="1" applyFill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1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1" fontId="7" fillId="0" borderId="0" xfId="1" applyNumberFormat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1" fontId="3" fillId="0" borderId="3" xfId="1" applyNumberFormat="1" applyFont="1" applyBorder="1"/>
    <xf numFmtId="2" fontId="3" fillId="0" borderId="0" xfId="1" applyNumberFormat="1" applyFont="1"/>
    <xf numFmtId="1" fontId="3" fillId="0" borderId="4" xfId="1" applyNumberFormat="1" applyFont="1" applyBorder="1"/>
    <xf numFmtId="1" fontId="5" fillId="0" borderId="5" xfId="1" applyNumberFormat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" fontId="5" fillId="0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1" fontId="5" fillId="0" borderId="4" xfId="1" applyNumberFormat="1" applyFont="1" applyBorder="1"/>
    <xf numFmtId="1" fontId="3" fillId="0" borderId="1" xfId="1" applyNumberFormat="1" applyFont="1" applyBorder="1" applyAlignment="1">
      <alignment horizontal="right" vertical="center" wrapText="1"/>
    </xf>
    <xf numFmtId="1" fontId="3" fillId="0" borderId="0" xfId="1" applyNumberFormat="1" applyFont="1" applyFill="1" applyAlignment="1">
      <alignment vertical="center" shrinkToFit="1"/>
    </xf>
    <xf numFmtId="1" fontId="5" fillId="0" borderId="0" xfId="1" applyNumberFormat="1" applyFont="1" applyFill="1" applyBorder="1" applyAlignment="1">
      <alignment vertical="center" shrinkToFit="1"/>
    </xf>
    <xf numFmtId="1" fontId="5" fillId="0" borderId="0" xfId="1" applyNumberFormat="1" applyFont="1" applyBorder="1" applyAlignment="1">
      <alignment vertical="center" shrinkToFit="1"/>
    </xf>
    <xf numFmtId="1" fontId="3" fillId="0" borderId="0" xfId="1" applyNumberFormat="1" applyFont="1" applyBorder="1" applyAlignment="1">
      <alignment vertical="center" shrinkToFit="1"/>
    </xf>
    <xf numFmtId="1" fontId="2" fillId="0" borderId="0" xfId="1" applyNumberFormat="1" applyFont="1" applyBorder="1" applyAlignment="1">
      <alignment horizontal="center"/>
    </xf>
    <xf numFmtId="1" fontId="5" fillId="0" borderId="0" xfId="1" applyNumberFormat="1" applyFont="1" applyAlignment="1"/>
    <xf numFmtId="1" fontId="5" fillId="0" borderId="0" xfId="1" applyNumberFormat="1" applyFont="1" applyBorder="1" applyAlignment="1">
      <alignment horizontal="center" vertical="center" shrinkToFit="1"/>
    </xf>
    <xf numFmtId="1" fontId="5" fillId="0" borderId="0" xfId="1" applyNumberFormat="1" applyFont="1" applyBorder="1" applyAlignment="1">
      <alignment horizontal="center" vertical="center" shrinkToFit="1"/>
    </xf>
    <xf numFmtId="1" fontId="5" fillId="0" borderId="0" xfId="1" applyNumberFormat="1" applyFont="1" applyAlignment="1">
      <alignment horizontal="center" vertical="center" shrinkToFit="1"/>
    </xf>
    <xf numFmtId="1" fontId="3" fillId="0" borderId="0" xfId="1" applyNumberFormat="1" applyFont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 shrinkToFit="1"/>
    </xf>
    <xf numFmtId="1" fontId="5" fillId="0" borderId="5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 wrapText="1"/>
    </xf>
    <xf numFmtId="164" fontId="3" fillId="0" borderId="0" xfId="1" applyNumberFormat="1" applyFont="1" applyBorder="1"/>
    <xf numFmtId="164" fontId="3" fillId="0" borderId="0" xfId="1" applyNumberFormat="1" applyFont="1"/>
    <xf numFmtId="1" fontId="5" fillId="0" borderId="3" xfId="1" applyNumberFormat="1" applyFont="1" applyBorder="1"/>
    <xf numFmtId="1" fontId="5" fillId="0" borderId="0" xfId="1" applyNumberFormat="1" applyFont="1" applyFill="1" applyBorder="1"/>
    <xf numFmtId="1" fontId="5" fillId="0" borderId="0" xfId="1" applyNumberFormat="1" applyFont="1" applyFill="1" applyBorder="1" applyAlignment="1">
      <alignment horizontal="right"/>
    </xf>
    <xf numFmtId="2" fontId="3" fillId="0" borderId="0" xfId="1" applyNumberFormat="1" applyFont="1" applyBorder="1"/>
    <xf numFmtId="1" fontId="4" fillId="0" borderId="0" xfId="1" applyNumberFormat="1" applyFont="1" applyAlignment="1">
      <alignment horizontal="center" vertical="center" shrinkToFit="1"/>
    </xf>
    <xf numFmtId="1" fontId="2" fillId="0" borderId="0" xfId="1" applyNumberFormat="1" applyFont="1"/>
    <xf numFmtId="0" fontId="5" fillId="0" borderId="4" xfId="1" applyFont="1" applyBorder="1" applyAlignment="1">
      <alignment horizontal="center" vertical="center" wrapText="1"/>
    </xf>
    <xf numFmtId="1" fontId="1" fillId="0" borderId="0" xfId="1" applyNumberFormat="1"/>
    <xf numFmtId="164" fontId="1" fillId="0" borderId="0" xfId="1" applyNumberFormat="1" applyBorder="1"/>
    <xf numFmtId="164" fontId="1" fillId="0" borderId="0" xfId="1" applyNumberFormat="1"/>
    <xf numFmtId="1" fontId="3" fillId="0" borderId="0" xfId="1" applyNumberFormat="1" applyFont="1" applyBorder="1" applyAlignment="1">
      <alignment horizontal="right" indent="2"/>
    </xf>
    <xf numFmtId="0" fontId="3" fillId="0" borderId="0" xfId="1" applyFont="1" applyBorder="1" applyAlignment="1">
      <alignment horizontal="right" indent="2"/>
    </xf>
    <xf numFmtId="1" fontId="7" fillId="0" borderId="0" xfId="1" applyNumberFormat="1" applyFont="1" applyBorder="1" applyAlignment="1">
      <alignment horizontal="right" indent="2"/>
    </xf>
    <xf numFmtId="0" fontId="7" fillId="0" borderId="0" xfId="1" applyFont="1" applyBorder="1" applyAlignment="1">
      <alignment horizontal="right" indent="2"/>
    </xf>
    <xf numFmtId="2" fontId="3" fillId="0" borderId="0" xfId="1" applyNumberFormat="1" applyFont="1" applyBorder="1" applyAlignment="1">
      <alignment horizontal="right" indent="2"/>
    </xf>
    <xf numFmtId="2" fontId="1" fillId="0" borderId="0" xfId="1" applyNumberFormat="1"/>
    <xf numFmtId="1" fontId="1" fillId="0" borderId="0" xfId="1" applyNumberFormat="1" applyBorder="1"/>
    <xf numFmtId="1" fontId="8" fillId="0" borderId="0" xfId="1" applyNumberFormat="1" applyFont="1" applyFill="1" applyBorder="1"/>
    <xf numFmtId="1" fontId="8" fillId="0" borderId="0" xfId="1" applyNumberFormat="1" applyFont="1" applyFill="1" applyBorder="1" applyAlignment="1">
      <alignment horizontal="right"/>
    </xf>
    <xf numFmtId="1" fontId="2" fillId="0" borderId="0" xfId="1" applyNumberFormat="1" applyFont="1" applyAlignment="1"/>
    <xf numFmtId="1" fontId="5" fillId="0" borderId="5" xfId="1" applyNumberFormat="1" applyFont="1" applyBorder="1" applyAlignment="1">
      <alignment horizontal="left" vertical="center"/>
    </xf>
    <xf numFmtId="0" fontId="5" fillId="0" borderId="4" xfId="1" applyFont="1" applyBorder="1"/>
    <xf numFmtId="164" fontId="5" fillId="0" borderId="5" xfId="1" applyNumberFormat="1" applyFont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 wrapText="1"/>
    </xf>
    <xf numFmtId="1" fontId="4" fillId="0" borderId="0" xfId="1" applyNumberFormat="1" applyFont="1" applyAlignment="1">
      <alignment horizontal="center" vertical="center"/>
    </xf>
    <xf numFmtId="1" fontId="3" fillId="0" borderId="0" xfId="1" applyNumberFormat="1" applyFont="1" applyBorder="1" applyAlignment="1">
      <alignment horizontal="left" indent="2"/>
    </xf>
    <xf numFmtId="1" fontId="3" fillId="0" borderId="0" xfId="1" applyNumberFormat="1" applyFont="1" applyBorder="1" applyAlignment="1">
      <alignment horizontal="left" indent="1"/>
    </xf>
    <xf numFmtId="1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1" fontId="5" fillId="0" borderId="5" xfId="1" applyNumberFormat="1" applyFont="1" applyBorder="1" applyAlignment="1">
      <alignment horizontal="center"/>
    </xf>
    <xf numFmtId="1" fontId="5" fillId="0" borderId="5" xfId="1" applyNumberFormat="1" applyFont="1" applyBorder="1" applyAlignment="1">
      <alignment horizontal="left" vertical="center" indent="1"/>
    </xf>
    <xf numFmtId="1" fontId="3" fillId="0" borderId="0" xfId="1" applyNumberFormat="1" applyFont="1" applyAlignment="1">
      <alignment vertical="top"/>
    </xf>
    <xf numFmtId="1" fontId="9" fillId="0" borderId="0" xfId="1" applyNumberFormat="1" applyFont="1" applyAlignment="1">
      <alignment horizontal="right" wrapText="1"/>
    </xf>
    <xf numFmtId="0" fontId="5" fillId="0" borderId="4" xfId="1" applyFont="1" applyBorder="1" applyAlignment="1">
      <alignment vertical="center"/>
    </xf>
    <xf numFmtId="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" fontId="3" fillId="0" borderId="0" xfId="1" applyNumberFormat="1" applyFont="1" applyBorder="1" applyAlignment="1">
      <alignment horizontal="right" indent="1"/>
    </xf>
    <xf numFmtId="0" fontId="3" fillId="0" borderId="0" xfId="1" applyFont="1" applyBorder="1" applyAlignment="1">
      <alignment horizontal="right" indent="1"/>
    </xf>
    <xf numFmtId="1" fontId="7" fillId="0" borderId="0" xfId="1" applyNumberFormat="1" applyFont="1" applyBorder="1" applyAlignment="1">
      <alignment horizontal="right" indent="1"/>
    </xf>
    <xf numFmtId="1" fontId="3" fillId="0" borderId="1" xfId="1" applyNumberFormat="1" applyFont="1" applyBorder="1" applyAlignment="1">
      <alignment horizontal="right" indent="1"/>
    </xf>
    <xf numFmtId="0" fontId="3" fillId="0" borderId="1" xfId="1" applyFont="1" applyBorder="1" applyAlignment="1">
      <alignment horizontal="right" indent="1"/>
    </xf>
    <xf numFmtId="0" fontId="7" fillId="0" borderId="1" xfId="1" applyFont="1" applyBorder="1" applyAlignment="1">
      <alignment horizontal="right" indent="1"/>
    </xf>
    <xf numFmtId="2" fontId="3" fillId="0" borderId="0" xfId="1" applyNumberFormat="1" applyFont="1" applyBorder="1" applyAlignment="1">
      <alignment horizontal="right" indent="1"/>
    </xf>
    <xf numFmtId="0" fontId="7" fillId="0" borderId="0" xfId="1" applyFont="1" applyBorder="1" applyAlignment="1">
      <alignment horizontal="right" indent="1"/>
    </xf>
    <xf numFmtId="1" fontId="5" fillId="0" borderId="5" xfId="1" applyNumberFormat="1" applyFont="1" applyBorder="1" applyAlignment="1">
      <alignment horizontal="right" vertical="center" indent="1"/>
    </xf>
    <xf numFmtId="1" fontId="5" fillId="0" borderId="5" xfId="1" applyNumberFormat="1" applyFont="1" applyFill="1" applyBorder="1" applyAlignment="1">
      <alignment horizontal="right" vertical="center" indent="1"/>
    </xf>
    <xf numFmtId="2" fontId="5" fillId="0" borderId="5" xfId="1" applyNumberFormat="1" applyFont="1" applyBorder="1" applyAlignment="1">
      <alignment horizontal="right" vertical="center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3"/>
  <sheetViews>
    <sheetView tabSelected="1" topLeftCell="A320" workbookViewId="0">
      <selection activeCell="A335" sqref="A335:V363"/>
    </sheetView>
  </sheetViews>
  <sheetFormatPr defaultRowHeight="15"/>
  <cols>
    <col min="1" max="1" width="18" customWidth="1"/>
    <col min="2" max="2" width="13.140625" customWidth="1"/>
    <col min="3" max="3" width="13.28515625" customWidth="1"/>
    <col min="4" max="4" width="10.5703125" customWidth="1"/>
    <col min="5" max="6" width="11.7109375" customWidth="1"/>
    <col min="7" max="7" width="15.42578125" customWidth="1"/>
    <col min="8" max="8" width="13.42578125" customWidth="1"/>
    <col min="9" max="9" width="14" customWidth="1"/>
    <col min="10" max="10" width="17.7109375" customWidth="1"/>
    <col min="11" max="11" width="10.5703125" bestFit="1" customWidth="1"/>
    <col min="12" max="12" width="12.85546875" customWidth="1"/>
    <col min="14" max="14" width="15.5703125" customWidth="1"/>
    <col min="15" max="15" width="11.5703125" customWidth="1"/>
    <col min="16" max="16" width="11" customWidth="1"/>
    <col min="17" max="17" width="13" customWidth="1"/>
    <col min="18" max="18" width="12" bestFit="1" customWidth="1"/>
    <col min="19" max="19" width="9.85546875" customWidth="1"/>
    <col min="20" max="20" width="9" bestFit="1" customWidth="1"/>
    <col min="21" max="21" width="11.7109375" customWidth="1"/>
    <col min="22" max="22" width="0" hidden="1" customWidth="1"/>
    <col min="24" max="24" width="10.7109375" customWidth="1"/>
  </cols>
  <sheetData>
    <row r="1" spans="1:34" ht="16.5">
      <c r="A1" s="1" t="s">
        <v>0</v>
      </c>
      <c r="B1" s="1"/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2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5" t="s">
        <v>2</v>
      </c>
      <c r="B3" s="5"/>
      <c r="C3" s="5"/>
      <c r="D3" s="5"/>
      <c r="E3" s="5"/>
      <c r="F3" s="5"/>
      <c r="G3" s="5"/>
      <c r="H3" s="5"/>
      <c r="I3" s="5"/>
      <c r="J3" s="5" t="s">
        <v>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>
      <c r="A4" s="6" t="s">
        <v>3</v>
      </c>
      <c r="B4" s="6"/>
      <c r="C4" s="6"/>
      <c r="D4" s="6"/>
      <c r="E4" s="6"/>
      <c r="F4" s="6"/>
      <c r="G4" s="6"/>
      <c r="H4" s="6"/>
      <c r="I4" s="6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2"/>
      <c r="B5" s="2"/>
      <c r="C5" s="2"/>
      <c r="D5" s="2"/>
      <c r="E5" s="2"/>
      <c r="F5" s="7"/>
      <c r="G5" s="2"/>
      <c r="H5" s="2"/>
      <c r="I5" s="8" t="s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8" t="s">
        <v>4</v>
      </c>
      <c r="V5" s="8" t="s">
        <v>5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9" t="s">
        <v>6</v>
      </c>
      <c r="B6" s="10" t="s">
        <v>7</v>
      </c>
      <c r="C6" s="10" t="s">
        <v>8</v>
      </c>
      <c r="D6" s="10" t="s">
        <v>9</v>
      </c>
      <c r="E6" s="11" t="s">
        <v>10</v>
      </c>
      <c r="F6" s="10" t="s">
        <v>11</v>
      </c>
      <c r="G6" s="10"/>
      <c r="H6" s="10" t="s">
        <v>12</v>
      </c>
      <c r="I6" s="11" t="s">
        <v>13</v>
      </c>
      <c r="J6" s="10" t="s">
        <v>6</v>
      </c>
      <c r="K6" s="12" t="s">
        <v>14</v>
      </c>
      <c r="L6" s="10"/>
      <c r="M6" s="10"/>
      <c r="N6" s="10"/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0" t="s">
        <v>20</v>
      </c>
      <c r="U6" s="11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>
      <c r="A7" s="15"/>
      <c r="B7" s="16"/>
      <c r="C7" s="16"/>
      <c r="D7" s="16"/>
      <c r="E7" s="17"/>
      <c r="F7" s="18"/>
      <c r="G7" s="18"/>
      <c r="H7" s="16"/>
      <c r="I7" s="17"/>
      <c r="J7" s="19"/>
      <c r="K7" s="16" t="s">
        <v>23</v>
      </c>
      <c r="L7" s="17" t="s">
        <v>24</v>
      </c>
      <c r="M7" s="17" t="s">
        <v>25</v>
      </c>
      <c r="N7" s="16" t="s">
        <v>26</v>
      </c>
      <c r="O7" s="17"/>
      <c r="P7" s="17"/>
      <c r="Q7" s="17"/>
      <c r="R7" s="17"/>
      <c r="S7" s="17"/>
      <c r="T7" s="16"/>
      <c r="U7" s="17"/>
      <c r="V7" s="20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>
      <c r="A8" s="21"/>
      <c r="B8" s="18"/>
      <c r="C8" s="18"/>
      <c r="D8" s="18"/>
      <c r="E8" s="22"/>
      <c r="F8" s="23" t="s">
        <v>27</v>
      </c>
      <c r="G8" s="23" t="s">
        <v>28</v>
      </c>
      <c r="H8" s="18"/>
      <c r="I8" s="22"/>
      <c r="J8" s="24"/>
      <c r="K8" s="18"/>
      <c r="L8" s="22"/>
      <c r="M8" s="22"/>
      <c r="N8" s="18"/>
      <c r="O8" s="22"/>
      <c r="P8" s="22"/>
      <c r="Q8" s="22"/>
      <c r="R8" s="22"/>
      <c r="S8" s="22"/>
      <c r="T8" s="18"/>
      <c r="U8" s="22"/>
      <c r="V8" s="25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>
      <c r="A9" s="26">
        <v>-1</v>
      </c>
      <c r="B9" s="26">
        <v>-2</v>
      </c>
      <c r="C9" s="26">
        <v>-3</v>
      </c>
      <c r="D9" s="26">
        <v>-4</v>
      </c>
      <c r="E9" s="26">
        <v>-5</v>
      </c>
      <c r="F9" s="26">
        <v>-6</v>
      </c>
      <c r="G9" s="26">
        <v>-7</v>
      </c>
      <c r="H9" s="26">
        <v>-8</v>
      </c>
      <c r="I9" s="26">
        <v>-9</v>
      </c>
      <c r="J9" s="27">
        <v>-1</v>
      </c>
      <c r="K9" s="27">
        <v>-10</v>
      </c>
      <c r="L9" s="28">
        <v>-11</v>
      </c>
      <c r="M9" s="27">
        <v>-12</v>
      </c>
      <c r="N9" s="28">
        <v>-13</v>
      </c>
      <c r="O9" s="27">
        <v>-14</v>
      </c>
      <c r="P9" s="28">
        <v>-15</v>
      </c>
      <c r="Q9" s="27">
        <v>-16</v>
      </c>
      <c r="R9" s="28">
        <v>-17</v>
      </c>
      <c r="S9" s="27">
        <v>-18</v>
      </c>
      <c r="T9" s="28">
        <v>-19</v>
      </c>
      <c r="U9" s="27">
        <v>-20</v>
      </c>
      <c r="V9" s="2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>
      <c r="A10" s="14" t="s">
        <v>29</v>
      </c>
      <c r="B10" s="30">
        <v>309392</v>
      </c>
      <c r="C10" s="30">
        <v>11894</v>
      </c>
      <c r="D10" s="30">
        <v>37138</v>
      </c>
      <c r="E10" s="30">
        <v>233844</v>
      </c>
      <c r="F10" s="31">
        <v>191055</v>
      </c>
      <c r="G10" s="31">
        <v>58582</v>
      </c>
      <c r="H10" s="30">
        <v>131880</v>
      </c>
      <c r="I10" s="32">
        <v>34746</v>
      </c>
      <c r="J10" s="14" t="s">
        <v>29</v>
      </c>
      <c r="K10" s="30">
        <v>29484</v>
      </c>
      <c r="L10" s="31">
        <v>72315</v>
      </c>
      <c r="M10" s="31">
        <v>7614</v>
      </c>
      <c r="N10" s="30">
        <v>21636</v>
      </c>
      <c r="O10" s="33">
        <v>382521</v>
      </c>
      <c r="P10" s="30">
        <v>108481</v>
      </c>
      <c r="Q10" s="30">
        <v>99997</v>
      </c>
      <c r="R10" s="30">
        <v>67781</v>
      </c>
      <c r="S10" s="30">
        <v>175126</v>
      </c>
      <c r="T10" s="30">
        <f t="shared" ref="T10:T28" si="0">SUM(B10:S10)</f>
        <v>1973486</v>
      </c>
      <c r="U10" s="34">
        <f t="shared" ref="U10:U29" si="1">ROUND((T10/V10)*1000,2)</f>
        <v>27310.15</v>
      </c>
      <c r="V10" s="35">
        <v>72262</v>
      </c>
      <c r="W10" s="2"/>
      <c r="X10" s="36"/>
      <c r="Y10" s="14"/>
      <c r="Z10" s="2"/>
      <c r="AA10" s="2"/>
      <c r="AB10" s="2"/>
      <c r="AC10" s="2"/>
      <c r="AD10" s="2"/>
      <c r="AE10" s="2"/>
      <c r="AF10" s="2"/>
      <c r="AG10" s="2"/>
      <c r="AH10" s="2"/>
    </row>
    <row r="11" spans="1:34">
      <c r="A11" s="14" t="s">
        <v>30</v>
      </c>
      <c r="B11" s="30">
        <v>172059</v>
      </c>
      <c r="C11" s="30">
        <v>9029</v>
      </c>
      <c r="D11" s="30">
        <v>17112</v>
      </c>
      <c r="E11" s="30">
        <v>493</v>
      </c>
      <c r="F11" s="31">
        <v>1384</v>
      </c>
      <c r="G11" s="31">
        <v>24952</v>
      </c>
      <c r="H11" s="30">
        <v>44761</v>
      </c>
      <c r="I11" s="32">
        <v>8481</v>
      </c>
      <c r="J11" s="14" t="s">
        <v>30</v>
      </c>
      <c r="K11" s="30">
        <v>4245</v>
      </c>
      <c r="L11" s="31">
        <v>12085</v>
      </c>
      <c r="M11" s="31">
        <v>1454</v>
      </c>
      <c r="N11" s="30">
        <v>4087</v>
      </c>
      <c r="O11" s="33">
        <v>73954</v>
      </c>
      <c r="P11" s="30">
        <v>49958</v>
      </c>
      <c r="Q11" s="30">
        <v>35763</v>
      </c>
      <c r="R11" s="30">
        <v>24324</v>
      </c>
      <c r="S11" s="30">
        <v>67560</v>
      </c>
      <c r="T11" s="30">
        <f t="shared" si="0"/>
        <v>551701</v>
      </c>
      <c r="U11" s="34">
        <f t="shared" si="1"/>
        <v>17242.810000000001</v>
      </c>
      <c r="V11" s="37">
        <v>31996</v>
      </c>
      <c r="W11" s="2"/>
      <c r="X11" s="36"/>
      <c r="Y11" s="14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14" t="s">
        <v>31</v>
      </c>
      <c r="B12" s="30">
        <v>193620</v>
      </c>
      <c r="C12" s="30">
        <v>11495</v>
      </c>
      <c r="D12" s="30">
        <v>23516</v>
      </c>
      <c r="E12" s="30">
        <v>116</v>
      </c>
      <c r="F12" s="31">
        <v>4757</v>
      </c>
      <c r="G12" s="31">
        <v>27013</v>
      </c>
      <c r="H12" s="30">
        <v>41708</v>
      </c>
      <c r="I12" s="32">
        <v>8380</v>
      </c>
      <c r="J12" s="14" t="s">
        <v>31</v>
      </c>
      <c r="K12" s="30">
        <v>2980</v>
      </c>
      <c r="L12" s="31">
        <v>16070</v>
      </c>
      <c r="M12" s="31">
        <v>1954</v>
      </c>
      <c r="N12" s="30">
        <v>3954</v>
      </c>
      <c r="O12" s="33">
        <v>85657</v>
      </c>
      <c r="P12" s="30">
        <v>47389</v>
      </c>
      <c r="Q12" s="30">
        <v>37534</v>
      </c>
      <c r="R12" s="30">
        <v>32730</v>
      </c>
      <c r="S12" s="30">
        <v>76932</v>
      </c>
      <c r="T12" s="30">
        <f t="shared" si="0"/>
        <v>615805</v>
      </c>
      <c r="U12" s="34">
        <f t="shared" si="1"/>
        <v>18413.57</v>
      </c>
      <c r="V12" s="37">
        <v>33443</v>
      </c>
      <c r="W12" s="2"/>
      <c r="X12" s="36"/>
      <c r="Y12" s="14"/>
      <c r="Z12" s="2"/>
      <c r="AA12" s="2"/>
      <c r="AB12" s="2"/>
      <c r="AC12" s="2"/>
      <c r="AD12" s="2"/>
      <c r="AE12" s="2"/>
      <c r="AF12" s="2"/>
      <c r="AG12" s="2"/>
      <c r="AH12" s="2"/>
    </row>
    <row r="13" spans="1:34">
      <c r="A13" s="14" t="s">
        <v>32</v>
      </c>
      <c r="B13" s="30">
        <v>246584</v>
      </c>
      <c r="C13" s="30">
        <v>12271</v>
      </c>
      <c r="D13" s="30">
        <v>127571</v>
      </c>
      <c r="E13" s="30">
        <v>64</v>
      </c>
      <c r="F13" s="31">
        <v>220638</v>
      </c>
      <c r="G13" s="31">
        <v>35468</v>
      </c>
      <c r="H13" s="30">
        <v>64037</v>
      </c>
      <c r="I13" s="32">
        <v>10111</v>
      </c>
      <c r="J13" s="14" t="s">
        <v>32</v>
      </c>
      <c r="K13" s="30">
        <v>18987</v>
      </c>
      <c r="L13" s="31">
        <v>43433</v>
      </c>
      <c r="M13" s="31">
        <v>7264</v>
      </c>
      <c r="N13" s="30">
        <v>6990</v>
      </c>
      <c r="O13" s="33">
        <v>427382</v>
      </c>
      <c r="P13" s="30">
        <v>55097</v>
      </c>
      <c r="Q13" s="30">
        <v>52939</v>
      </c>
      <c r="R13" s="30">
        <v>30319</v>
      </c>
      <c r="S13" s="30">
        <v>127702</v>
      </c>
      <c r="T13" s="30">
        <f t="shared" si="0"/>
        <v>1486857</v>
      </c>
      <c r="U13" s="34">
        <f t="shared" si="1"/>
        <v>32028.46</v>
      </c>
      <c r="V13" s="37">
        <v>46423</v>
      </c>
      <c r="W13" s="2"/>
      <c r="X13" s="36"/>
      <c r="Y13" s="14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A14" s="14" t="s">
        <v>33</v>
      </c>
      <c r="B14" s="30">
        <v>301418</v>
      </c>
      <c r="C14" s="30">
        <v>21457</v>
      </c>
      <c r="D14" s="30">
        <v>18100</v>
      </c>
      <c r="E14" s="30">
        <v>39</v>
      </c>
      <c r="F14" s="31">
        <v>28109</v>
      </c>
      <c r="G14" s="31">
        <v>51187</v>
      </c>
      <c r="H14" s="30">
        <v>64507</v>
      </c>
      <c r="I14" s="32">
        <v>9067</v>
      </c>
      <c r="J14" s="14" t="s">
        <v>33</v>
      </c>
      <c r="K14" s="30">
        <v>17029</v>
      </c>
      <c r="L14" s="31">
        <v>25742</v>
      </c>
      <c r="M14" s="31">
        <v>3154</v>
      </c>
      <c r="N14" s="30">
        <v>6265</v>
      </c>
      <c r="O14" s="33">
        <v>150749</v>
      </c>
      <c r="P14" s="30">
        <v>82788</v>
      </c>
      <c r="Q14" s="30">
        <v>61091</v>
      </c>
      <c r="R14" s="30">
        <v>51058</v>
      </c>
      <c r="S14" s="30">
        <v>114529</v>
      </c>
      <c r="T14" s="30">
        <f t="shared" si="0"/>
        <v>1006289</v>
      </c>
      <c r="U14" s="34">
        <f t="shared" si="1"/>
        <v>18386.09</v>
      </c>
      <c r="V14" s="37">
        <v>54731</v>
      </c>
      <c r="W14" s="2"/>
      <c r="X14" s="36"/>
      <c r="Y14" s="14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14" t="s">
        <v>34</v>
      </c>
      <c r="B15" s="30">
        <v>99960</v>
      </c>
      <c r="C15" s="30">
        <v>7516</v>
      </c>
      <c r="D15" s="30">
        <v>12368</v>
      </c>
      <c r="E15" s="30">
        <v>12</v>
      </c>
      <c r="F15" s="31">
        <v>73948</v>
      </c>
      <c r="G15" s="31">
        <v>88994</v>
      </c>
      <c r="H15" s="30">
        <v>71958</v>
      </c>
      <c r="I15" s="32">
        <v>10726</v>
      </c>
      <c r="J15" s="14" t="s">
        <v>34</v>
      </c>
      <c r="K15" s="30">
        <v>30092</v>
      </c>
      <c r="L15" s="31">
        <v>68375</v>
      </c>
      <c r="M15" s="31">
        <v>4317</v>
      </c>
      <c r="N15" s="30">
        <v>19497</v>
      </c>
      <c r="O15" s="33">
        <v>245848</v>
      </c>
      <c r="P15" s="30">
        <v>63947</v>
      </c>
      <c r="Q15" s="30">
        <v>85812</v>
      </c>
      <c r="R15" s="30">
        <v>42069</v>
      </c>
      <c r="S15" s="30">
        <v>120530</v>
      </c>
      <c r="T15" s="30">
        <f t="shared" si="0"/>
        <v>1045969</v>
      </c>
      <c r="U15" s="34">
        <f t="shared" si="1"/>
        <v>23313.7</v>
      </c>
      <c r="V15" s="37">
        <v>44865</v>
      </c>
      <c r="W15" s="2"/>
      <c r="X15" s="36"/>
      <c r="Y15" s="14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14" t="s">
        <v>35</v>
      </c>
      <c r="B16" s="30">
        <v>257453</v>
      </c>
      <c r="C16" s="30">
        <v>10760</v>
      </c>
      <c r="D16" s="30">
        <v>32352</v>
      </c>
      <c r="E16" s="30">
        <v>35</v>
      </c>
      <c r="F16" s="31">
        <v>71354</v>
      </c>
      <c r="G16" s="31">
        <v>67683</v>
      </c>
      <c r="H16" s="30">
        <v>90700</v>
      </c>
      <c r="I16" s="32">
        <v>18929</v>
      </c>
      <c r="J16" s="14" t="s">
        <v>35</v>
      </c>
      <c r="K16" s="30">
        <v>21309</v>
      </c>
      <c r="L16" s="31">
        <v>45861</v>
      </c>
      <c r="M16" s="31">
        <v>5606</v>
      </c>
      <c r="N16" s="30">
        <v>21994</v>
      </c>
      <c r="O16" s="33">
        <v>239353</v>
      </c>
      <c r="P16" s="30">
        <v>72797</v>
      </c>
      <c r="Q16" s="30">
        <v>92100</v>
      </c>
      <c r="R16" s="30">
        <v>41143</v>
      </c>
      <c r="S16" s="30">
        <v>146754</v>
      </c>
      <c r="T16" s="30">
        <f t="shared" si="0"/>
        <v>1236183</v>
      </c>
      <c r="U16" s="34">
        <f t="shared" si="1"/>
        <v>23264.51</v>
      </c>
      <c r="V16" s="37">
        <v>53136</v>
      </c>
      <c r="W16" s="2"/>
      <c r="X16" s="36"/>
      <c r="Y16" s="14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4" t="s">
        <v>36</v>
      </c>
      <c r="B17" s="30">
        <v>266130</v>
      </c>
      <c r="C17" s="30">
        <v>14945</v>
      </c>
      <c r="D17" s="30">
        <v>130861</v>
      </c>
      <c r="E17" s="30">
        <v>31</v>
      </c>
      <c r="F17" s="31">
        <v>87787</v>
      </c>
      <c r="G17" s="31">
        <v>110542</v>
      </c>
      <c r="H17" s="30">
        <v>194764</v>
      </c>
      <c r="I17" s="32">
        <v>38471</v>
      </c>
      <c r="J17" s="14" t="s">
        <v>36</v>
      </c>
      <c r="K17" s="30">
        <v>33960</v>
      </c>
      <c r="L17" s="31">
        <v>182507</v>
      </c>
      <c r="M17" s="31">
        <v>5355</v>
      </c>
      <c r="N17" s="30">
        <v>62769</v>
      </c>
      <c r="O17" s="33">
        <v>364827</v>
      </c>
      <c r="P17" s="30">
        <v>109051</v>
      </c>
      <c r="Q17" s="30">
        <v>213531</v>
      </c>
      <c r="R17" s="30">
        <v>79027</v>
      </c>
      <c r="S17" s="30">
        <v>316833</v>
      </c>
      <c r="T17" s="30">
        <f t="shared" si="0"/>
        <v>2211391</v>
      </c>
      <c r="U17" s="34">
        <f t="shared" si="1"/>
        <v>23002.74</v>
      </c>
      <c r="V17" s="37">
        <v>96136</v>
      </c>
      <c r="W17" s="2"/>
      <c r="X17" s="36"/>
      <c r="Y17" s="14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4" t="s">
        <v>37</v>
      </c>
      <c r="B18" s="30">
        <v>205087</v>
      </c>
      <c r="C18" s="30">
        <v>32393</v>
      </c>
      <c r="D18" s="30">
        <v>128325</v>
      </c>
      <c r="E18" s="30">
        <v>41</v>
      </c>
      <c r="F18" s="31">
        <v>132848</v>
      </c>
      <c r="G18" s="31">
        <v>64668</v>
      </c>
      <c r="H18" s="30">
        <v>122125</v>
      </c>
      <c r="I18" s="32">
        <v>12542</v>
      </c>
      <c r="J18" s="14" t="s">
        <v>37</v>
      </c>
      <c r="K18" s="30">
        <v>8451</v>
      </c>
      <c r="L18" s="31">
        <v>92623</v>
      </c>
      <c r="M18" s="31">
        <v>6429</v>
      </c>
      <c r="N18" s="30">
        <v>21229</v>
      </c>
      <c r="O18" s="33">
        <v>294521</v>
      </c>
      <c r="P18" s="30">
        <v>67087</v>
      </c>
      <c r="Q18" s="30">
        <v>106976</v>
      </c>
      <c r="R18" s="30">
        <v>51677</v>
      </c>
      <c r="S18" s="30">
        <v>173343</v>
      </c>
      <c r="T18" s="30">
        <f t="shared" si="0"/>
        <v>1520365</v>
      </c>
      <c r="U18" s="34">
        <f t="shared" si="1"/>
        <v>20568.54</v>
      </c>
      <c r="V18" s="37">
        <v>73917</v>
      </c>
      <c r="W18" s="2"/>
      <c r="X18" s="36"/>
      <c r="Y18" s="14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4" t="s">
        <v>38</v>
      </c>
      <c r="B19" s="30">
        <v>3640</v>
      </c>
      <c r="C19" s="30">
        <v>0</v>
      </c>
      <c r="D19" s="30">
        <v>0</v>
      </c>
      <c r="E19" s="30">
        <v>18</v>
      </c>
      <c r="F19" s="31">
        <v>17471</v>
      </c>
      <c r="G19" s="31">
        <v>46041</v>
      </c>
      <c r="H19" s="30">
        <v>119308</v>
      </c>
      <c r="I19" s="32">
        <v>25703</v>
      </c>
      <c r="J19" s="14" t="s">
        <v>38</v>
      </c>
      <c r="K19" s="30">
        <v>18538</v>
      </c>
      <c r="L19" s="31">
        <v>361437</v>
      </c>
      <c r="M19" s="31">
        <v>3266</v>
      </c>
      <c r="N19" s="30">
        <v>57092</v>
      </c>
      <c r="O19" s="33">
        <v>114752</v>
      </c>
      <c r="P19" s="30">
        <v>288328</v>
      </c>
      <c r="Q19" s="30">
        <v>201432</v>
      </c>
      <c r="R19" s="30">
        <v>271833</v>
      </c>
      <c r="S19" s="30">
        <v>251261</v>
      </c>
      <c r="T19" s="30">
        <f t="shared" si="0"/>
        <v>1780120</v>
      </c>
      <c r="U19" s="34">
        <f t="shared" si="1"/>
        <v>38393.620000000003</v>
      </c>
      <c r="V19" s="37">
        <v>46365</v>
      </c>
      <c r="W19" s="2"/>
      <c r="X19" s="36"/>
      <c r="Y19" s="14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4" t="s">
        <v>39</v>
      </c>
      <c r="B20" s="30">
        <v>326181</v>
      </c>
      <c r="C20" s="30">
        <v>13180</v>
      </c>
      <c r="D20" s="30">
        <v>27052</v>
      </c>
      <c r="E20" s="30">
        <v>6</v>
      </c>
      <c r="F20" s="31">
        <v>7784</v>
      </c>
      <c r="G20" s="31">
        <v>64234</v>
      </c>
      <c r="H20" s="30">
        <v>68326</v>
      </c>
      <c r="I20" s="32">
        <v>8262</v>
      </c>
      <c r="J20" s="14" t="s">
        <v>39</v>
      </c>
      <c r="K20" s="30">
        <v>8352</v>
      </c>
      <c r="L20" s="31">
        <v>18188</v>
      </c>
      <c r="M20" s="31">
        <v>2687</v>
      </c>
      <c r="N20" s="30">
        <v>9683</v>
      </c>
      <c r="O20" s="33">
        <v>161108</v>
      </c>
      <c r="P20" s="30">
        <v>51671</v>
      </c>
      <c r="Q20" s="30">
        <v>65669</v>
      </c>
      <c r="R20" s="30">
        <v>44961</v>
      </c>
      <c r="S20" s="30">
        <v>112261</v>
      </c>
      <c r="T20" s="30">
        <f t="shared" si="0"/>
        <v>989605</v>
      </c>
      <c r="U20" s="34">
        <f t="shared" si="1"/>
        <v>20158.990000000002</v>
      </c>
      <c r="V20" s="37">
        <v>49090</v>
      </c>
      <c r="W20" s="2"/>
      <c r="X20" s="36"/>
      <c r="Y20" s="14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4" t="s">
        <v>40</v>
      </c>
      <c r="B21" s="30">
        <v>369753</v>
      </c>
      <c r="C21" s="30">
        <v>14622</v>
      </c>
      <c r="D21" s="30">
        <v>30025</v>
      </c>
      <c r="E21" s="30">
        <v>45</v>
      </c>
      <c r="F21" s="31">
        <v>3460</v>
      </c>
      <c r="G21" s="31">
        <v>107900</v>
      </c>
      <c r="H21" s="30">
        <v>131502</v>
      </c>
      <c r="I21" s="32">
        <v>12671</v>
      </c>
      <c r="J21" s="14" t="s">
        <v>40</v>
      </c>
      <c r="K21" s="30">
        <v>5158</v>
      </c>
      <c r="L21" s="31">
        <v>23034</v>
      </c>
      <c r="M21" s="31">
        <v>3101</v>
      </c>
      <c r="N21" s="30">
        <v>7332</v>
      </c>
      <c r="O21" s="33">
        <v>186864</v>
      </c>
      <c r="P21" s="30">
        <v>62805</v>
      </c>
      <c r="Q21" s="30">
        <v>67739</v>
      </c>
      <c r="R21" s="30">
        <v>37978</v>
      </c>
      <c r="S21" s="30">
        <v>85519</v>
      </c>
      <c r="T21" s="30">
        <f t="shared" si="0"/>
        <v>1149508</v>
      </c>
      <c r="U21" s="34">
        <f t="shared" si="1"/>
        <v>18153.09</v>
      </c>
      <c r="V21" s="37">
        <v>63323</v>
      </c>
      <c r="W21" s="2"/>
      <c r="X21" s="36"/>
      <c r="Y21" s="14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4" t="s">
        <v>41</v>
      </c>
      <c r="B22" s="30">
        <v>134302</v>
      </c>
      <c r="C22" s="30">
        <v>6950</v>
      </c>
      <c r="D22" s="30">
        <v>6381</v>
      </c>
      <c r="E22" s="30">
        <v>4</v>
      </c>
      <c r="F22" s="31">
        <v>86</v>
      </c>
      <c r="G22" s="31">
        <v>15158</v>
      </c>
      <c r="H22" s="30">
        <v>25108</v>
      </c>
      <c r="I22" s="32">
        <v>2559</v>
      </c>
      <c r="J22" s="14" t="s">
        <v>41</v>
      </c>
      <c r="K22" s="30">
        <v>870</v>
      </c>
      <c r="L22" s="31">
        <v>13233</v>
      </c>
      <c r="M22" s="31">
        <v>992</v>
      </c>
      <c r="N22" s="30">
        <v>2803</v>
      </c>
      <c r="O22" s="33">
        <v>53558</v>
      </c>
      <c r="P22" s="30">
        <v>23123</v>
      </c>
      <c r="Q22" s="30">
        <v>27171</v>
      </c>
      <c r="R22" s="30">
        <v>15308</v>
      </c>
      <c r="S22" s="30">
        <v>38168</v>
      </c>
      <c r="T22" s="30">
        <f t="shared" si="0"/>
        <v>365774</v>
      </c>
      <c r="U22" s="34">
        <f t="shared" si="1"/>
        <v>13684.03</v>
      </c>
      <c r="V22" s="37">
        <v>26730</v>
      </c>
      <c r="W22" s="2"/>
      <c r="X22" s="36"/>
      <c r="Y22" s="14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4" t="s">
        <v>42</v>
      </c>
      <c r="B23" s="30">
        <v>109297</v>
      </c>
      <c r="C23" s="30">
        <v>4210</v>
      </c>
      <c r="D23" s="30">
        <v>13785</v>
      </c>
      <c r="E23" s="30">
        <v>2</v>
      </c>
      <c r="F23" s="31">
        <v>1037</v>
      </c>
      <c r="G23" s="31">
        <v>10913</v>
      </c>
      <c r="H23" s="30">
        <v>13984</v>
      </c>
      <c r="I23" s="32">
        <v>1435</v>
      </c>
      <c r="J23" s="14" t="s">
        <v>42</v>
      </c>
      <c r="K23" s="30">
        <v>80</v>
      </c>
      <c r="L23" s="31">
        <v>4543</v>
      </c>
      <c r="M23" s="31">
        <v>545</v>
      </c>
      <c r="N23" s="30">
        <v>2001</v>
      </c>
      <c r="O23" s="33">
        <v>40700</v>
      </c>
      <c r="P23" s="30">
        <v>17985</v>
      </c>
      <c r="Q23" s="30">
        <v>18868</v>
      </c>
      <c r="R23" s="30">
        <v>11746</v>
      </c>
      <c r="S23" s="30">
        <v>35039</v>
      </c>
      <c r="T23" s="30">
        <f t="shared" si="0"/>
        <v>286170</v>
      </c>
      <c r="U23" s="34">
        <f t="shared" si="1"/>
        <v>17720.599999999999</v>
      </c>
      <c r="V23" s="37">
        <v>16149</v>
      </c>
      <c r="W23" s="2"/>
      <c r="X23" s="36"/>
      <c r="Y23" s="14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4" t="s">
        <v>43</v>
      </c>
      <c r="B24" s="30">
        <v>214500</v>
      </c>
      <c r="C24" s="30">
        <v>10889</v>
      </c>
      <c r="D24" s="30">
        <v>15935</v>
      </c>
      <c r="E24" s="30">
        <v>32</v>
      </c>
      <c r="F24" s="31">
        <v>2768</v>
      </c>
      <c r="G24" s="31">
        <v>57509</v>
      </c>
      <c r="H24" s="30">
        <v>62440</v>
      </c>
      <c r="I24" s="32">
        <v>6994</v>
      </c>
      <c r="J24" s="14" t="s">
        <v>43</v>
      </c>
      <c r="K24" s="30">
        <v>5376</v>
      </c>
      <c r="L24" s="31">
        <v>20246</v>
      </c>
      <c r="M24" s="31">
        <v>1621</v>
      </c>
      <c r="N24" s="30">
        <v>3499</v>
      </c>
      <c r="O24" s="33">
        <v>107028</v>
      </c>
      <c r="P24" s="30">
        <v>41394</v>
      </c>
      <c r="Q24" s="30">
        <v>37232</v>
      </c>
      <c r="R24" s="30">
        <v>18626</v>
      </c>
      <c r="S24" s="30">
        <v>62701</v>
      </c>
      <c r="T24" s="30">
        <f t="shared" si="0"/>
        <v>668790</v>
      </c>
      <c r="U24" s="34">
        <f t="shared" si="1"/>
        <v>18775.16</v>
      </c>
      <c r="V24" s="37">
        <v>35621</v>
      </c>
      <c r="W24" s="2"/>
      <c r="X24" s="36"/>
      <c r="Y24" s="14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4" t="s">
        <v>44</v>
      </c>
      <c r="B25" s="30">
        <v>220129</v>
      </c>
      <c r="C25" s="30">
        <v>21064</v>
      </c>
      <c r="D25" s="30">
        <v>6207</v>
      </c>
      <c r="E25" s="30">
        <v>61</v>
      </c>
      <c r="F25" s="31">
        <v>8908</v>
      </c>
      <c r="G25" s="31">
        <v>34888</v>
      </c>
      <c r="H25" s="30">
        <v>71084</v>
      </c>
      <c r="I25" s="32">
        <v>7354</v>
      </c>
      <c r="J25" s="14" t="s">
        <v>44</v>
      </c>
      <c r="K25" s="30">
        <v>11418</v>
      </c>
      <c r="L25" s="31">
        <v>26678</v>
      </c>
      <c r="M25" s="31">
        <v>2191</v>
      </c>
      <c r="N25" s="30">
        <v>9244</v>
      </c>
      <c r="O25" s="33">
        <v>114504</v>
      </c>
      <c r="P25" s="30">
        <v>38825</v>
      </c>
      <c r="Q25" s="30">
        <v>62466</v>
      </c>
      <c r="R25" s="30">
        <v>28993</v>
      </c>
      <c r="S25" s="30">
        <v>74267</v>
      </c>
      <c r="T25" s="30">
        <f t="shared" si="0"/>
        <v>738281</v>
      </c>
      <c r="U25" s="34">
        <f t="shared" si="1"/>
        <v>20246.849999999999</v>
      </c>
      <c r="V25" s="37">
        <v>36464</v>
      </c>
      <c r="W25" s="2"/>
      <c r="X25" s="36"/>
      <c r="Y25" s="14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4" t="s">
        <v>45</v>
      </c>
      <c r="B26" s="30">
        <v>108344</v>
      </c>
      <c r="C26" s="30">
        <v>12377</v>
      </c>
      <c r="D26" s="30">
        <v>151</v>
      </c>
      <c r="E26" s="30">
        <v>118</v>
      </c>
      <c r="F26" s="31">
        <v>3546</v>
      </c>
      <c r="G26" s="31">
        <v>8161</v>
      </c>
      <c r="H26" s="30">
        <v>45611</v>
      </c>
      <c r="I26" s="32">
        <v>7422</v>
      </c>
      <c r="J26" s="14" t="s">
        <v>45</v>
      </c>
      <c r="K26" s="30">
        <v>4936</v>
      </c>
      <c r="L26" s="31">
        <v>43469</v>
      </c>
      <c r="M26" s="31">
        <v>941</v>
      </c>
      <c r="N26" s="30">
        <v>9117</v>
      </c>
      <c r="O26" s="33">
        <v>51251</v>
      </c>
      <c r="P26" s="30">
        <v>33115</v>
      </c>
      <c r="Q26" s="30">
        <v>37749</v>
      </c>
      <c r="R26" s="30">
        <v>33475</v>
      </c>
      <c r="S26" s="30">
        <v>57915</v>
      </c>
      <c r="T26" s="30">
        <f t="shared" si="0"/>
        <v>457698</v>
      </c>
      <c r="U26" s="34">
        <f t="shared" si="1"/>
        <v>26348.400000000001</v>
      </c>
      <c r="V26" s="37">
        <v>17371</v>
      </c>
      <c r="W26" s="2"/>
      <c r="X26" s="36"/>
      <c r="Y26" s="14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4" t="s">
        <v>46</v>
      </c>
      <c r="B27" s="30">
        <v>204298</v>
      </c>
      <c r="C27" s="30">
        <v>8859</v>
      </c>
      <c r="D27" s="30">
        <v>8171</v>
      </c>
      <c r="E27" s="30">
        <v>4</v>
      </c>
      <c r="F27" s="31">
        <v>605</v>
      </c>
      <c r="G27" s="31">
        <v>14815</v>
      </c>
      <c r="H27" s="30">
        <v>31448</v>
      </c>
      <c r="I27" s="32">
        <v>2611</v>
      </c>
      <c r="J27" s="14" t="s">
        <v>46</v>
      </c>
      <c r="K27" s="30">
        <v>1739</v>
      </c>
      <c r="L27" s="31">
        <v>8751</v>
      </c>
      <c r="M27" s="31">
        <v>1117</v>
      </c>
      <c r="N27" s="30">
        <v>3160</v>
      </c>
      <c r="O27" s="33">
        <v>64325</v>
      </c>
      <c r="P27" s="30">
        <v>31402</v>
      </c>
      <c r="Q27" s="30">
        <v>30941</v>
      </c>
      <c r="R27" s="30">
        <v>19640</v>
      </c>
      <c r="S27" s="30">
        <v>45344</v>
      </c>
      <c r="T27" s="30">
        <f t="shared" si="0"/>
        <v>477230</v>
      </c>
      <c r="U27" s="34">
        <f t="shared" si="1"/>
        <v>18355.71</v>
      </c>
      <c r="V27" s="37">
        <v>25999</v>
      </c>
      <c r="W27" s="2"/>
      <c r="X27" s="36"/>
      <c r="Y27" s="14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4" t="s">
        <v>47</v>
      </c>
      <c r="B28" s="30">
        <v>110902</v>
      </c>
      <c r="C28" s="30">
        <v>10513</v>
      </c>
      <c r="D28" s="30">
        <v>25497</v>
      </c>
      <c r="E28" s="30">
        <v>203</v>
      </c>
      <c r="F28" s="31">
        <v>7352</v>
      </c>
      <c r="G28" s="31">
        <v>20844</v>
      </c>
      <c r="H28" s="30">
        <v>40711</v>
      </c>
      <c r="I28" s="32">
        <v>8501</v>
      </c>
      <c r="J28" s="14" t="s">
        <v>47</v>
      </c>
      <c r="K28" s="30">
        <v>16296</v>
      </c>
      <c r="L28" s="31">
        <v>8790</v>
      </c>
      <c r="M28" s="31">
        <v>1290</v>
      </c>
      <c r="N28" s="30">
        <v>2140</v>
      </c>
      <c r="O28" s="33">
        <v>61546</v>
      </c>
      <c r="P28" s="30">
        <v>32258</v>
      </c>
      <c r="Q28" s="30">
        <v>27428</v>
      </c>
      <c r="R28" s="30">
        <v>24514</v>
      </c>
      <c r="S28" s="30">
        <v>51570</v>
      </c>
      <c r="T28" s="30">
        <f t="shared" si="0"/>
        <v>450355</v>
      </c>
      <c r="U28" s="34">
        <f t="shared" si="1"/>
        <v>16939.55</v>
      </c>
      <c r="V28" s="37">
        <v>26586</v>
      </c>
      <c r="W28" s="2"/>
      <c r="X28" s="36"/>
      <c r="Y28" s="14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38" t="s">
        <v>48</v>
      </c>
      <c r="B29" s="39">
        <f t="shared" ref="B29:I29" si="2">SUM(B10:B28)</f>
        <v>3853049</v>
      </c>
      <c r="C29" s="39">
        <f t="shared" si="2"/>
        <v>234424</v>
      </c>
      <c r="D29" s="39">
        <f t="shared" si="2"/>
        <v>660547</v>
      </c>
      <c r="E29" s="39">
        <f t="shared" si="2"/>
        <v>235168</v>
      </c>
      <c r="F29" s="39">
        <v>14010</v>
      </c>
      <c r="G29" s="39">
        <f t="shared" si="2"/>
        <v>909552</v>
      </c>
      <c r="H29" s="39">
        <f t="shared" si="2"/>
        <v>1435962</v>
      </c>
      <c r="I29" s="39">
        <f t="shared" si="2"/>
        <v>234965</v>
      </c>
      <c r="J29" s="38" t="s">
        <v>48</v>
      </c>
      <c r="K29" s="40">
        <f t="shared" ref="K29:T29" si="3">SUM(K10:K28)</f>
        <v>239300</v>
      </c>
      <c r="L29" s="40">
        <f t="shared" si="3"/>
        <v>1087380</v>
      </c>
      <c r="M29" s="40">
        <f t="shared" si="3"/>
        <v>60898</v>
      </c>
      <c r="N29" s="40">
        <f t="shared" si="3"/>
        <v>274492</v>
      </c>
      <c r="O29" s="40">
        <f t="shared" si="3"/>
        <v>3220448</v>
      </c>
      <c r="P29" s="40">
        <f t="shared" si="3"/>
        <v>1277501</v>
      </c>
      <c r="Q29" s="40">
        <f t="shared" si="3"/>
        <v>1362438</v>
      </c>
      <c r="R29" s="40">
        <f t="shared" si="3"/>
        <v>927202</v>
      </c>
      <c r="S29" s="40">
        <f t="shared" si="3"/>
        <v>2133354</v>
      </c>
      <c r="T29" s="40">
        <f t="shared" si="3"/>
        <v>19011577</v>
      </c>
      <c r="U29" s="41">
        <f t="shared" si="1"/>
        <v>22659.27</v>
      </c>
      <c r="V29" s="42">
        <v>839020</v>
      </c>
      <c r="W29" s="2"/>
      <c r="X29" s="36"/>
      <c r="Y29" s="14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2"/>
      <c r="B30" s="2"/>
      <c r="C30" s="2"/>
      <c r="D30" s="2"/>
      <c r="E30" s="2"/>
      <c r="F30" s="2"/>
      <c r="G30" s="2"/>
      <c r="H30" s="2"/>
      <c r="I30" s="2"/>
      <c r="J30" s="14"/>
      <c r="K30" s="14"/>
      <c r="L30" s="14"/>
      <c r="M30" s="14"/>
      <c r="N30" s="14"/>
      <c r="O30" s="14"/>
      <c r="P30" s="14"/>
      <c r="Q30" s="14"/>
      <c r="R30" s="43"/>
      <c r="S30" s="43"/>
      <c r="T30" s="43"/>
      <c r="U30" s="43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4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45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2"/>
      <c r="B37" s="2" t="s">
        <v>49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6.5">
      <c r="A38" s="48" t="s">
        <v>50</v>
      </c>
      <c r="B38" s="48"/>
      <c r="C38" s="48"/>
      <c r="D38" s="48"/>
      <c r="E38" s="48"/>
      <c r="F38" s="48"/>
      <c r="G38" s="48"/>
      <c r="H38" s="48"/>
      <c r="I38" s="48"/>
      <c r="J38" s="48" t="s">
        <v>50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4">
      <c r="A39" s="14"/>
      <c r="B39" s="14"/>
      <c r="C39" s="14"/>
      <c r="D39" s="14"/>
      <c r="E39" s="14"/>
      <c r="F39" s="14"/>
      <c r="G39" s="14"/>
      <c r="H39" s="14"/>
      <c r="I39" s="1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4">
      <c r="A40" s="16" t="s">
        <v>2</v>
      </c>
      <c r="B40" s="16"/>
      <c r="C40" s="16"/>
      <c r="D40" s="16"/>
      <c r="E40" s="16"/>
      <c r="F40" s="16"/>
      <c r="G40" s="16"/>
      <c r="H40" s="16"/>
      <c r="I40" s="16"/>
      <c r="J40" s="5" t="s">
        <v>2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4">
      <c r="A41" s="50" t="s">
        <v>51</v>
      </c>
      <c r="B41" s="50"/>
      <c r="C41" s="50"/>
      <c r="D41" s="50"/>
      <c r="E41" s="50"/>
      <c r="F41" s="50"/>
      <c r="G41" s="50"/>
      <c r="H41" s="50"/>
      <c r="I41" s="50"/>
      <c r="J41" s="6" t="s">
        <v>51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4">
      <c r="A42" s="51"/>
      <c r="B42" s="51"/>
      <c r="C42" s="51"/>
      <c r="D42" s="51"/>
      <c r="E42" s="51"/>
      <c r="F42" s="51"/>
      <c r="G42" s="51"/>
      <c r="H42" s="51"/>
      <c r="I42" s="51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4">
      <c r="A43" s="14"/>
      <c r="B43" s="14"/>
      <c r="C43" s="14"/>
      <c r="D43" s="14"/>
      <c r="E43" s="14"/>
      <c r="F43" s="53"/>
      <c r="G43" s="14"/>
      <c r="H43" s="14"/>
      <c r="I43" s="8" t="s">
        <v>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8" t="s">
        <v>4</v>
      </c>
      <c r="V43" s="8" t="s">
        <v>5</v>
      </c>
      <c r="W43" s="2"/>
      <c r="X43" s="2"/>
      <c r="Y43" s="2"/>
      <c r="Z43" s="2"/>
      <c r="AA43" s="2"/>
      <c r="AB43" s="2"/>
      <c r="AC43" s="2"/>
      <c r="AD43" s="2"/>
      <c r="AE43" s="2"/>
    </row>
    <row r="44" spans="1:34">
      <c r="A44" s="9" t="s">
        <v>6</v>
      </c>
      <c r="B44" s="10" t="s">
        <v>7</v>
      </c>
      <c r="C44" s="10" t="s">
        <v>8</v>
      </c>
      <c r="D44" s="10" t="s">
        <v>9</v>
      </c>
      <c r="E44" s="11" t="s">
        <v>10</v>
      </c>
      <c r="F44" s="10" t="s">
        <v>11</v>
      </c>
      <c r="G44" s="10"/>
      <c r="H44" s="10" t="s">
        <v>12</v>
      </c>
      <c r="I44" s="11" t="s">
        <v>13</v>
      </c>
      <c r="J44" s="10" t="s">
        <v>6</v>
      </c>
      <c r="K44" s="54" t="s">
        <v>14</v>
      </c>
      <c r="L44" s="55"/>
      <c r="M44" s="55"/>
      <c r="N44" s="55"/>
      <c r="O44" s="11" t="s">
        <v>15</v>
      </c>
      <c r="P44" s="11" t="s">
        <v>16</v>
      </c>
      <c r="Q44" s="11" t="s">
        <v>17</v>
      </c>
      <c r="R44" s="11" t="s">
        <v>18</v>
      </c>
      <c r="S44" s="11" t="s">
        <v>19</v>
      </c>
      <c r="T44" s="10" t="s">
        <v>20</v>
      </c>
      <c r="U44" s="11" t="s">
        <v>21</v>
      </c>
      <c r="V44" s="20" t="s">
        <v>22</v>
      </c>
      <c r="W44" s="14"/>
      <c r="X44" s="14"/>
      <c r="Y44" s="14"/>
      <c r="Z44" s="14"/>
      <c r="AA44" s="14"/>
      <c r="AB44" s="14"/>
      <c r="AC44" s="14"/>
      <c r="AD44" s="14"/>
      <c r="AE44" s="14"/>
    </row>
    <row r="45" spans="1:34">
      <c r="A45" s="15"/>
      <c r="B45" s="16"/>
      <c r="C45" s="16"/>
      <c r="D45" s="16"/>
      <c r="E45" s="17"/>
      <c r="F45" s="18"/>
      <c r="G45" s="18"/>
      <c r="H45" s="16"/>
      <c r="I45" s="17"/>
      <c r="J45" s="19"/>
      <c r="K45" s="16" t="s">
        <v>23</v>
      </c>
      <c r="L45" s="17" t="s">
        <v>24</v>
      </c>
      <c r="M45" s="17" t="s">
        <v>25</v>
      </c>
      <c r="N45" s="16" t="s">
        <v>26</v>
      </c>
      <c r="O45" s="17"/>
      <c r="P45" s="17"/>
      <c r="Q45" s="17"/>
      <c r="R45" s="17"/>
      <c r="S45" s="17"/>
      <c r="T45" s="16"/>
      <c r="U45" s="17"/>
      <c r="V45" s="20"/>
      <c r="W45" s="14"/>
      <c r="X45" s="14"/>
      <c r="Y45" s="14"/>
      <c r="Z45" s="14"/>
      <c r="AA45" s="14"/>
      <c r="AB45" s="14"/>
      <c r="AC45" s="14"/>
      <c r="AD45" s="14"/>
      <c r="AE45" s="14"/>
    </row>
    <row r="46" spans="1:34">
      <c r="A46" s="21"/>
      <c r="B46" s="18"/>
      <c r="C46" s="18"/>
      <c r="D46" s="18"/>
      <c r="E46" s="22"/>
      <c r="F46" s="56" t="s">
        <v>27</v>
      </c>
      <c r="G46" s="56" t="s">
        <v>28</v>
      </c>
      <c r="H46" s="18"/>
      <c r="I46" s="22"/>
      <c r="J46" s="24"/>
      <c r="K46" s="18"/>
      <c r="L46" s="22"/>
      <c r="M46" s="22"/>
      <c r="N46" s="18"/>
      <c r="O46" s="22"/>
      <c r="P46" s="22"/>
      <c r="Q46" s="22"/>
      <c r="R46" s="22"/>
      <c r="S46" s="22"/>
      <c r="T46" s="18"/>
      <c r="U46" s="22"/>
      <c r="V46" s="20"/>
      <c r="W46" s="14"/>
      <c r="X46" s="14"/>
      <c r="Y46" s="14"/>
      <c r="Z46" s="14"/>
      <c r="AA46" s="14"/>
      <c r="AB46" s="14"/>
      <c r="AC46" s="14"/>
      <c r="AD46" s="14"/>
      <c r="AE46" s="14"/>
    </row>
    <row r="47" spans="1:34">
      <c r="A47" s="26">
        <v>-1</v>
      </c>
      <c r="B47" s="27">
        <v>-2</v>
      </c>
      <c r="C47" s="26">
        <v>-3</v>
      </c>
      <c r="D47" s="27">
        <v>-4</v>
      </c>
      <c r="E47" s="26">
        <v>-5</v>
      </c>
      <c r="F47" s="27">
        <v>-6</v>
      </c>
      <c r="G47" s="26">
        <v>-7</v>
      </c>
      <c r="H47" s="27">
        <v>-8</v>
      </c>
      <c r="I47" s="26">
        <v>-9</v>
      </c>
      <c r="J47" s="27">
        <v>-1</v>
      </c>
      <c r="K47" s="27">
        <v>-10</v>
      </c>
      <c r="L47" s="28">
        <v>-11</v>
      </c>
      <c r="M47" s="27">
        <v>-12</v>
      </c>
      <c r="N47" s="28">
        <v>-13</v>
      </c>
      <c r="O47" s="27">
        <v>-14</v>
      </c>
      <c r="P47" s="28">
        <v>-15</v>
      </c>
      <c r="Q47" s="27">
        <v>-16</v>
      </c>
      <c r="R47" s="28">
        <v>-17</v>
      </c>
      <c r="S47" s="27">
        <v>-18</v>
      </c>
      <c r="T47" s="28">
        <v>-19</v>
      </c>
      <c r="U47" s="27">
        <v>-20</v>
      </c>
      <c r="V47" s="57"/>
      <c r="W47" s="58"/>
      <c r="X47" s="59"/>
      <c r="Y47" s="59"/>
      <c r="Z47" s="59"/>
      <c r="AA47" s="59"/>
      <c r="AB47" s="59"/>
      <c r="AC47" s="59"/>
      <c r="AD47" s="59"/>
      <c r="AE47" s="59"/>
    </row>
    <row r="48" spans="1:34">
      <c r="A48" s="14" t="s">
        <v>29</v>
      </c>
      <c r="B48" s="30">
        <v>340883</v>
      </c>
      <c r="C48" s="30">
        <v>12649</v>
      </c>
      <c r="D48" s="30">
        <v>41287</v>
      </c>
      <c r="E48" s="30">
        <v>238452</v>
      </c>
      <c r="F48" s="31">
        <v>129128</v>
      </c>
      <c r="G48" s="31">
        <v>65028</v>
      </c>
      <c r="H48" s="30">
        <v>152680</v>
      </c>
      <c r="I48" s="32">
        <v>37786</v>
      </c>
      <c r="J48" s="14" t="s">
        <v>29</v>
      </c>
      <c r="K48" s="30">
        <v>30952</v>
      </c>
      <c r="L48" s="31">
        <v>84787</v>
      </c>
      <c r="M48" s="31">
        <v>8572</v>
      </c>
      <c r="N48" s="30">
        <v>22957</v>
      </c>
      <c r="O48" s="33">
        <v>424908</v>
      </c>
      <c r="P48" s="30">
        <v>116114</v>
      </c>
      <c r="Q48" s="30">
        <v>114806</v>
      </c>
      <c r="R48" s="30">
        <v>74927</v>
      </c>
      <c r="S48" s="30">
        <v>198810</v>
      </c>
      <c r="T48" s="30">
        <f t="shared" ref="T48:T66" si="4">SUM(B48:S48)</f>
        <v>2094726</v>
      </c>
      <c r="U48" s="34">
        <f t="shared" ref="U48:U67" si="5">ROUND((T48/V48)*1000,2)</f>
        <v>28611.39</v>
      </c>
      <c r="V48" s="14">
        <v>73213</v>
      </c>
      <c r="W48" s="14"/>
      <c r="X48" s="36"/>
      <c r="Y48" s="36"/>
      <c r="Z48" s="2"/>
      <c r="AA48" s="2"/>
      <c r="AB48" s="2"/>
      <c r="AC48" s="2"/>
      <c r="AD48" s="2"/>
      <c r="AE48" s="2"/>
    </row>
    <row r="49" spans="1:31">
      <c r="A49" s="14" t="s">
        <v>30</v>
      </c>
      <c r="B49" s="30">
        <v>186760</v>
      </c>
      <c r="C49" s="30">
        <v>9480</v>
      </c>
      <c r="D49" s="30">
        <v>18777</v>
      </c>
      <c r="E49" s="30">
        <v>773</v>
      </c>
      <c r="F49" s="31">
        <v>1889</v>
      </c>
      <c r="G49" s="31">
        <v>27794</v>
      </c>
      <c r="H49" s="30">
        <v>51923</v>
      </c>
      <c r="I49" s="32">
        <v>9254</v>
      </c>
      <c r="J49" s="14" t="s">
        <v>30</v>
      </c>
      <c r="K49" s="30">
        <v>4471</v>
      </c>
      <c r="L49" s="31">
        <v>13076</v>
      </c>
      <c r="M49" s="31">
        <v>1686</v>
      </c>
      <c r="N49" s="30">
        <v>4356</v>
      </c>
      <c r="O49" s="33">
        <v>86026</v>
      </c>
      <c r="P49" s="30">
        <v>52072</v>
      </c>
      <c r="Q49" s="30">
        <v>40296</v>
      </c>
      <c r="R49" s="30">
        <v>26307</v>
      </c>
      <c r="S49" s="30">
        <v>76988</v>
      </c>
      <c r="T49" s="30">
        <f t="shared" si="4"/>
        <v>611928</v>
      </c>
      <c r="U49" s="34">
        <f t="shared" si="5"/>
        <v>18811.77</v>
      </c>
      <c r="V49" s="14">
        <v>32529</v>
      </c>
      <c r="W49" s="14"/>
      <c r="X49" s="36"/>
      <c r="Y49" s="36"/>
      <c r="Z49" s="2"/>
      <c r="AA49" s="2"/>
      <c r="AB49" s="2"/>
      <c r="AC49" s="2"/>
      <c r="AD49" s="2"/>
      <c r="AE49" s="2"/>
    </row>
    <row r="50" spans="1:31">
      <c r="A50" s="14" t="s">
        <v>31</v>
      </c>
      <c r="B50" s="30">
        <v>215525</v>
      </c>
      <c r="C50" s="30">
        <v>11752</v>
      </c>
      <c r="D50" s="30">
        <v>23075</v>
      </c>
      <c r="E50" s="30">
        <v>227</v>
      </c>
      <c r="F50" s="31">
        <v>8613</v>
      </c>
      <c r="G50" s="31">
        <v>29983</v>
      </c>
      <c r="H50" s="30">
        <v>48132</v>
      </c>
      <c r="I50" s="32">
        <v>9112</v>
      </c>
      <c r="J50" s="14" t="s">
        <v>31</v>
      </c>
      <c r="K50" s="30">
        <v>3128</v>
      </c>
      <c r="L50" s="31">
        <v>17441</v>
      </c>
      <c r="M50" s="31">
        <v>2302</v>
      </c>
      <c r="N50" s="30">
        <v>4197</v>
      </c>
      <c r="O50" s="33">
        <v>101725</v>
      </c>
      <c r="P50" s="30">
        <v>49977</v>
      </c>
      <c r="Q50" s="30">
        <v>42278</v>
      </c>
      <c r="R50" s="30">
        <v>35705</v>
      </c>
      <c r="S50" s="30">
        <v>87310</v>
      </c>
      <c r="T50" s="30">
        <f t="shared" si="4"/>
        <v>690482</v>
      </c>
      <c r="U50" s="34">
        <f t="shared" si="5"/>
        <v>20381.43</v>
      </c>
      <c r="V50" s="14">
        <v>33878</v>
      </c>
      <c r="W50" s="14"/>
      <c r="X50" s="36"/>
      <c r="Y50" s="36"/>
      <c r="Z50" s="2"/>
      <c r="AA50" s="2"/>
      <c r="AB50" s="2"/>
      <c r="AC50" s="2"/>
      <c r="AD50" s="2"/>
      <c r="AE50" s="2"/>
    </row>
    <row r="51" spans="1:31">
      <c r="A51" s="14" t="s">
        <v>32</v>
      </c>
      <c r="B51" s="30">
        <v>263250</v>
      </c>
      <c r="C51" s="30">
        <v>12941</v>
      </c>
      <c r="D51" s="30">
        <v>142726</v>
      </c>
      <c r="E51" s="30">
        <v>113</v>
      </c>
      <c r="F51" s="31">
        <v>166074</v>
      </c>
      <c r="G51" s="31">
        <v>39419</v>
      </c>
      <c r="H51" s="30">
        <v>73936</v>
      </c>
      <c r="I51" s="32">
        <v>11007</v>
      </c>
      <c r="J51" s="14" t="s">
        <v>32</v>
      </c>
      <c r="K51" s="30">
        <v>19958</v>
      </c>
      <c r="L51" s="31">
        <v>49214</v>
      </c>
      <c r="M51" s="31">
        <v>8701</v>
      </c>
      <c r="N51" s="30">
        <v>7431</v>
      </c>
      <c r="O51" s="33">
        <v>513702</v>
      </c>
      <c r="P51" s="30">
        <v>58057</v>
      </c>
      <c r="Q51" s="30">
        <v>60272</v>
      </c>
      <c r="R51" s="30">
        <v>33867</v>
      </c>
      <c r="S51" s="30">
        <v>145321</v>
      </c>
      <c r="T51" s="30">
        <f t="shared" si="4"/>
        <v>1605989</v>
      </c>
      <c r="U51" s="34">
        <f t="shared" si="5"/>
        <v>34118.44</v>
      </c>
      <c r="V51" s="14">
        <v>47071</v>
      </c>
      <c r="W51" s="14"/>
      <c r="X51" s="36"/>
      <c r="Y51" s="36"/>
      <c r="Z51" s="2"/>
      <c r="AA51" s="2"/>
      <c r="AB51" s="2"/>
      <c r="AC51" s="2"/>
      <c r="AD51" s="2"/>
      <c r="AE51" s="2"/>
    </row>
    <row r="52" spans="1:31">
      <c r="A52" s="14" t="s">
        <v>33</v>
      </c>
      <c r="B52" s="30">
        <v>345587</v>
      </c>
      <c r="C52" s="30">
        <v>21681</v>
      </c>
      <c r="D52" s="30">
        <v>18573</v>
      </c>
      <c r="E52" s="30">
        <v>77</v>
      </c>
      <c r="F52" s="31">
        <v>21005</v>
      </c>
      <c r="G52" s="31">
        <v>56889</v>
      </c>
      <c r="H52" s="30">
        <v>74530</v>
      </c>
      <c r="I52" s="32">
        <v>9874</v>
      </c>
      <c r="J52" s="14" t="s">
        <v>33</v>
      </c>
      <c r="K52" s="30">
        <v>17898</v>
      </c>
      <c r="L52" s="31">
        <v>28258</v>
      </c>
      <c r="M52" s="31">
        <v>3659</v>
      </c>
      <c r="N52" s="30">
        <v>6661</v>
      </c>
      <c r="O52" s="33">
        <v>174607</v>
      </c>
      <c r="P52" s="30">
        <v>87983</v>
      </c>
      <c r="Q52" s="30">
        <v>69077</v>
      </c>
      <c r="R52" s="30">
        <v>56363</v>
      </c>
      <c r="S52" s="30">
        <v>130326</v>
      </c>
      <c r="T52" s="30">
        <f t="shared" si="4"/>
        <v>1123048</v>
      </c>
      <c r="U52" s="34">
        <f t="shared" si="5"/>
        <v>20221.25</v>
      </c>
      <c r="V52" s="14">
        <v>55538</v>
      </c>
      <c r="W52" s="14"/>
      <c r="X52" s="36"/>
      <c r="Y52" s="36"/>
      <c r="Z52" s="2"/>
      <c r="AA52" s="2"/>
      <c r="AB52" s="2"/>
      <c r="AC52" s="2"/>
      <c r="AD52" s="2"/>
      <c r="AE52" s="2"/>
    </row>
    <row r="53" spans="1:31">
      <c r="A53" s="14" t="s">
        <v>34</v>
      </c>
      <c r="B53" s="30">
        <v>125537</v>
      </c>
      <c r="C53" s="30">
        <v>7799</v>
      </c>
      <c r="D53" s="30">
        <v>15229</v>
      </c>
      <c r="E53" s="30">
        <v>24</v>
      </c>
      <c r="F53" s="31">
        <v>76691</v>
      </c>
      <c r="G53" s="31">
        <v>98841</v>
      </c>
      <c r="H53" s="30">
        <v>83106</v>
      </c>
      <c r="I53" s="32">
        <v>11670</v>
      </c>
      <c r="J53" s="14" t="s">
        <v>34</v>
      </c>
      <c r="K53" s="30">
        <v>31607</v>
      </c>
      <c r="L53" s="31">
        <v>68903</v>
      </c>
      <c r="M53" s="31">
        <v>4626</v>
      </c>
      <c r="N53" s="30">
        <v>20745</v>
      </c>
      <c r="O53" s="33">
        <v>259953</v>
      </c>
      <c r="P53" s="30">
        <v>68232</v>
      </c>
      <c r="Q53" s="30">
        <v>101767</v>
      </c>
      <c r="R53" s="30">
        <v>46574</v>
      </c>
      <c r="S53" s="30">
        <v>136683</v>
      </c>
      <c r="T53" s="30">
        <f t="shared" si="4"/>
        <v>1157987</v>
      </c>
      <c r="U53" s="34">
        <f t="shared" si="5"/>
        <v>25461.46</v>
      </c>
      <c r="V53" s="14">
        <v>45480</v>
      </c>
      <c r="W53" s="14"/>
      <c r="X53" s="36"/>
      <c r="Y53" s="36"/>
      <c r="Z53" s="2"/>
      <c r="AA53" s="2"/>
      <c r="AB53" s="2"/>
      <c r="AC53" s="2"/>
      <c r="AD53" s="2"/>
      <c r="AE53" s="2"/>
    </row>
    <row r="54" spans="1:31">
      <c r="A54" s="14" t="s">
        <v>35</v>
      </c>
      <c r="B54" s="30">
        <v>315844</v>
      </c>
      <c r="C54" s="30">
        <v>11268</v>
      </c>
      <c r="D54" s="30">
        <v>36427</v>
      </c>
      <c r="E54" s="30">
        <v>72</v>
      </c>
      <c r="F54" s="31">
        <v>73064</v>
      </c>
      <c r="G54" s="31">
        <v>75252</v>
      </c>
      <c r="H54" s="30">
        <v>104823</v>
      </c>
      <c r="I54" s="32">
        <v>20617</v>
      </c>
      <c r="J54" s="14" t="s">
        <v>35</v>
      </c>
      <c r="K54" s="30">
        <v>22405</v>
      </c>
      <c r="L54" s="31">
        <v>54197</v>
      </c>
      <c r="M54" s="31">
        <v>6379</v>
      </c>
      <c r="N54" s="30">
        <v>23398</v>
      </c>
      <c r="O54" s="33">
        <v>267613</v>
      </c>
      <c r="P54" s="30">
        <v>76611</v>
      </c>
      <c r="Q54" s="30">
        <v>108488</v>
      </c>
      <c r="R54" s="30">
        <v>44119</v>
      </c>
      <c r="S54" s="30">
        <v>166848</v>
      </c>
      <c r="T54" s="30">
        <f t="shared" si="4"/>
        <v>1407425</v>
      </c>
      <c r="U54" s="34">
        <f t="shared" si="5"/>
        <v>26102.58</v>
      </c>
      <c r="V54" s="14">
        <v>53919</v>
      </c>
      <c r="W54" s="14"/>
      <c r="X54" s="36"/>
      <c r="Y54" s="36"/>
      <c r="Z54" s="2"/>
      <c r="AA54" s="2"/>
      <c r="AB54" s="2"/>
      <c r="AC54" s="2"/>
      <c r="AD54" s="2"/>
      <c r="AE54" s="2"/>
    </row>
    <row r="55" spans="1:31">
      <c r="A55" s="14" t="s">
        <v>36</v>
      </c>
      <c r="B55" s="30">
        <v>304555</v>
      </c>
      <c r="C55" s="30">
        <v>15482</v>
      </c>
      <c r="D55" s="30">
        <v>158565</v>
      </c>
      <c r="E55" s="30">
        <v>64</v>
      </c>
      <c r="F55" s="31">
        <v>121119</v>
      </c>
      <c r="G55" s="31">
        <v>123616</v>
      </c>
      <c r="H55" s="30">
        <v>226970</v>
      </c>
      <c r="I55" s="32">
        <v>42148</v>
      </c>
      <c r="J55" s="14" t="s">
        <v>36</v>
      </c>
      <c r="K55" s="30">
        <v>35915</v>
      </c>
      <c r="L55" s="31">
        <v>165543</v>
      </c>
      <c r="M55" s="31">
        <v>5895</v>
      </c>
      <c r="N55" s="30">
        <v>67117</v>
      </c>
      <c r="O55" s="33">
        <v>407272</v>
      </c>
      <c r="P55" s="30">
        <v>117311</v>
      </c>
      <c r="Q55" s="30">
        <v>258521</v>
      </c>
      <c r="R55" s="30">
        <v>88396</v>
      </c>
      <c r="S55" s="30">
        <v>363200</v>
      </c>
      <c r="T55" s="30">
        <f t="shared" si="4"/>
        <v>2501689</v>
      </c>
      <c r="U55" s="34">
        <f t="shared" si="5"/>
        <v>25495.7</v>
      </c>
      <c r="V55" s="14">
        <v>98122</v>
      </c>
      <c r="W55" s="14"/>
      <c r="X55" s="36"/>
      <c r="Y55" s="36"/>
      <c r="Z55" s="2"/>
      <c r="AA55" s="2"/>
      <c r="AB55" s="2"/>
      <c r="AC55" s="2"/>
      <c r="AD55" s="2"/>
      <c r="AE55" s="2"/>
    </row>
    <row r="56" spans="1:31">
      <c r="A56" s="14" t="s">
        <v>37</v>
      </c>
      <c r="B56" s="30">
        <v>227260</v>
      </c>
      <c r="C56" s="30">
        <v>32234</v>
      </c>
      <c r="D56" s="30">
        <v>130805</v>
      </c>
      <c r="E56" s="30">
        <v>67</v>
      </c>
      <c r="F56" s="31">
        <v>95202</v>
      </c>
      <c r="G56" s="31">
        <v>72207</v>
      </c>
      <c r="H56" s="30">
        <v>142113</v>
      </c>
      <c r="I56" s="32">
        <v>13719</v>
      </c>
      <c r="J56" s="14" t="s">
        <v>37</v>
      </c>
      <c r="K56" s="30">
        <v>8924</v>
      </c>
      <c r="L56" s="31">
        <v>98525</v>
      </c>
      <c r="M56" s="31">
        <v>7418</v>
      </c>
      <c r="N56" s="30">
        <v>22698</v>
      </c>
      <c r="O56" s="33">
        <v>337331</v>
      </c>
      <c r="P56" s="30">
        <v>70327</v>
      </c>
      <c r="Q56" s="30">
        <v>124887</v>
      </c>
      <c r="R56" s="30">
        <v>57935</v>
      </c>
      <c r="S56" s="30">
        <v>197659</v>
      </c>
      <c r="T56" s="30">
        <f t="shared" si="4"/>
        <v>1639311</v>
      </c>
      <c r="U56" s="34">
        <f t="shared" si="5"/>
        <v>21761.73</v>
      </c>
      <c r="V56" s="14">
        <v>75330</v>
      </c>
      <c r="W56" s="14"/>
      <c r="X56" s="36"/>
      <c r="Y56" s="36"/>
      <c r="Z56" s="2"/>
      <c r="AA56" s="2"/>
      <c r="AB56" s="2"/>
      <c r="AC56" s="2"/>
      <c r="AD56" s="2"/>
      <c r="AE56" s="2"/>
    </row>
    <row r="57" spans="1:31">
      <c r="A57" s="14" t="s">
        <v>38</v>
      </c>
      <c r="B57" s="30">
        <v>3903</v>
      </c>
      <c r="C57" s="30">
        <v>0</v>
      </c>
      <c r="D57" s="30">
        <v>0</v>
      </c>
      <c r="E57" s="30">
        <v>36</v>
      </c>
      <c r="F57" s="31">
        <v>22667</v>
      </c>
      <c r="G57" s="31">
        <v>50640</v>
      </c>
      <c r="H57" s="30">
        <v>139840</v>
      </c>
      <c r="I57" s="32">
        <v>27695</v>
      </c>
      <c r="J57" s="14" t="s">
        <v>38</v>
      </c>
      <c r="K57" s="30">
        <v>19283</v>
      </c>
      <c r="L57" s="31">
        <v>381966</v>
      </c>
      <c r="M57" s="31">
        <v>3763</v>
      </c>
      <c r="N57" s="30">
        <v>60131</v>
      </c>
      <c r="O57" s="33">
        <v>134962</v>
      </c>
      <c r="P57" s="30">
        <v>307341</v>
      </c>
      <c r="Q57" s="30">
        <v>247972</v>
      </c>
      <c r="R57" s="30">
        <v>300290</v>
      </c>
      <c r="S57" s="30">
        <v>281844</v>
      </c>
      <c r="T57" s="30">
        <f t="shared" si="4"/>
        <v>1982333</v>
      </c>
      <c r="U57" s="34">
        <f t="shared" si="5"/>
        <v>42589.599999999999</v>
      </c>
      <c r="V57" s="14">
        <v>46545</v>
      </c>
      <c r="W57" s="14"/>
      <c r="X57" s="36"/>
      <c r="Y57" s="36"/>
      <c r="Z57" s="2"/>
      <c r="AA57" s="2"/>
      <c r="AB57" s="2"/>
      <c r="AC57" s="2"/>
      <c r="AD57" s="2"/>
      <c r="AE57" s="2"/>
    </row>
    <row r="58" spans="1:31">
      <c r="A58" s="14" t="s">
        <v>39</v>
      </c>
      <c r="B58" s="30">
        <v>356890</v>
      </c>
      <c r="C58" s="30">
        <v>13735</v>
      </c>
      <c r="D58" s="30">
        <v>30151</v>
      </c>
      <c r="E58" s="30">
        <v>11</v>
      </c>
      <c r="F58" s="31">
        <v>9596</v>
      </c>
      <c r="G58" s="31">
        <v>71645</v>
      </c>
      <c r="H58" s="30">
        <v>79296</v>
      </c>
      <c r="I58" s="32">
        <v>9027</v>
      </c>
      <c r="J58" s="14" t="s">
        <v>39</v>
      </c>
      <c r="K58" s="30">
        <v>8810</v>
      </c>
      <c r="L58" s="31">
        <v>19626</v>
      </c>
      <c r="M58" s="31">
        <v>3030</v>
      </c>
      <c r="N58" s="30">
        <v>10318</v>
      </c>
      <c r="O58" s="33">
        <v>182379</v>
      </c>
      <c r="P58" s="30">
        <v>55364</v>
      </c>
      <c r="Q58" s="30">
        <v>75312</v>
      </c>
      <c r="R58" s="30">
        <v>48686</v>
      </c>
      <c r="S58" s="30">
        <v>128189</v>
      </c>
      <c r="T58" s="30">
        <f t="shared" si="4"/>
        <v>1102065</v>
      </c>
      <c r="U58" s="34">
        <f t="shared" si="5"/>
        <v>22052.77</v>
      </c>
      <c r="V58" s="14">
        <v>49974</v>
      </c>
      <c r="W58" s="14"/>
      <c r="X58" s="36"/>
      <c r="Y58" s="36"/>
      <c r="Z58" s="2"/>
      <c r="AA58" s="2"/>
      <c r="AB58" s="2"/>
      <c r="AC58" s="2"/>
      <c r="AD58" s="2"/>
      <c r="AE58" s="2"/>
    </row>
    <row r="59" spans="1:31">
      <c r="A59" s="14" t="s">
        <v>40</v>
      </c>
      <c r="B59" s="30">
        <v>415012</v>
      </c>
      <c r="C59" s="30">
        <v>15651</v>
      </c>
      <c r="D59" s="30">
        <v>33758</v>
      </c>
      <c r="E59" s="30">
        <v>92</v>
      </c>
      <c r="F59" s="31">
        <v>3400</v>
      </c>
      <c r="G59" s="31">
        <v>120767</v>
      </c>
      <c r="H59" s="30">
        <v>153652</v>
      </c>
      <c r="I59" s="32">
        <v>13893</v>
      </c>
      <c r="J59" s="14" t="s">
        <v>40</v>
      </c>
      <c r="K59" s="30">
        <v>5459</v>
      </c>
      <c r="L59" s="31">
        <v>26505</v>
      </c>
      <c r="M59" s="31">
        <v>3486</v>
      </c>
      <c r="N59" s="30">
        <v>7843</v>
      </c>
      <c r="O59" s="33">
        <v>210092</v>
      </c>
      <c r="P59" s="30">
        <v>66437</v>
      </c>
      <c r="Q59" s="30">
        <v>76513</v>
      </c>
      <c r="R59" s="30">
        <v>41180</v>
      </c>
      <c r="S59" s="30">
        <v>97940</v>
      </c>
      <c r="T59" s="30">
        <f t="shared" si="4"/>
        <v>1291680</v>
      </c>
      <c r="U59" s="34">
        <f t="shared" si="5"/>
        <v>19967.849999999999</v>
      </c>
      <c r="V59" s="14">
        <v>64688</v>
      </c>
      <c r="W59" s="14"/>
      <c r="X59" s="36"/>
      <c r="Y59" s="36"/>
      <c r="Z59" s="2"/>
      <c r="AA59" s="2"/>
      <c r="AB59" s="2"/>
      <c r="AC59" s="2"/>
      <c r="AD59" s="2"/>
      <c r="AE59" s="2"/>
    </row>
    <row r="60" spans="1:31">
      <c r="A60" s="14" t="s">
        <v>41</v>
      </c>
      <c r="B60" s="30">
        <v>161050</v>
      </c>
      <c r="C60" s="30">
        <v>7388</v>
      </c>
      <c r="D60" s="30">
        <v>6916</v>
      </c>
      <c r="E60" s="30">
        <v>7</v>
      </c>
      <c r="F60" s="31">
        <v>1738</v>
      </c>
      <c r="G60" s="31">
        <v>17033</v>
      </c>
      <c r="H60" s="30">
        <v>29250</v>
      </c>
      <c r="I60" s="32">
        <v>2816</v>
      </c>
      <c r="J60" s="14" t="s">
        <v>41</v>
      </c>
      <c r="K60" s="30">
        <v>924</v>
      </c>
      <c r="L60" s="31">
        <v>15577</v>
      </c>
      <c r="M60" s="31">
        <v>1147</v>
      </c>
      <c r="N60" s="30">
        <v>3011</v>
      </c>
      <c r="O60" s="33">
        <v>62152</v>
      </c>
      <c r="P60" s="30">
        <v>24240</v>
      </c>
      <c r="Q60" s="30">
        <v>30631</v>
      </c>
      <c r="R60" s="30">
        <v>16536</v>
      </c>
      <c r="S60" s="30">
        <v>43903</v>
      </c>
      <c r="T60" s="30">
        <f t="shared" si="4"/>
        <v>424319</v>
      </c>
      <c r="U60" s="34">
        <f t="shared" si="5"/>
        <v>15478.75</v>
      </c>
      <c r="V60" s="14">
        <v>27413</v>
      </c>
      <c r="W60" s="14"/>
      <c r="X60" s="36"/>
      <c r="Y60" s="36"/>
      <c r="Z60" s="2"/>
      <c r="AA60" s="2"/>
      <c r="AB60" s="2"/>
      <c r="AC60" s="2"/>
      <c r="AD60" s="2"/>
      <c r="AE60" s="2"/>
    </row>
    <row r="61" spans="1:31">
      <c r="A61" s="14" t="s">
        <v>42</v>
      </c>
      <c r="B61" s="30">
        <v>116354</v>
      </c>
      <c r="C61" s="30">
        <v>4448</v>
      </c>
      <c r="D61" s="30">
        <v>15142</v>
      </c>
      <c r="E61" s="30">
        <v>3</v>
      </c>
      <c r="F61" s="31">
        <v>831</v>
      </c>
      <c r="G61" s="31">
        <v>12198</v>
      </c>
      <c r="H61" s="30">
        <v>16084</v>
      </c>
      <c r="I61" s="32">
        <v>1571</v>
      </c>
      <c r="J61" s="14" t="s">
        <v>42</v>
      </c>
      <c r="K61" s="30">
        <v>85</v>
      </c>
      <c r="L61" s="31">
        <v>4943</v>
      </c>
      <c r="M61" s="31">
        <v>588</v>
      </c>
      <c r="N61" s="30">
        <v>2137</v>
      </c>
      <c r="O61" s="33">
        <v>44756</v>
      </c>
      <c r="P61" s="30">
        <v>18854</v>
      </c>
      <c r="Q61" s="30">
        <v>21300</v>
      </c>
      <c r="R61" s="30">
        <v>12663</v>
      </c>
      <c r="S61" s="30">
        <v>40139</v>
      </c>
      <c r="T61" s="30">
        <f t="shared" si="4"/>
        <v>312096</v>
      </c>
      <c r="U61" s="34">
        <f t="shared" si="5"/>
        <v>18943.61</v>
      </c>
      <c r="V61" s="14">
        <v>16475</v>
      </c>
      <c r="W61" s="14"/>
      <c r="X61" s="36"/>
      <c r="Y61" s="36"/>
      <c r="Z61" s="2"/>
      <c r="AA61" s="2"/>
      <c r="AB61" s="2"/>
      <c r="AC61" s="2"/>
      <c r="AD61" s="2"/>
      <c r="AE61" s="2"/>
    </row>
    <row r="62" spans="1:31">
      <c r="A62" s="14" t="s">
        <v>43</v>
      </c>
      <c r="B62" s="30">
        <v>218490</v>
      </c>
      <c r="C62" s="30">
        <v>11390</v>
      </c>
      <c r="D62" s="30">
        <v>17800</v>
      </c>
      <c r="E62" s="30">
        <v>66</v>
      </c>
      <c r="F62" s="31">
        <v>2645</v>
      </c>
      <c r="G62" s="31">
        <v>64419</v>
      </c>
      <c r="H62" s="30">
        <v>72915</v>
      </c>
      <c r="I62" s="32">
        <v>7674</v>
      </c>
      <c r="J62" s="14" t="s">
        <v>43</v>
      </c>
      <c r="K62" s="30">
        <v>5696</v>
      </c>
      <c r="L62" s="31">
        <v>9741</v>
      </c>
      <c r="M62" s="31">
        <v>1765</v>
      </c>
      <c r="N62" s="30">
        <v>3747</v>
      </c>
      <c r="O62" s="33">
        <v>116986</v>
      </c>
      <c r="P62" s="30">
        <v>43693</v>
      </c>
      <c r="Q62" s="30">
        <v>41956</v>
      </c>
      <c r="R62" s="30">
        <v>19966</v>
      </c>
      <c r="S62" s="30">
        <v>71896</v>
      </c>
      <c r="T62" s="30">
        <f t="shared" si="4"/>
        <v>710845</v>
      </c>
      <c r="U62" s="34">
        <f t="shared" si="5"/>
        <v>19519.060000000001</v>
      </c>
      <c r="V62" s="14">
        <v>36418</v>
      </c>
      <c r="W62" s="14"/>
      <c r="X62" s="36"/>
      <c r="Y62" s="36"/>
      <c r="Z62" s="2"/>
      <c r="AA62" s="2"/>
      <c r="AB62" s="2"/>
      <c r="AC62" s="2"/>
      <c r="AD62" s="2"/>
      <c r="AE62" s="2"/>
    </row>
    <row r="63" spans="1:31">
      <c r="A63" s="14" t="s">
        <v>44</v>
      </c>
      <c r="B63" s="30">
        <v>230462</v>
      </c>
      <c r="C63" s="30">
        <v>20673</v>
      </c>
      <c r="D63" s="30">
        <v>6997</v>
      </c>
      <c r="E63" s="30">
        <v>123</v>
      </c>
      <c r="F63" s="31">
        <v>4533</v>
      </c>
      <c r="G63" s="31">
        <v>38975</v>
      </c>
      <c r="H63" s="30">
        <v>82868</v>
      </c>
      <c r="I63" s="32">
        <v>8048</v>
      </c>
      <c r="J63" s="14" t="s">
        <v>44</v>
      </c>
      <c r="K63" s="30">
        <v>12063</v>
      </c>
      <c r="L63" s="31">
        <v>26992</v>
      </c>
      <c r="M63" s="31">
        <v>2412</v>
      </c>
      <c r="N63" s="30">
        <v>9873</v>
      </c>
      <c r="O63" s="33">
        <v>124380</v>
      </c>
      <c r="P63" s="30">
        <v>40700</v>
      </c>
      <c r="Q63" s="30">
        <v>72730</v>
      </c>
      <c r="R63" s="30">
        <v>31227</v>
      </c>
      <c r="S63" s="30">
        <v>84736</v>
      </c>
      <c r="T63" s="30">
        <f t="shared" si="4"/>
        <v>797792</v>
      </c>
      <c r="U63" s="34">
        <f t="shared" si="5"/>
        <v>21457.56</v>
      </c>
      <c r="V63" s="14">
        <v>37180</v>
      </c>
      <c r="W63" s="14"/>
      <c r="X63" s="36"/>
      <c r="Y63" s="36"/>
      <c r="Z63" s="2"/>
      <c r="AA63" s="2"/>
      <c r="AB63" s="2"/>
      <c r="AC63" s="2"/>
      <c r="AD63" s="2"/>
      <c r="AE63" s="2"/>
    </row>
    <row r="64" spans="1:31">
      <c r="A64" s="14" t="s">
        <v>45</v>
      </c>
      <c r="B64" s="30">
        <v>122440</v>
      </c>
      <c r="C64" s="30">
        <v>11935</v>
      </c>
      <c r="D64" s="30">
        <v>159</v>
      </c>
      <c r="E64" s="30">
        <v>238</v>
      </c>
      <c r="F64" s="31">
        <v>5894</v>
      </c>
      <c r="G64" s="31">
        <v>9134</v>
      </c>
      <c r="H64" s="30">
        <v>53515</v>
      </c>
      <c r="I64" s="32">
        <v>8138</v>
      </c>
      <c r="J64" s="14" t="s">
        <v>45</v>
      </c>
      <c r="K64" s="30">
        <v>5225</v>
      </c>
      <c r="L64" s="31">
        <v>50345</v>
      </c>
      <c r="M64" s="31">
        <v>1062</v>
      </c>
      <c r="N64" s="30">
        <v>9758</v>
      </c>
      <c r="O64" s="33">
        <v>57924</v>
      </c>
      <c r="P64" s="30">
        <v>35313</v>
      </c>
      <c r="Q64" s="30">
        <v>44856</v>
      </c>
      <c r="R64" s="30">
        <v>36091</v>
      </c>
      <c r="S64" s="30">
        <v>66429</v>
      </c>
      <c r="T64" s="30">
        <f t="shared" si="4"/>
        <v>518456</v>
      </c>
      <c r="U64" s="34">
        <f t="shared" si="5"/>
        <v>29217.02</v>
      </c>
      <c r="V64" s="14">
        <v>17745</v>
      </c>
      <c r="W64" s="14"/>
      <c r="X64" s="36"/>
      <c r="Y64" s="36"/>
      <c r="Z64" s="2"/>
      <c r="AA64" s="2"/>
      <c r="AB64" s="2"/>
      <c r="AC64" s="2"/>
      <c r="AD64" s="2"/>
      <c r="AE64" s="2"/>
    </row>
    <row r="65" spans="1:31">
      <c r="A65" s="14" t="s">
        <v>46</v>
      </c>
      <c r="B65" s="30">
        <v>227683</v>
      </c>
      <c r="C65" s="30">
        <v>9099</v>
      </c>
      <c r="D65" s="30">
        <v>8904</v>
      </c>
      <c r="E65" s="30">
        <v>7</v>
      </c>
      <c r="F65" s="31">
        <v>983</v>
      </c>
      <c r="G65" s="31">
        <v>16448</v>
      </c>
      <c r="H65" s="30">
        <v>36201</v>
      </c>
      <c r="I65" s="32">
        <v>2839</v>
      </c>
      <c r="J65" s="14" t="s">
        <v>46</v>
      </c>
      <c r="K65" s="30">
        <v>1826</v>
      </c>
      <c r="L65" s="31">
        <v>9339</v>
      </c>
      <c r="M65" s="31">
        <v>1255</v>
      </c>
      <c r="N65" s="30">
        <v>3354</v>
      </c>
      <c r="O65" s="33">
        <v>72233</v>
      </c>
      <c r="P65" s="30">
        <v>32919</v>
      </c>
      <c r="Q65" s="30">
        <v>34724</v>
      </c>
      <c r="R65" s="30">
        <v>21318</v>
      </c>
      <c r="S65" s="30">
        <v>51540</v>
      </c>
      <c r="T65" s="30">
        <f t="shared" si="4"/>
        <v>530672</v>
      </c>
      <c r="U65" s="34">
        <f t="shared" si="5"/>
        <v>20142.41</v>
      </c>
      <c r="V65" s="14">
        <v>26346</v>
      </c>
      <c r="W65" s="14"/>
      <c r="X65" s="36"/>
      <c r="Y65" s="36"/>
      <c r="Z65" s="2"/>
      <c r="AA65" s="2"/>
      <c r="AB65" s="2"/>
      <c r="AC65" s="2"/>
      <c r="AD65" s="2"/>
      <c r="AE65" s="2"/>
    </row>
    <row r="66" spans="1:31">
      <c r="A66" s="14" t="s">
        <v>47</v>
      </c>
      <c r="B66" s="30">
        <v>105697</v>
      </c>
      <c r="C66" s="30">
        <v>10614</v>
      </c>
      <c r="D66" s="30">
        <v>25015</v>
      </c>
      <c r="E66" s="30">
        <v>364</v>
      </c>
      <c r="F66" s="31">
        <v>10503</v>
      </c>
      <c r="G66" s="31">
        <v>23138</v>
      </c>
      <c r="H66" s="30">
        <v>40711</v>
      </c>
      <c r="I66" s="32">
        <v>9245</v>
      </c>
      <c r="J66" s="14" t="s">
        <v>47</v>
      </c>
      <c r="K66" s="30">
        <v>17108</v>
      </c>
      <c r="L66" s="31">
        <v>9646</v>
      </c>
      <c r="M66" s="31">
        <v>1446</v>
      </c>
      <c r="N66" s="30">
        <v>2274</v>
      </c>
      <c r="O66" s="33">
        <v>68069</v>
      </c>
      <c r="P66" s="30">
        <v>34116</v>
      </c>
      <c r="Q66" s="30">
        <v>30746</v>
      </c>
      <c r="R66" s="30">
        <v>26480</v>
      </c>
      <c r="S66" s="30">
        <v>58416</v>
      </c>
      <c r="T66" s="30">
        <f t="shared" si="4"/>
        <v>473588</v>
      </c>
      <c r="U66" s="34">
        <f t="shared" si="5"/>
        <v>17580.669999999998</v>
      </c>
      <c r="V66" s="14">
        <v>26938</v>
      </c>
      <c r="W66" s="14"/>
      <c r="X66" s="36"/>
      <c r="Y66" s="36"/>
      <c r="Z66" s="2"/>
      <c r="AA66" s="2"/>
      <c r="AB66" s="2"/>
      <c r="AC66" s="2"/>
      <c r="AD66" s="2"/>
      <c r="AE66" s="2"/>
    </row>
    <row r="67" spans="1:31">
      <c r="A67" s="38" t="s">
        <v>48</v>
      </c>
      <c r="B67" s="39">
        <f t="shared" ref="B67:I67" si="6">SUM(B48:B66)</f>
        <v>4283182</v>
      </c>
      <c r="C67" s="39">
        <f t="shared" si="6"/>
        <v>240219</v>
      </c>
      <c r="D67" s="39">
        <f t="shared" si="6"/>
        <v>730306</v>
      </c>
      <c r="E67" s="39">
        <f t="shared" si="6"/>
        <v>240816</v>
      </c>
      <c r="F67" s="39">
        <v>14010</v>
      </c>
      <c r="G67" s="39">
        <f t="shared" si="6"/>
        <v>1013426</v>
      </c>
      <c r="H67" s="39">
        <f t="shared" si="6"/>
        <v>1662545</v>
      </c>
      <c r="I67" s="39">
        <f t="shared" si="6"/>
        <v>256133</v>
      </c>
      <c r="J67" s="38" t="s">
        <v>48</v>
      </c>
      <c r="K67" s="40">
        <f t="shared" ref="K67:T67" si="7">SUM(K48:K66)</f>
        <v>251737</v>
      </c>
      <c r="L67" s="40">
        <f t="shared" si="7"/>
        <v>1134624</v>
      </c>
      <c r="M67" s="40">
        <f t="shared" si="7"/>
        <v>69192</v>
      </c>
      <c r="N67" s="40">
        <f t="shared" si="7"/>
        <v>292006</v>
      </c>
      <c r="O67" s="40">
        <f t="shared" si="7"/>
        <v>3647070</v>
      </c>
      <c r="P67" s="40">
        <f t="shared" si="7"/>
        <v>1355661</v>
      </c>
      <c r="Q67" s="40">
        <f t="shared" si="7"/>
        <v>1597132</v>
      </c>
      <c r="R67" s="40">
        <f t="shared" si="7"/>
        <v>1018630</v>
      </c>
      <c r="S67" s="40">
        <f t="shared" si="7"/>
        <v>2428177</v>
      </c>
      <c r="T67" s="40">
        <f t="shared" si="7"/>
        <v>20976431</v>
      </c>
      <c r="U67" s="41">
        <f t="shared" si="5"/>
        <v>24724.11</v>
      </c>
      <c r="V67" s="60">
        <v>848420</v>
      </c>
      <c r="W67" s="2"/>
      <c r="X67" s="36"/>
      <c r="Y67" s="36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14"/>
      <c r="K68" s="61"/>
      <c r="L68" s="61"/>
      <c r="M68" s="61"/>
      <c r="N68" s="14"/>
      <c r="O68" s="14"/>
      <c r="P68" s="14"/>
      <c r="Q68" s="62"/>
      <c r="R68" s="14"/>
      <c r="S68" s="14"/>
      <c r="T68" s="14"/>
      <c r="U68" s="63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 t="s">
        <v>49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31" ht="16.5">
      <c r="A77" s="1" t="s">
        <v>1</v>
      </c>
      <c r="B77" s="1"/>
      <c r="C77" s="1"/>
      <c r="D77" s="1"/>
      <c r="E77" s="1"/>
      <c r="F77" s="1"/>
      <c r="G77" s="1"/>
      <c r="H77" s="1"/>
      <c r="I77" s="1"/>
      <c r="J77" s="1" t="s"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</row>
    <row r="78" spans="1:31" ht="16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2"/>
      <c r="X78" s="2"/>
    </row>
    <row r="79" spans="1:31">
      <c r="A79" s="5" t="s">
        <v>2</v>
      </c>
      <c r="B79" s="5"/>
      <c r="C79" s="5"/>
      <c r="D79" s="5"/>
      <c r="E79" s="5"/>
      <c r="F79" s="5"/>
      <c r="G79" s="5"/>
      <c r="H79" s="5"/>
      <c r="I79" s="5"/>
      <c r="J79" s="5" t="s">
        <v>2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2"/>
      <c r="W79" s="2"/>
      <c r="X79" s="2"/>
    </row>
    <row r="80" spans="1:31">
      <c r="A80" s="6" t="s">
        <v>52</v>
      </c>
      <c r="B80" s="6"/>
      <c r="C80" s="6"/>
      <c r="D80" s="6"/>
      <c r="E80" s="6"/>
      <c r="F80" s="6"/>
      <c r="G80" s="6"/>
      <c r="H80" s="6"/>
      <c r="I80" s="6"/>
      <c r="J80" s="6" t="s">
        <v>52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2"/>
      <c r="W80" s="2"/>
      <c r="X80" s="2"/>
    </row>
    <row r="81" spans="1:24" ht="16.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5"/>
      <c r="U81" s="65"/>
      <c r="V81" s="2"/>
      <c r="W81" s="2"/>
      <c r="X81" s="2"/>
    </row>
    <row r="82" spans="1:24">
      <c r="A82" s="2"/>
      <c r="B82" s="2"/>
      <c r="C82" s="2"/>
      <c r="D82" s="2"/>
      <c r="E82" s="2"/>
      <c r="F82" s="7"/>
      <c r="G82" s="2"/>
      <c r="H82" s="2"/>
      <c r="I82" s="8" t="s">
        <v>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8" t="s">
        <v>4</v>
      </c>
      <c r="V82" s="2"/>
      <c r="W82" s="2"/>
      <c r="X82" s="2"/>
    </row>
    <row r="83" spans="1:24">
      <c r="A83" s="9" t="s">
        <v>6</v>
      </c>
      <c r="B83" s="10" t="s">
        <v>7</v>
      </c>
      <c r="C83" s="10" t="s">
        <v>8</v>
      </c>
      <c r="D83" s="10" t="s">
        <v>9</v>
      </c>
      <c r="E83" s="11" t="s">
        <v>10</v>
      </c>
      <c r="F83" s="10" t="s">
        <v>11</v>
      </c>
      <c r="G83" s="10"/>
      <c r="H83" s="10" t="s">
        <v>12</v>
      </c>
      <c r="I83" s="11" t="s">
        <v>13</v>
      </c>
      <c r="J83" s="10" t="s">
        <v>6</v>
      </c>
      <c r="K83" s="54" t="s">
        <v>14</v>
      </c>
      <c r="L83" s="55"/>
      <c r="M83" s="55"/>
      <c r="N83" s="55"/>
      <c r="O83" s="11" t="s">
        <v>15</v>
      </c>
      <c r="P83" s="11" t="s">
        <v>16</v>
      </c>
      <c r="Q83" s="11" t="s">
        <v>17</v>
      </c>
      <c r="R83" s="11" t="s">
        <v>18</v>
      </c>
      <c r="S83" s="11" t="s">
        <v>19</v>
      </c>
      <c r="T83" s="10" t="s">
        <v>20</v>
      </c>
      <c r="U83" s="11" t="s">
        <v>21</v>
      </c>
      <c r="V83" s="66" t="s">
        <v>22</v>
      </c>
      <c r="W83" s="67"/>
      <c r="X83" s="67"/>
    </row>
    <row r="84" spans="1:24">
      <c r="A84" s="15"/>
      <c r="B84" s="16"/>
      <c r="C84" s="16"/>
      <c r="D84" s="16"/>
      <c r="E84" s="17"/>
      <c r="F84" s="18"/>
      <c r="G84" s="18"/>
      <c r="H84" s="16"/>
      <c r="I84" s="17"/>
      <c r="J84" s="19"/>
      <c r="K84" s="16" t="s">
        <v>23</v>
      </c>
      <c r="L84" s="17" t="s">
        <v>24</v>
      </c>
      <c r="M84" s="17" t="s">
        <v>25</v>
      </c>
      <c r="N84" s="16" t="s">
        <v>26</v>
      </c>
      <c r="O84" s="17"/>
      <c r="P84" s="17"/>
      <c r="Q84" s="17"/>
      <c r="R84" s="17"/>
      <c r="S84" s="17"/>
      <c r="T84" s="16"/>
      <c r="U84" s="17"/>
      <c r="V84" s="66"/>
      <c r="W84" s="67"/>
      <c r="X84" s="67"/>
    </row>
    <row r="85" spans="1:24">
      <c r="A85" s="21"/>
      <c r="B85" s="18"/>
      <c r="C85" s="18"/>
      <c r="D85" s="18"/>
      <c r="E85" s="22"/>
      <c r="F85" s="23" t="s">
        <v>27</v>
      </c>
      <c r="G85" s="23" t="s">
        <v>28</v>
      </c>
      <c r="H85" s="18"/>
      <c r="I85" s="22"/>
      <c r="J85" s="24"/>
      <c r="K85" s="18"/>
      <c r="L85" s="22"/>
      <c r="M85" s="22"/>
      <c r="N85" s="18"/>
      <c r="O85" s="22"/>
      <c r="P85" s="22"/>
      <c r="Q85" s="22"/>
      <c r="R85" s="22"/>
      <c r="S85" s="22"/>
      <c r="T85" s="18"/>
      <c r="U85" s="22"/>
      <c r="V85" s="66"/>
      <c r="W85" s="67"/>
      <c r="X85" s="67"/>
    </row>
    <row r="86" spans="1:24">
      <c r="A86" s="26">
        <v>-1</v>
      </c>
      <c r="B86" s="27">
        <v>-2</v>
      </c>
      <c r="C86" s="26">
        <v>-3</v>
      </c>
      <c r="D86" s="27">
        <v>-4</v>
      </c>
      <c r="E86" s="26">
        <v>-5</v>
      </c>
      <c r="F86" s="27">
        <v>-6</v>
      </c>
      <c r="G86" s="26">
        <v>-7</v>
      </c>
      <c r="H86" s="27">
        <v>-8</v>
      </c>
      <c r="I86" s="26">
        <v>-9</v>
      </c>
      <c r="J86" s="27">
        <v>-1</v>
      </c>
      <c r="K86" s="27">
        <v>-10</v>
      </c>
      <c r="L86" s="28">
        <v>-11</v>
      </c>
      <c r="M86" s="27">
        <v>-12</v>
      </c>
      <c r="N86" s="28">
        <v>-13</v>
      </c>
      <c r="O86" s="27">
        <v>-14</v>
      </c>
      <c r="P86" s="28">
        <v>-15</v>
      </c>
      <c r="Q86" s="27">
        <v>-16</v>
      </c>
      <c r="R86" s="28">
        <v>-17</v>
      </c>
      <c r="S86" s="27">
        <v>-18</v>
      </c>
      <c r="T86" s="28">
        <v>-19</v>
      </c>
      <c r="U86" s="27">
        <v>-20</v>
      </c>
      <c r="V86" s="57"/>
      <c r="W86" s="68"/>
      <c r="X86" s="69"/>
    </row>
    <row r="87" spans="1:24">
      <c r="A87" s="14" t="s">
        <v>29</v>
      </c>
      <c r="B87" s="70">
        <v>361348</v>
      </c>
      <c r="C87" s="70">
        <v>13587</v>
      </c>
      <c r="D87" s="70">
        <v>46040</v>
      </c>
      <c r="E87" s="70">
        <v>254255</v>
      </c>
      <c r="F87" s="71">
        <v>213356</v>
      </c>
      <c r="G87" s="71">
        <v>77363</v>
      </c>
      <c r="H87" s="70">
        <v>175181</v>
      </c>
      <c r="I87" s="72">
        <v>44443</v>
      </c>
      <c r="J87" s="14" t="s">
        <v>29</v>
      </c>
      <c r="K87" s="70">
        <v>37455</v>
      </c>
      <c r="L87" s="71">
        <v>107531</v>
      </c>
      <c r="M87" s="71">
        <v>11323</v>
      </c>
      <c r="N87" s="70">
        <v>24110</v>
      </c>
      <c r="O87" s="73">
        <v>517206</v>
      </c>
      <c r="P87" s="70">
        <v>136687</v>
      </c>
      <c r="Q87" s="70">
        <v>132018</v>
      </c>
      <c r="R87" s="70">
        <v>79400</v>
      </c>
      <c r="S87" s="70">
        <v>227758</v>
      </c>
      <c r="T87" s="70">
        <f t="shared" ref="T87:T105" si="8">SUM(B87:S87)</f>
        <v>2459061</v>
      </c>
      <c r="U87" s="74">
        <f t="shared" ref="U87:U106" si="9">ROUND((T87/V87)*1000,2)</f>
        <v>33151.71</v>
      </c>
      <c r="V87" s="37">
        <v>74176</v>
      </c>
      <c r="W87" s="67"/>
      <c r="X87" s="75"/>
    </row>
    <row r="88" spans="1:24">
      <c r="A88" s="14" t="s">
        <v>30</v>
      </c>
      <c r="B88" s="70">
        <v>212470</v>
      </c>
      <c r="C88" s="70">
        <v>10131</v>
      </c>
      <c r="D88" s="70">
        <v>34541</v>
      </c>
      <c r="E88" s="70">
        <v>1100</v>
      </c>
      <c r="F88" s="71">
        <v>1935</v>
      </c>
      <c r="G88" s="71">
        <v>33180</v>
      </c>
      <c r="H88" s="70">
        <v>59844</v>
      </c>
      <c r="I88" s="72">
        <v>10922</v>
      </c>
      <c r="J88" s="14" t="s">
        <v>30</v>
      </c>
      <c r="K88" s="70">
        <v>5429</v>
      </c>
      <c r="L88" s="71">
        <v>15232</v>
      </c>
      <c r="M88" s="71">
        <v>2208</v>
      </c>
      <c r="N88" s="70">
        <v>4599</v>
      </c>
      <c r="O88" s="73">
        <v>102134</v>
      </c>
      <c r="P88" s="70">
        <v>60518</v>
      </c>
      <c r="Q88" s="70">
        <v>45319</v>
      </c>
      <c r="R88" s="70">
        <v>27108</v>
      </c>
      <c r="S88" s="70">
        <v>88636</v>
      </c>
      <c r="T88" s="70">
        <f t="shared" si="8"/>
        <v>715306</v>
      </c>
      <c r="U88" s="74">
        <f t="shared" si="9"/>
        <v>21628.75</v>
      </c>
      <c r="V88" s="37">
        <v>33072</v>
      </c>
      <c r="W88" s="67"/>
      <c r="X88" s="75"/>
    </row>
    <row r="89" spans="1:24">
      <c r="A89" s="14" t="s">
        <v>31</v>
      </c>
      <c r="B89" s="70">
        <v>242649</v>
      </c>
      <c r="C89" s="70">
        <v>12988</v>
      </c>
      <c r="D89" s="70">
        <v>26951</v>
      </c>
      <c r="E89" s="70">
        <v>372</v>
      </c>
      <c r="F89" s="71">
        <v>4741</v>
      </c>
      <c r="G89" s="71">
        <v>35664</v>
      </c>
      <c r="H89" s="70">
        <v>55077</v>
      </c>
      <c r="I89" s="72">
        <v>10716</v>
      </c>
      <c r="J89" s="14" t="s">
        <v>31</v>
      </c>
      <c r="K89" s="70">
        <v>3785</v>
      </c>
      <c r="L89" s="71">
        <v>19449</v>
      </c>
      <c r="M89" s="71">
        <v>3041</v>
      </c>
      <c r="N89" s="70">
        <v>4407</v>
      </c>
      <c r="O89" s="73">
        <v>120561</v>
      </c>
      <c r="P89" s="70">
        <v>58084</v>
      </c>
      <c r="Q89" s="70">
        <v>47579</v>
      </c>
      <c r="R89" s="70">
        <v>36102</v>
      </c>
      <c r="S89" s="70">
        <v>100001</v>
      </c>
      <c r="T89" s="70">
        <f t="shared" si="8"/>
        <v>782167</v>
      </c>
      <c r="U89" s="74">
        <f t="shared" si="9"/>
        <v>22790.41</v>
      </c>
      <c r="V89" s="37">
        <v>34320</v>
      </c>
      <c r="W89" s="67"/>
      <c r="X89" s="75"/>
    </row>
    <row r="90" spans="1:24">
      <c r="A90" s="14" t="s">
        <v>32</v>
      </c>
      <c r="B90" s="70">
        <v>301311</v>
      </c>
      <c r="C90" s="70">
        <v>13736</v>
      </c>
      <c r="D90" s="70">
        <v>168879</v>
      </c>
      <c r="E90" s="70">
        <v>157</v>
      </c>
      <c r="F90" s="70">
        <v>193327</v>
      </c>
      <c r="G90" s="70">
        <v>46952</v>
      </c>
      <c r="H90" s="70">
        <v>83988</v>
      </c>
      <c r="I90" s="72">
        <v>12963</v>
      </c>
      <c r="J90" s="14" t="s">
        <v>32</v>
      </c>
      <c r="K90" s="70">
        <v>24180</v>
      </c>
      <c r="L90" s="71">
        <v>57772</v>
      </c>
      <c r="M90" s="71">
        <v>10713</v>
      </c>
      <c r="N90" s="70">
        <v>7821</v>
      </c>
      <c r="O90" s="73">
        <v>595252</v>
      </c>
      <c r="P90" s="70">
        <v>68518</v>
      </c>
      <c r="Q90" s="70">
        <v>68601</v>
      </c>
      <c r="R90" s="70">
        <v>35109</v>
      </c>
      <c r="S90" s="70">
        <v>166808</v>
      </c>
      <c r="T90" s="70">
        <f t="shared" si="8"/>
        <v>1856087</v>
      </c>
      <c r="U90" s="74">
        <f t="shared" si="9"/>
        <v>38888.85</v>
      </c>
      <c r="V90" s="37">
        <v>47728</v>
      </c>
      <c r="W90" s="67"/>
      <c r="X90" s="75"/>
    </row>
    <row r="91" spans="1:24">
      <c r="A91" s="14" t="s">
        <v>33</v>
      </c>
      <c r="B91" s="70">
        <v>372232</v>
      </c>
      <c r="C91" s="70">
        <v>23376</v>
      </c>
      <c r="D91" s="70">
        <v>30115</v>
      </c>
      <c r="E91" s="70">
        <v>128</v>
      </c>
      <c r="F91" s="70">
        <v>22933</v>
      </c>
      <c r="G91" s="70">
        <v>67760</v>
      </c>
      <c r="H91" s="70">
        <v>84504</v>
      </c>
      <c r="I91" s="72">
        <v>11626</v>
      </c>
      <c r="J91" s="14" t="s">
        <v>33</v>
      </c>
      <c r="K91" s="70">
        <v>21685</v>
      </c>
      <c r="L91" s="71">
        <v>30496</v>
      </c>
      <c r="M91" s="71">
        <v>4724</v>
      </c>
      <c r="N91" s="70">
        <v>7015</v>
      </c>
      <c r="O91" s="73">
        <v>203147</v>
      </c>
      <c r="P91" s="70">
        <v>103298</v>
      </c>
      <c r="Q91" s="70">
        <v>77955</v>
      </c>
      <c r="R91" s="70">
        <v>58121</v>
      </c>
      <c r="S91" s="70">
        <v>149592</v>
      </c>
      <c r="T91" s="70">
        <f t="shared" si="8"/>
        <v>1268707</v>
      </c>
      <c r="U91" s="74">
        <f t="shared" si="9"/>
        <v>22512.37</v>
      </c>
      <c r="V91" s="37">
        <v>56356</v>
      </c>
      <c r="W91" s="67"/>
      <c r="X91" s="75"/>
    </row>
    <row r="92" spans="1:24">
      <c r="A92" s="14" t="s">
        <v>34</v>
      </c>
      <c r="B92" s="70">
        <v>122240</v>
      </c>
      <c r="C92" s="70">
        <v>8218</v>
      </c>
      <c r="D92" s="70">
        <v>24479</v>
      </c>
      <c r="E92" s="70">
        <v>41</v>
      </c>
      <c r="F92" s="71">
        <v>93471</v>
      </c>
      <c r="G92" s="71">
        <v>117651</v>
      </c>
      <c r="H92" s="70">
        <v>93729</v>
      </c>
      <c r="I92" s="72">
        <v>13733</v>
      </c>
      <c r="J92" s="14" t="s">
        <v>34</v>
      </c>
      <c r="K92" s="70">
        <v>38268</v>
      </c>
      <c r="L92" s="71">
        <v>82610</v>
      </c>
      <c r="M92" s="71">
        <v>6254</v>
      </c>
      <c r="N92" s="70">
        <v>21877</v>
      </c>
      <c r="O92" s="73">
        <v>329351</v>
      </c>
      <c r="P92" s="70">
        <v>79996</v>
      </c>
      <c r="Q92" s="70">
        <v>120975</v>
      </c>
      <c r="R92" s="70">
        <v>47710</v>
      </c>
      <c r="S92" s="70">
        <v>156362</v>
      </c>
      <c r="T92" s="70">
        <f t="shared" si="8"/>
        <v>1356965</v>
      </c>
      <c r="U92" s="74">
        <f t="shared" si="9"/>
        <v>29433.33</v>
      </c>
      <c r="V92" s="37">
        <v>46103</v>
      </c>
      <c r="W92" s="67"/>
      <c r="X92" s="75"/>
    </row>
    <row r="93" spans="1:24">
      <c r="A93" s="14" t="s">
        <v>35</v>
      </c>
      <c r="B93" s="70">
        <v>271648</v>
      </c>
      <c r="C93" s="70">
        <v>11920</v>
      </c>
      <c r="D93" s="70">
        <v>34413</v>
      </c>
      <c r="E93" s="70">
        <v>119</v>
      </c>
      <c r="F93" s="71">
        <v>61926</v>
      </c>
      <c r="G93" s="71">
        <v>89665</v>
      </c>
      <c r="H93" s="70">
        <v>117028</v>
      </c>
      <c r="I93" s="72">
        <v>24286</v>
      </c>
      <c r="J93" s="14" t="s">
        <v>35</v>
      </c>
      <c r="K93" s="70">
        <v>27154</v>
      </c>
      <c r="L93" s="71">
        <v>63458</v>
      </c>
      <c r="M93" s="71">
        <v>8391</v>
      </c>
      <c r="N93" s="70">
        <v>24656</v>
      </c>
      <c r="O93" s="73">
        <v>311656</v>
      </c>
      <c r="P93" s="70">
        <v>90082</v>
      </c>
      <c r="Q93" s="70">
        <v>127933</v>
      </c>
      <c r="R93" s="70">
        <v>44411</v>
      </c>
      <c r="S93" s="70">
        <v>191167</v>
      </c>
      <c r="T93" s="70">
        <f t="shared" si="8"/>
        <v>1499913</v>
      </c>
      <c r="U93" s="74">
        <f t="shared" si="9"/>
        <v>27413.200000000001</v>
      </c>
      <c r="V93" s="37">
        <v>54715</v>
      </c>
      <c r="W93" s="67"/>
      <c r="X93" s="75"/>
    </row>
    <row r="94" spans="1:24">
      <c r="A94" s="14" t="s">
        <v>36</v>
      </c>
      <c r="B94" s="70">
        <v>310802</v>
      </c>
      <c r="C94" s="70">
        <v>16331</v>
      </c>
      <c r="D94" s="70">
        <v>155545</v>
      </c>
      <c r="E94" s="70">
        <v>106</v>
      </c>
      <c r="F94" s="71">
        <v>127724</v>
      </c>
      <c r="G94" s="71">
        <v>148153</v>
      </c>
      <c r="H94" s="70">
        <v>259756</v>
      </c>
      <c r="I94" s="72">
        <v>49938</v>
      </c>
      <c r="J94" s="14" t="s">
        <v>36</v>
      </c>
      <c r="K94" s="70">
        <v>43783</v>
      </c>
      <c r="L94" s="71">
        <v>196975</v>
      </c>
      <c r="M94" s="71">
        <v>7344</v>
      </c>
      <c r="N94" s="70">
        <v>71037</v>
      </c>
      <c r="O94" s="73">
        <v>476191</v>
      </c>
      <c r="P94" s="70">
        <v>141905</v>
      </c>
      <c r="Q94" s="70">
        <v>313145</v>
      </c>
      <c r="R94" s="70">
        <v>92087</v>
      </c>
      <c r="S94" s="70">
        <v>419208</v>
      </c>
      <c r="T94" s="70">
        <f t="shared" si="8"/>
        <v>2830030</v>
      </c>
      <c r="U94" s="74">
        <f t="shared" si="9"/>
        <v>28257.91</v>
      </c>
      <c r="V94" s="37">
        <v>100150</v>
      </c>
      <c r="W94" s="67"/>
      <c r="X94" s="75"/>
    </row>
    <row r="95" spans="1:24">
      <c r="A95" s="14" t="s">
        <v>37</v>
      </c>
      <c r="B95" s="70">
        <v>261766</v>
      </c>
      <c r="C95" s="70">
        <v>35300</v>
      </c>
      <c r="D95" s="70">
        <v>155418</v>
      </c>
      <c r="E95" s="70">
        <v>80</v>
      </c>
      <c r="F95" s="71">
        <v>173492</v>
      </c>
      <c r="G95" s="71">
        <v>86407</v>
      </c>
      <c r="H95" s="70">
        <v>161602</v>
      </c>
      <c r="I95" s="72">
        <v>16230</v>
      </c>
      <c r="J95" s="14" t="s">
        <v>37</v>
      </c>
      <c r="K95" s="70">
        <v>10863</v>
      </c>
      <c r="L95" s="71">
        <v>116414</v>
      </c>
      <c r="M95" s="71">
        <v>9522</v>
      </c>
      <c r="N95" s="70">
        <v>24047</v>
      </c>
      <c r="O95" s="73">
        <v>382039</v>
      </c>
      <c r="P95" s="70">
        <v>83126</v>
      </c>
      <c r="Q95" s="70">
        <v>146045</v>
      </c>
      <c r="R95" s="70">
        <v>60308</v>
      </c>
      <c r="S95" s="70">
        <v>227408</v>
      </c>
      <c r="T95" s="70">
        <f t="shared" si="8"/>
        <v>1950067</v>
      </c>
      <c r="U95" s="74">
        <f t="shared" si="9"/>
        <v>25401.09</v>
      </c>
      <c r="V95" s="37">
        <v>76771</v>
      </c>
      <c r="W95" s="67"/>
      <c r="X95" s="75"/>
    </row>
    <row r="96" spans="1:24">
      <c r="A96" s="14" t="s">
        <v>38</v>
      </c>
      <c r="B96" s="70">
        <v>1566</v>
      </c>
      <c r="C96" s="70">
        <v>0</v>
      </c>
      <c r="D96" s="70">
        <v>0</v>
      </c>
      <c r="E96" s="70">
        <v>59</v>
      </c>
      <c r="F96" s="71">
        <v>24093</v>
      </c>
      <c r="G96" s="71">
        <v>59692</v>
      </c>
      <c r="H96" s="70">
        <v>155344</v>
      </c>
      <c r="I96" s="72">
        <v>32275</v>
      </c>
      <c r="J96" s="14" t="s">
        <v>38</v>
      </c>
      <c r="K96" s="70">
        <v>23120</v>
      </c>
      <c r="L96" s="71">
        <v>427132</v>
      </c>
      <c r="M96" s="71">
        <v>5267</v>
      </c>
      <c r="N96" s="70">
        <v>62749</v>
      </c>
      <c r="O96" s="73">
        <v>164073</v>
      </c>
      <c r="P96" s="70">
        <v>362064</v>
      </c>
      <c r="Q96" s="70">
        <v>304831</v>
      </c>
      <c r="R96" s="70">
        <v>311055</v>
      </c>
      <c r="S96" s="70">
        <v>318103</v>
      </c>
      <c r="T96" s="70">
        <f t="shared" si="8"/>
        <v>2251423</v>
      </c>
      <c r="U96" s="74">
        <f t="shared" si="9"/>
        <v>48184.55</v>
      </c>
      <c r="V96" s="37">
        <v>46725</v>
      </c>
      <c r="W96" s="67"/>
      <c r="X96" s="75"/>
    </row>
    <row r="97" spans="1:24">
      <c r="A97" s="14" t="s">
        <v>39</v>
      </c>
      <c r="B97" s="70">
        <v>374714</v>
      </c>
      <c r="C97" s="70">
        <v>14544</v>
      </c>
      <c r="D97" s="70">
        <v>35340</v>
      </c>
      <c r="E97" s="70">
        <v>19</v>
      </c>
      <c r="F97" s="71">
        <v>11998</v>
      </c>
      <c r="G97" s="71">
        <v>85641</v>
      </c>
      <c r="H97" s="70">
        <v>90314</v>
      </c>
      <c r="I97" s="72">
        <v>10668</v>
      </c>
      <c r="J97" s="14" t="s">
        <v>39</v>
      </c>
      <c r="K97" s="70">
        <v>10712</v>
      </c>
      <c r="L97" s="71">
        <v>23354</v>
      </c>
      <c r="M97" s="71">
        <v>3779</v>
      </c>
      <c r="N97" s="70">
        <v>10881</v>
      </c>
      <c r="O97" s="73">
        <v>209288</v>
      </c>
      <c r="P97" s="70">
        <v>63996</v>
      </c>
      <c r="Q97" s="70">
        <v>86381</v>
      </c>
      <c r="R97" s="70">
        <v>47466</v>
      </c>
      <c r="S97" s="70">
        <v>147366</v>
      </c>
      <c r="T97" s="70">
        <f t="shared" si="8"/>
        <v>1226461</v>
      </c>
      <c r="U97" s="74">
        <f t="shared" si="9"/>
        <v>24107.82</v>
      </c>
      <c r="V97" s="37">
        <v>50874</v>
      </c>
      <c r="W97" s="67"/>
      <c r="X97" s="75"/>
    </row>
    <row r="98" spans="1:24">
      <c r="A98" s="14" t="s">
        <v>40</v>
      </c>
      <c r="B98" s="70">
        <v>445454</v>
      </c>
      <c r="C98" s="70">
        <v>16769</v>
      </c>
      <c r="D98" s="70">
        <v>42781</v>
      </c>
      <c r="E98" s="70">
        <v>152</v>
      </c>
      <c r="F98" s="71">
        <v>4741</v>
      </c>
      <c r="G98" s="71">
        <v>144863</v>
      </c>
      <c r="H98" s="70">
        <v>176511</v>
      </c>
      <c r="I98" s="72">
        <v>16476</v>
      </c>
      <c r="J98" s="14" t="s">
        <v>40</v>
      </c>
      <c r="K98" s="70">
        <v>6661</v>
      </c>
      <c r="L98" s="71">
        <v>31089</v>
      </c>
      <c r="M98" s="71">
        <v>4314</v>
      </c>
      <c r="N98" s="70">
        <v>8306</v>
      </c>
      <c r="O98" s="73">
        <v>240491</v>
      </c>
      <c r="P98" s="70">
        <v>77213</v>
      </c>
      <c r="Q98" s="70">
        <v>86201</v>
      </c>
      <c r="R98" s="70">
        <v>41765</v>
      </c>
      <c r="S98" s="70">
        <v>113082</v>
      </c>
      <c r="T98" s="70">
        <f t="shared" si="8"/>
        <v>1456869</v>
      </c>
      <c r="U98" s="74">
        <f t="shared" si="9"/>
        <v>22046.38</v>
      </c>
      <c r="V98" s="37">
        <v>66082</v>
      </c>
      <c r="W98" s="67"/>
      <c r="X98" s="75"/>
    </row>
    <row r="99" spans="1:24">
      <c r="A99" s="14" t="s">
        <v>41</v>
      </c>
      <c r="B99" s="70">
        <v>159769</v>
      </c>
      <c r="C99" s="70">
        <v>7917</v>
      </c>
      <c r="D99" s="70">
        <v>8187</v>
      </c>
      <c r="E99" s="70">
        <v>13</v>
      </c>
      <c r="F99" s="71">
        <v>1645</v>
      </c>
      <c r="G99" s="71">
        <v>20511</v>
      </c>
      <c r="H99" s="70">
        <v>33727</v>
      </c>
      <c r="I99" s="72">
        <v>3353</v>
      </c>
      <c r="J99" s="14" t="s">
        <v>41</v>
      </c>
      <c r="K99" s="70">
        <v>1132</v>
      </c>
      <c r="L99" s="71">
        <v>19530</v>
      </c>
      <c r="M99" s="71">
        <v>1407</v>
      </c>
      <c r="N99" s="70">
        <v>3199</v>
      </c>
      <c r="O99" s="73">
        <v>67640</v>
      </c>
      <c r="P99" s="70">
        <v>28172</v>
      </c>
      <c r="Q99" s="70">
        <v>34423</v>
      </c>
      <c r="R99" s="70">
        <v>16522</v>
      </c>
      <c r="S99" s="70">
        <v>51018</v>
      </c>
      <c r="T99" s="70">
        <f t="shared" si="8"/>
        <v>458165</v>
      </c>
      <c r="U99" s="74">
        <f t="shared" si="9"/>
        <v>16296.68</v>
      </c>
      <c r="V99" s="37">
        <v>28114</v>
      </c>
      <c r="W99" s="67"/>
      <c r="X99" s="75"/>
    </row>
    <row r="100" spans="1:24">
      <c r="A100" s="14" t="s">
        <v>42</v>
      </c>
      <c r="B100" s="70">
        <v>121156</v>
      </c>
      <c r="C100" s="70">
        <v>4743</v>
      </c>
      <c r="D100" s="70">
        <v>16878</v>
      </c>
      <c r="E100" s="70">
        <v>6</v>
      </c>
      <c r="F100" s="71">
        <v>581</v>
      </c>
      <c r="G100" s="71">
        <v>14612</v>
      </c>
      <c r="H100" s="70">
        <v>18081</v>
      </c>
      <c r="I100" s="72">
        <v>1861</v>
      </c>
      <c r="J100" s="14" t="s">
        <v>42</v>
      </c>
      <c r="K100" s="70">
        <v>103</v>
      </c>
      <c r="L100" s="71">
        <v>5677</v>
      </c>
      <c r="M100" s="71">
        <v>650</v>
      </c>
      <c r="N100" s="70">
        <v>2260</v>
      </c>
      <c r="O100" s="73">
        <v>48133</v>
      </c>
      <c r="P100" s="70">
        <v>21912</v>
      </c>
      <c r="Q100" s="70">
        <v>23967</v>
      </c>
      <c r="R100" s="70">
        <v>12630</v>
      </c>
      <c r="S100" s="70">
        <v>46439</v>
      </c>
      <c r="T100" s="70">
        <f t="shared" si="8"/>
        <v>339689</v>
      </c>
      <c r="U100" s="74">
        <f t="shared" si="9"/>
        <v>20209.96</v>
      </c>
      <c r="V100" s="37">
        <v>16808</v>
      </c>
      <c r="W100" s="67"/>
      <c r="X100" s="75"/>
    </row>
    <row r="101" spans="1:24">
      <c r="A101" s="14" t="s">
        <v>43</v>
      </c>
      <c r="B101" s="70">
        <v>240070</v>
      </c>
      <c r="C101" s="70">
        <v>12097</v>
      </c>
      <c r="D101" s="70">
        <v>14995</v>
      </c>
      <c r="E101" s="70">
        <v>109</v>
      </c>
      <c r="F101" s="71">
        <v>1838</v>
      </c>
      <c r="G101" s="71">
        <v>77336</v>
      </c>
      <c r="H101" s="70">
        <v>83454</v>
      </c>
      <c r="I101" s="72">
        <v>9109</v>
      </c>
      <c r="J101" s="14" t="s">
        <v>43</v>
      </c>
      <c r="K101" s="70">
        <v>6955</v>
      </c>
      <c r="L101" s="71">
        <v>12813</v>
      </c>
      <c r="M101" s="71">
        <v>2149</v>
      </c>
      <c r="N101" s="70">
        <v>3971</v>
      </c>
      <c r="O101" s="73">
        <v>134399</v>
      </c>
      <c r="P101" s="70">
        <v>51476</v>
      </c>
      <c r="Q101" s="70">
        <v>47144</v>
      </c>
      <c r="R101" s="70">
        <v>20321</v>
      </c>
      <c r="S101" s="70">
        <v>83196</v>
      </c>
      <c r="T101" s="70">
        <f t="shared" si="8"/>
        <v>801432</v>
      </c>
      <c r="U101" s="74">
        <f t="shared" si="9"/>
        <v>21524.2</v>
      </c>
      <c r="V101" s="37">
        <v>37234</v>
      </c>
      <c r="W101" s="67"/>
      <c r="X101" s="75"/>
    </row>
    <row r="102" spans="1:24">
      <c r="A102" s="14" t="s">
        <v>44</v>
      </c>
      <c r="B102" s="70">
        <v>259574</v>
      </c>
      <c r="C102" s="70">
        <v>22077</v>
      </c>
      <c r="D102" s="70">
        <v>11114</v>
      </c>
      <c r="E102" s="70">
        <v>205</v>
      </c>
      <c r="F102" s="71">
        <v>10838</v>
      </c>
      <c r="G102" s="71">
        <v>46663</v>
      </c>
      <c r="H102" s="70">
        <v>94714</v>
      </c>
      <c r="I102" s="72">
        <v>9526</v>
      </c>
      <c r="J102" s="14" t="s">
        <v>44</v>
      </c>
      <c r="K102" s="70">
        <v>14690</v>
      </c>
      <c r="L102" s="71">
        <v>30654</v>
      </c>
      <c r="M102" s="71">
        <v>3081</v>
      </c>
      <c r="N102" s="70">
        <v>10436</v>
      </c>
      <c r="O102" s="73">
        <v>142213</v>
      </c>
      <c r="P102" s="70">
        <v>47301</v>
      </c>
      <c r="Q102" s="70">
        <v>85342</v>
      </c>
      <c r="R102" s="70">
        <v>32054</v>
      </c>
      <c r="S102" s="70">
        <v>97549</v>
      </c>
      <c r="T102" s="70">
        <f t="shared" si="8"/>
        <v>918031</v>
      </c>
      <c r="U102" s="74">
        <f t="shared" si="9"/>
        <v>24216.7</v>
      </c>
      <c r="V102" s="37">
        <v>37909</v>
      </c>
      <c r="W102" s="67"/>
      <c r="X102" s="75"/>
    </row>
    <row r="103" spans="1:24">
      <c r="A103" s="14" t="s">
        <v>45</v>
      </c>
      <c r="B103" s="70">
        <v>125342</v>
      </c>
      <c r="C103" s="70">
        <v>12716</v>
      </c>
      <c r="D103" s="70">
        <v>944</v>
      </c>
      <c r="E103" s="70">
        <v>397</v>
      </c>
      <c r="F103" s="71">
        <v>6483</v>
      </c>
      <c r="G103" s="71">
        <v>10956</v>
      </c>
      <c r="H103" s="70">
        <v>61807</v>
      </c>
      <c r="I103" s="72">
        <v>9651</v>
      </c>
      <c r="J103" s="14" t="s">
        <v>45</v>
      </c>
      <c r="K103" s="70">
        <v>6375</v>
      </c>
      <c r="L103" s="71">
        <v>60920</v>
      </c>
      <c r="M103" s="71">
        <v>1313</v>
      </c>
      <c r="N103" s="70">
        <v>10341</v>
      </c>
      <c r="O103" s="73">
        <v>63694</v>
      </c>
      <c r="P103" s="70">
        <v>41389</v>
      </c>
      <c r="Q103" s="70">
        <v>53826</v>
      </c>
      <c r="R103" s="70">
        <v>37020</v>
      </c>
      <c r="S103" s="70">
        <v>76755</v>
      </c>
      <c r="T103" s="70">
        <f t="shared" si="8"/>
        <v>579929</v>
      </c>
      <c r="U103" s="74">
        <f t="shared" si="9"/>
        <v>31990.79</v>
      </c>
      <c r="V103" s="37">
        <v>18128</v>
      </c>
      <c r="W103" s="67"/>
      <c r="X103" s="75"/>
    </row>
    <row r="104" spans="1:24">
      <c r="A104" s="14" t="s">
        <v>46</v>
      </c>
      <c r="B104" s="70">
        <v>231970</v>
      </c>
      <c r="C104" s="70">
        <v>9570</v>
      </c>
      <c r="D104" s="70">
        <v>10449</v>
      </c>
      <c r="E104" s="70">
        <v>13</v>
      </c>
      <c r="F104" s="71">
        <v>1161</v>
      </c>
      <c r="G104" s="71">
        <v>19572</v>
      </c>
      <c r="H104" s="70">
        <v>40711</v>
      </c>
      <c r="I104" s="72">
        <v>3340</v>
      </c>
      <c r="J104" s="14" t="s">
        <v>46</v>
      </c>
      <c r="K104" s="70">
        <v>2210</v>
      </c>
      <c r="L104" s="71">
        <v>10579</v>
      </c>
      <c r="M104" s="71">
        <v>1478</v>
      </c>
      <c r="N104" s="70">
        <v>3525</v>
      </c>
      <c r="O104" s="73">
        <v>76718</v>
      </c>
      <c r="P104" s="70">
        <v>38259</v>
      </c>
      <c r="Q104" s="70">
        <v>38880</v>
      </c>
      <c r="R104" s="70">
        <v>21813</v>
      </c>
      <c r="S104" s="70">
        <v>59128</v>
      </c>
      <c r="T104" s="70">
        <f t="shared" si="8"/>
        <v>569376</v>
      </c>
      <c r="U104" s="74">
        <f t="shared" si="9"/>
        <v>21326.54</v>
      </c>
      <c r="V104" s="37">
        <v>26698</v>
      </c>
      <c r="W104" s="67"/>
      <c r="X104" s="75"/>
    </row>
    <row r="105" spans="1:24">
      <c r="A105" s="14" t="s">
        <v>47</v>
      </c>
      <c r="B105" s="70">
        <v>135847</v>
      </c>
      <c r="C105" s="70">
        <v>11447</v>
      </c>
      <c r="D105" s="70">
        <v>20020</v>
      </c>
      <c r="E105" s="70">
        <v>553</v>
      </c>
      <c r="F105" s="71">
        <v>14010</v>
      </c>
      <c r="G105" s="71">
        <v>27529</v>
      </c>
      <c r="H105" s="70">
        <v>42384</v>
      </c>
      <c r="I105" s="72">
        <v>10874</v>
      </c>
      <c r="J105" s="14" t="s">
        <v>47</v>
      </c>
      <c r="K105" s="70">
        <v>20704</v>
      </c>
      <c r="L105" s="71">
        <v>11241</v>
      </c>
      <c r="M105" s="71">
        <v>1884</v>
      </c>
      <c r="N105" s="70">
        <v>2394</v>
      </c>
      <c r="O105" s="73">
        <v>79470</v>
      </c>
      <c r="P105" s="70">
        <v>39302</v>
      </c>
      <c r="Q105" s="70">
        <v>34451</v>
      </c>
      <c r="R105" s="70">
        <v>27027</v>
      </c>
      <c r="S105" s="70">
        <v>66822</v>
      </c>
      <c r="T105" s="70">
        <f t="shared" si="8"/>
        <v>545959</v>
      </c>
      <c r="U105" s="74">
        <f t="shared" si="9"/>
        <v>20003.63</v>
      </c>
      <c r="V105" s="37">
        <v>27293</v>
      </c>
      <c r="W105" s="67"/>
      <c r="X105" s="75"/>
    </row>
    <row r="106" spans="1:24">
      <c r="A106" s="38" t="s">
        <v>48</v>
      </c>
      <c r="B106" s="39">
        <f t="shared" ref="B106:I106" si="10">SUM(B87:B105)</f>
        <v>4551928</v>
      </c>
      <c r="C106" s="39">
        <f t="shared" si="10"/>
        <v>257467</v>
      </c>
      <c r="D106" s="39">
        <f t="shared" si="10"/>
        <v>837089</v>
      </c>
      <c r="E106" s="39">
        <f t="shared" si="10"/>
        <v>257884</v>
      </c>
      <c r="F106" s="39">
        <f t="shared" si="10"/>
        <v>970293</v>
      </c>
      <c r="G106" s="39">
        <f t="shared" si="10"/>
        <v>1210170</v>
      </c>
      <c r="H106" s="39">
        <f t="shared" si="10"/>
        <v>1887756</v>
      </c>
      <c r="I106" s="39">
        <f t="shared" si="10"/>
        <v>301990</v>
      </c>
      <c r="J106" s="39" t="s">
        <v>48</v>
      </c>
      <c r="K106" s="40">
        <f t="shared" ref="K106:T106" si="11">SUM(K87:K105)</f>
        <v>305264</v>
      </c>
      <c r="L106" s="40">
        <f t="shared" si="11"/>
        <v>1322926</v>
      </c>
      <c r="M106" s="40">
        <f t="shared" si="11"/>
        <v>88842</v>
      </c>
      <c r="N106" s="40">
        <f t="shared" si="11"/>
        <v>307631</v>
      </c>
      <c r="O106" s="40">
        <f t="shared" si="11"/>
        <v>4263656</v>
      </c>
      <c r="P106" s="40">
        <f t="shared" si="11"/>
        <v>1593298</v>
      </c>
      <c r="Q106" s="40">
        <f t="shared" si="11"/>
        <v>1875016</v>
      </c>
      <c r="R106" s="40">
        <f t="shared" si="11"/>
        <v>1048029</v>
      </c>
      <c r="S106" s="40">
        <f t="shared" si="11"/>
        <v>2786398</v>
      </c>
      <c r="T106" s="40">
        <f t="shared" si="11"/>
        <v>23865637</v>
      </c>
      <c r="U106" s="41">
        <f t="shared" si="9"/>
        <v>27825.81</v>
      </c>
      <c r="V106" s="42">
        <v>857680</v>
      </c>
      <c r="W106" s="67"/>
      <c r="X106" s="75"/>
    </row>
    <row r="107" spans="1:24">
      <c r="A107" s="67"/>
      <c r="B107" s="67"/>
      <c r="C107" s="67"/>
      <c r="D107" s="67"/>
      <c r="E107" s="67"/>
      <c r="F107" s="67"/>
      <c r="G107" s="67"/>
      <c r="H107" s="67"/>
      <c r="I107" s="67"/>
      <c r="J107" s="76"/>
      <c r="K107" s="77"/>
      <c r="L107" s="77"/>
      <c r="M107" s="77"/>
      <c r="N107" s="76"/>
      <c r="O107" s="76"/>
      <c r="P107" s="76"/>
      <c r="Q107" s="78"/>
      <c r="R107" s="76"/>
      <c r="S107" s="67"/>
      <c r="T107" s="67"/>
      <c r="U107" s="75"/>
      <c r="V107" s="67"/>
      <c r="W107" s="67"/>
      <c r="X107" s="67"/>
    </row>
    <row r="108" spans="1:24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 spans="1:24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 spans="1:24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 spans="1:24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 spans="1:24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>
      <c r="A113" s="67"/>
      <c r="B113" s="67" t="s">
        <v>49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 spans="1:24" ht="16.5">
      <c r="A114" s="1" t="s">
        <v>53</v>
      </c>
      <c r="B114" s="1"/>
      <c r="C114" s="1"/>
      <c r="D114" s="1"/>
      <c r="E114" s="1"/>
      <c r="F114" s="1"/>
      <c r="G114" s="1"/>
      <c r="H114" s="1"/>
      <c r="I114" s="1"/>
      <c r="J114" s="1" t="s">
        <v>53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</row>
    <row r="115" spans="1:24" ht="16.5">
      <c r="A115" s="79"/>
      <c r="B115" s="79"/>
      <c r="C115" s="79"/>
      <c r="D115" s="79"/>
      <c r="E115" s="79"/>
      <c r="F115" s="79"/>
      <c r="G115" s="79"/>
      <c r="H115" s="79"/>
      <c r="I115" s="7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5" t="s">
        <v>2</v>
      </c>
      <c r="B116" s="5"/>
      <c r="C116" s="5"/>
      <c r="D116" s="5"/>
      <c r="E116" s="5"/>
      <c r="F116" s="5"/>
      <c r="G116" s="5"/>
      <c r="H116" s="5"/>
      <c r="I116" s="5"/>
      <c r="J116" s="5" t="s">
        <v>2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2"/>
      <c r="W116" s="2"/>
      <c r="X116" s="2"/>
    </row>
    <row r="117" spans="1:24">
      <c r="A117" s="6" t="s">
        <v>54</v>
      </c>
      <c r="B117" s="6"/>
      <c r="C117" s="6"/>
      <c r="D117" s="6"/>
      <c r="E117" s="6"/>
      <c r="F117" s="6"/>
      <c r="G117" s="6"/>
      <c r="H117" s="6"/>
      <c r="I117" s="6"/>
      <c r="J117" s="6" t="s">
        <v>54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2"/>
      <c r="W117" s="2"/>
      <c r="X117" s="2"/>
    </row>
    <row r="118" spans="1:24" ht="16.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5"/>
      <c r="U118" s="65"/>
      <c r="V118" s="2"/>
      <c r="W118" s="2"/>
      <c r="X118" s="2"/>
    </row>
    <row r="119" spans="1:24">
      <c r="A119" s="2"/>
      <c r="B119" s="2"/>
      <c r="C119" s="2"/>
      <c r="D119" s="2"/>
      <c r="E119" s="2"/>
      <c r="F119" s="7"/>
      <c r="G119" s="2"/>
      <c r="H119" s="2"/>
      <c r="I119" s="8" t="s">
        <v>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8" t="s">
        <v>4</v>
      </c>
      <c r="V119" s="2"/>
      <c r="W119" s="2"/>
      <c r="X119" s="2"/>
    </row>
    <row r="120" spans="1:24">
      <c r="A120" s="9" t="s">
        <v>6</v>
      </c>
      <c r="B120" s="10" t="s">
        <v>7</v>
      </c>
      <c r="C120" s="10" t="s">
        <v>8</v>
      </c>
      <c r="D120" s="10" t="s">
        <v>9</v>
      </c>
      <c r="E120" s="11" t="s">
        <v>10</v>
      </c>
      <c r="F120" s="10" t="s">
        <v>11</v>
      </c>
      <c r="G120" s="10"/>
      <c r="H120" s="10" t="s">
        <v>12</v>
      </c>
      <c r="I120" s="11" t="s">
        <v>13</v>
      </c>
      <c r="J120" s="10" t="s">
        <v>6</v>
      </c>
      <c r="K120" s="54" t="s">
        <v>14</v>
      </c>
      <c r="L120" s="55"/>
      <c r="M120" s="55"/>
      <c r="N120" s="55"/>
      <c r="O120" s="11" t="s">
        <v>15</v>
      </c>
      <c r="P120" s="11" t="s">
        <v>16</v>
      </c>
      <c r="Q120" s="11" t="s">
        <v>17</v>
      </c>
      <c r="R120" s="11" t="s">
        <v>18</v>
      </c>
      <c r="S120" s="11" t="s">
        <v>19</v>
      </c>
      <c r="T120" s="10" t="s">
        <v>20</v>
      </c>
      <c r="U120" s="11" t="s">
        <v>21</v>
      </c>
      <c r="V120" s="66" t="s">
        <v>22</v>
      </c>
      <c r="W120" s="2"/>
      <c r="X120" s="2"/>
    </row>
    <row r="121" spans="1:24">
      <c r="A121" s="15"/>
      <c r="B121" s="16"/>
      <c r="C121" s="16"/>
      <c r="D121" s="16"/>
      <c r="E121" s="17"/>
      <c r="F121" s="18"/>
      <c r="G121" s="18"/>
      <c r="H121" s="16"/>
      <c r="I121" s="17"/>
      <c r="J121" s="19"/>
      <c r="K121" s="16" t="s">
        <v>23</v>
      </c>
      <c r="L121" s="17" t="s">
        <v>24</v>
      </c>
      <c r="M121" s="17" t="s">
        <v>25</v>
      </c>
      <c r="N121" s="16" t="s">
        <v>26</v>
      </c>
      <c r="O121" s="17"/>
      <c r="P121" s="17"/>
      <c r="Q121" s="17"/>
      <c r="R121" s="17"/>
      <c r="S121" s="17"/>
      <c r="T121" s="16"/>
      <c r="U121" s="17"/>
      <c r="V121" s="66"/>
      <c r="W121" s="2"/>
      <c r="X121" s="2"/>
    </row>
    <row r="122" spans="1:24">
      <c r="A122" s="21"/>
      <c r="B122" s="18"/>
      <c r="C122" s="18"/>
      <c r="D122" s="18"/>
      <c r="E122" s="22"/>
      <c r="F122" s="23" t="s">
        <v>27</v>
      </c>
      <c r="G122" s="23" t="s">
        <v>28</v>
      </c>
      <c r="H122" s="18"/>
      <c r="I122" s="22"/>
      <c r="J122" s="24"/>
      <c r="K122" s="18"/>
      <c r="L122" s="22"/>
      <c r="M122" s="22"/>
      <c r="N122" s="18"/>
      <c r="O122" s="22"/>
      <c r="P122" s="22"/>
      <c r="Q122" s="22"/>
      <c r="R122" s="22"/>
      <c r="S122" s="22"/>
      <c r="T122" s="18"/>
      <c r="U122" s="22"/>
      <c r="V122" s="66"/>
      <c r="W122" s="2"/>
      <c r="X122" s="2"/>
    </row>
    <row r="123" spans="1:24">
      <c r="A123" s="26">
        <v>-1</v>
      </c>
      <c r="B123" s="27">
        <v>-2</v>
      </c>
      <c r="C123" s="26">
        <v>-3</v>
      </c>
      <c r="D123" s="27">
        <v>-4</v>
      </c>
      <c r="E123" s="26">
        <v>-5</v>
      </c>
      <c r="F123" s="27">
        <v>-6</v>
      </c>
      <c r="G123" s="26">
        <v>-7</v>
      </c>
      <c r="H123" s="27">
        <v>-8</v>
      </c>
      <c r="I123" s="26">
        <v>-9</v>
      </c>
      <c r="J123" s="27">
        <v>-1</v>
      </c>
      <c r="K123" s="27">
        <v>-10</v>
      </c>
      <c r="L123" s="28">
        <v>-11</v>
      </c>
      <c r="M123" s="27">
        <v>-12</v>
      </c>
      <c r="N123" s="28">
        <v>-13</v>
      </c>
      <c r="O123" s="27">
        <v>-14</v>
      </c>
      <c r="P123" s="28">
        <v>-15</v>
      </c>
      <c r="Q123" s="27">
        <v>-16</v>
      </c>
      <c r="R123" s="28">
        <v>-17</v>
      </c>
      <c r="S123" s="27">
        <v>-18</v>
      </c>
      <c r="T123" s="28">
        <v>-19</v>
      </c>
      <c r="U123" s="27">
        <v>-20</v>
      </c>
      <c r="V123" s="57"/>
      <c r="W123" s="58"/>
      <c r="X123" s="59"/>
    </row>
    <row r="124" spans="1:24">
      <c r="A124" s="14" t="s">
        <v>29</v>
      </c>
      <c r="B124" s="30">
        <v>435227</v>
      </c>
      <c r="C124" s="30">
        <v>15814</v>
      </c>
      <c r="D124" s="30">
        <v>56768</v>
      </c>
      <c r="E124" s="30">
        <v>222919</v>
      </c>
      <c r="F124" s="31">
        <v>264031</v>
      </c>
      <c r="G124" s="31">
        <v>90424</v>
      </c>
      <c r="H124" s="30">
        <v>189336</v>
      </c>
      <c r="I124" s="32">
        <v>44092</v>
      </c>
      <c r="J124" s="14" t="s">
        <v>29</v>
      </c>
      <c r="K124" s="30">
        <v>43197</v>
      </c>
      <c r="L124" s="31">
        <v>127284</v>
      </c>
      <c r="M124" s="31">
        <v>11450</v>
      </c>
      <c r="N124" s="30">
        <v>26176</v>
      </c>
      <c r="O124" s="33">
        <v>560311</v>
      </c>
      <c r="P124" s="30">
        <v>156631</v>
      </c>
      <c r="Q124" s="30">
        <v>157033</v>
      </c>
      <c r="R124" s="30">
        <v>84642</v>
      </c>
      <c r="S124" s="30">
        <v>269387</v>
      </c>
      <c r="T124" s="30">
        <f t="shared" ref="T124:T142" si="12">SUM(B124:S124)</f>
        <v>2754722</v>
      </c>
      <c r="U124" s="34">
        <f t="shared" ref="U124:U143" si="13">ROUND((T124/V124)*1000,2)</f>
        <v>36655.339999999997</v>
      </c>
      <c r="V124" s="37">
        <v>75152</v>
      </c>
      <c r="W124" s="2"/>
      <c r="X124" s="36"/>
    </row>
    <row r="125" spans="1:24">
      <c r="A125" s="14" t="s">
        <v>30</v>
      </c>
      <c r="B125" s="30">
        <v>251180</v>
      </c>
      <c r="C125" s="30">
        <v>12228</v>
      </c>
      <c r="D125" s="30">
        <v>37272</v>
      </c>
      <c r="E125" s="30">
        <v>1172</v>
      </c>
      <c r="F125" s="31">
        <v>2394</v>
      </c>
      <c r="G125" s="31">
        <v>38917</v>
      </c>
      <c r="H125" s="30">
        <v>64444</v>
      </c>
      <c r="I125" s="32">
        <v>10874</v>
      </c>
      <c r="J125" s="14" t="s">
        <v>30</v>
      </c>
      <c r="K125" s="30">
        <v>6283</v>
      </c>
      <c r="L125" s="31">
        <v>13291</v>
      </c>
      <c r="M125" s="31">
        <v>2273</v>
      </c>
      <c r="N125" s="30">
        <v>5017</v>
      </c>
      <c r="O125" s="33">
        <v>116027</v>
      </c>
      <c r="P125" s="30">
        <v>68698</v>
      </c>
      <c r="Q125" s="30">
        <v>53261</v>
      </c>
      <c r="R125" s="30">
        <v>28064</v>
      </c>
      <c r="S125" s="30">
        <v>105244</v>
      </c>
      <c r="T125" s="30">
        <f t="shared" si="12"/>
        <v>816639</v>
      </c>
      <c r="U125" s="34">
        <f t="shared" si="13"/>
        <v>24287.38</v>
      </c>
      <c r="V125" s="37">
        <v>33624</v>
      </c>
      <c r="W125" s="2"/>
      <c r="X125" s="36"/>
    </row>
    <row r="126" spans="1:24">
      <c r="A126" s="14" t="s">
        <v>31</v>
      </c>
      <c r="B126" s="30">
        <v>292090</v>
      </c>
      <c r="C126" s="30">
        <v>15294</v>
      </c>
      <c r="D126" s="30">
        <v>34038</v>
      </c>
      <c r="E126" s="30">
        <v>383</v>
      </c>
      <c r="F126" s="31">
        <v>5867</v>
      </c>
      <c r="G126" s="31">
        <v>41681</v>
      </c>
      <c r="H126" s="30">
        <v>60456</v>
      </c>
      <c r="I126" s="32">
        <v>10630</v>
      </c>
      <c r="J126" s="14" t="s">
        <v>31</v>
      </c>
      <c r="K126" s="30">
        <v>4365</v>
      </c>
      <c r="L126" s="31">
        <v>22288</v>
      </c>
      <c r="M126" s="31">
        <v>3102</v>
      </c>
      <c r="N126" s="30">
        <v>4787</v>
      </c>
      <c r="O126" s="33">
        <v>137656</v>
      </c>
      <c r="P126" s="30">
        <v>66343</v>
      </c>
      <c r="Q126" s="30">
        <v>55925</v>
      </c>
      <c r="R126" s="30">
        <v>38237</v>
      </c>
      <c r="S126" s="30">
        <v>118236</v>
      </c>
      <c r="T126" s="30">
        <f t="shared" si="12"/>
        <v>911378</v>
      </c>
      <c r="U126" s="34">
        <f t="shared" si="13"/>
        <v>26213.88</v>
      </c>
      <c r="V126" s="37">
        <v>34767</v>
      </c>
      <c r="W126" s="2"/>
      <c r="X126" s="36"/>
    </row>
    <row r="127" spans="1:24">
      <c r="A127" s="14" t="s">
        <v>32</v>
      </c>
      <c r="B127" s="30">
        <v>336968</v>
      </c>
      <c r="C127" s="30">
        <v>16492</v>
      </c>
      <c r="D127" s="30">
        <v>188019</v>
      </c>
      <c r="E127" s="30">
        <v>170</v>
      </c>
      <c r="F127" s="31">
        <v>239247</v>
      </c>
      <c r="G127" s="31">
        <v>54945</v>
      </c>
      <c r="H127" s="30">
        <v>90641</v>
      </c>
      <c r="I127" s="32">
        <v>12874</v>
      </c>
      <c r="J127" s="14" t="s">
        <v>32</v>
      </c>
      <c r="K127" s="30">
        <v>27919</v>
      </c>
      <c r="L127" s="31">
        <v>65233</v>
      </c>
      <c r="M127" s="31">
        <v>11315</v>
      </c>
      <c r="N127" s="30">
        <v>8507</v>
      </c>
      <c r="O127" s="33">
        <v>646654</v>
      </c>
      <c r="P127" s="30">
        <v>78120</v>
      </c>
      <c r="Q127" s="30">
        <v>81155</v>
      </c>
      <c r="R127" s="30">
        <v>37589</v>
      </c>
      <c r="S127" s="30">
        <v>197749</v>
      </c>
      <c r="T127" s="30">
        <f t="shared" si="12"/>
        <v>2093597</v>
      </c>
      <c r="U127" s="34">
        <f t="shared" si="13"/>
        <v>43261.5</v>
      </c>
      <c r="V127" s="37">
        <v>48394</v>
      </c>
      <c r="W127" s="2"/>
      <c r="X127" s="36"/>
    </row>
    <row r="128" spans="1:24">
      <c r="A128" s="14" t="s">
        <v>33</v>
      </c>
      <c r="B128" s="30">
        <v>500915</v>
      </c>
      <c r="C128" s="30">
        <v>28949</v>
      </c>
      <c r="D128" s="30">
        <v>31976</v>
      </c>
      <c r="E128" s="30">
        <v>131</v>
      </c>
      <c r="F128" s="31">
        <v>28379</v>
      </c>
      <c r="G128" s="31">
        <v>79297</v>
      </c>
      <c r="H128" s="30">
        <v>91247</v>
      </c>
      <c r="I128" s="32">
        <v>11550</v>
      </c>
      <c r="J128" s="14" t="s">
        <v>33</v>
      </c>
      <c r="K128" s="30">
        <v>25040</v>
      </c>
      <c r="L128" s="31">
        <v>29563</v>
      </c>
      <c r="M128" s="31">
        <v>4997</v>
      </c>
      <c r="N128" s="30">
        <v>7638</v>
      </c>
      <c r="O128" s="33">
        <v>238550</v>
      </c>
      <c r="P128" s="30">
        <v>116982</v>
      </c>
      <c r="Q128" s="30">
        <v>91701</v>
      </c>
      <c r="R128" s="30">
        <v>61328</v>
      </c>
      <c r="S128" s="30">
        <v>177343</v>
      </c>
      <c r="T128" s="30">
        <f t="shared" si="12"/>
        <v>1525586</v>
      </c>
      <c r="U128" s="34">
        <f t="shared" si="13"/>
        <v>26677.15</v>
      </c>
      <c r="V128" s="37">
        <v>57187</v>
      </c>
      <c r="W128" s="2"/>
      <c r="X128" s="36"/>
    </row>
    <row r="129" spans="1:24">
      <c r="A129" s="14" t="s">
        <v>34</v>
      </c>
      <c r="B129" s="30">
        <v>136262</v>
      </c>
      <c r="C129" s="30">
        <v>10157</v>
      </c>
      <c r="D129" s="30">
        <v>23064</v>
      </c>
      <c r="E129" s="30">
        <v>41</v>
      </c>
      <c r="F129" s="31">
        <v>115671</v>
      </c>
      <c r="G129" s="31">
        <v>137586</v>
      </c>
      <c r="H129" s="30">
        <v>98930</v>
      </c>
      <c r="I129" s="32">
        <v>13632</v>
      </c>
      <c r="J129" s="14" t="s">
        <v>34</v>
      </c>
      <c r="K129" s="30">
        <v>44157</v>
      </c>
      <c r="L129" s="31">
        <v>92812</v>
      </c>
      <c r="M129" s="31">
        <v>6481</v>
      </c>
      <c r="N129" s="30">
        <v>23840</v>
      </c>
      <c r="O129" s="33">
        <v>363587</v>
      </c>
      <c r="P129" s="30">
        <v>92252</v>
      </c>
      <c r="Q129" s="30">
        <v>146521</v>
      </c>
      <c r="R129" s="30">
        <v>48304</v>
      </c>
      <c r="S129" s="30">
        <v>184780</v>
      </c>
      <c r="T129" s="30">
        <f t="shared" si="12"/>
        <v>1538077</v>
      </c>
      <c r="U129" s="34">
        <f t="shared" si="13"/>
        <v>32911.31</v>
      </c>
      <c r="V129" s="37">
        <v>46734</v>
      </c>
      <c r="W129" s="2"/>
      <c r="X129" s="36"/>
    </row>
    <row r="130" spans="1:24">
      <c r="A130" s="14" t="s">
        <v>35</v>
      </c>
      <c r="B130" s="30">
        <v>362391</v>
      </c>
      <c r="C130" s="30">
        <v>14474</v>
      </c>
      <c r="D130" s="30">
        <v>44478</v>
      </c>
      <c r="E130" s="30">
        <v>122</v>
      </c>
      <c r="F130" s="31">
        <v>76635</v>
      </c>
      <c r="G130" s="31">
        <v>104967</v>
      </c>
      <c r="H130" s="30">
        <v>126678</v>
      </c>
      <c r="I130" s="32">
        <v>24133</v>
      </c>
      <c r="J130" s="14" t="s">
        <v>35</v>
      </c>
      <c r="K130" s="30">
        <v>31366</v>
      </c>
      <c r="L130" s="31">
        <v>71362</v>
      </c>
      <c r="M130" s="31">
        <v>8499</v>
      </c>
      <c r="N130" s="30">
        <v>26853</v>
      </c>
      <c r="O130" s="33">
        <v>355004</v>
      </c>
      <c r="P130" s="30">
        <v>104422</v>
      </c>
      <c r="Q130" s="30">
        <v>154267</v>
      </c>
      <c r="R130" s="30">
        <v>45025</v>
      </c>
      <c r="S130" s="30">
        <v>226441</v>
      </c>
      <c r="T130" s="30">
        <f t="shared" si="12"/>
        <v>1777117</v>
      </c>
      <c r="U130" s="34">
        <f t="shared" si="13"/>
        <v>32007.439999999999</v>
      </c>
      <c r="V130" s="37">
        <v>55522</v>
      </c>
      <c r="W130" s="2"/>
      <c r="X130" s="36"/>
    </row>
    <row r="131" spans="1:24">
      <c r="A131" s="14" t="s">
        <v>36</v>
      </c>
      <c r="B131" s="30">
        <v>365305</v>
      </c>
      <c r="C131" s="30">
        <v>20256</v>
      </c>
      <c r="D131" s="30">
        <v>164925</v>
      </c>
      <c r="E131" s="30">
        <v>109</v>
      </c>
      <c r="F131" s="31">
        <v>158060</v>
      </c>
      <c r="G131" s="31">
        <v>174445</v>
      </c>
      <c r="H131" s="30">
        <v>280590</v>
      </c>
      <c r="I131" s="32">
        <v>49912</v>
      </c>
      <c r="J131" s="14" t="s">
        <v>36</v>
      </c>
      <c r="K131" s="30">
        <v>50868</v>
      </c>
      <c r="L131" s="31">
        <v>240482</v>
      </c>
      <c r="M131" s="31">
        <v>7774</v>
      </c>
      <c r="N131" s="30">
        <v>77735</v>
      </c>
      <c r="O131" s="33">
        <v>535110</v>
      </c>
      <c r="P131" s="30">
        <v>170371</v>
      </c>
      <c r="Q131" s="30">
        <v>383513</v>
      </c>
      <c r="R131" s="30">
        <v>100681</v>
      </c>
      <c r="S131" s="30">
        <v>500568</v>
      </c>
      <c r="T131" s="30">
        <f t="shared" si="12"/>
        <v>3280704</v>
      </c>
      <c r="U131" s="34">
        <f t="shared" si="13"/>
        <v>32094.86</v>
      </c>
      <c r="V131" s="37">
        <v>102219</v>
      </c>
      <c r="W131" s="2"/>
      <c r="X131" s="36"/>
    </row>
    <row r="132" spans="1:24">
      <c r="A132" s="14" t="s">
        <v>37</v>
      </c>
      <c r="B132" s="30">
        <v>300984</v>
      </c>
      <c r="C132" s="30">
        <v>43507</v>
      </c>
      <c r="D132" s="30">
        <v>162123</v>
      </c>
      <c r="E132" s="30">
        <v>92</v>
      </c>
      <c r="F132" s="31">
        <v>214698</v>
      </c>
      <c r="G132" s="31">
        <v>101590</v>
      </c>
      <c r="H132" s="30">
        <v>174398</v>
      </c>
      <c r="I132" s="32">
        <v>16197</v>
      </c>
      <c r="J132" s="14" t="s">
        <v>37</v>
      </c>
      <c r="K132" s="30">
        <v>12602</v>
      </c>
      <c r="L132" s="31">
        <v>123930</v>
      </c>
      <c r="M132" s="31">
        <v>9557</v>
      </c>
      <c r="N132" s="30">
        <v>26330</v>
      </c>
      <c r="O132" s="33">
        <v>423074</v>
      </c>
      <c r="P132" s="30">
        <v>97748</v>
      </c>
      <c r="Q132" s="30">
        <v>175843</v>
      </c>
      <c r="R132" s="30">
        <v>62820</v>
      </c>
      <c r="S132" s="30">
        <v>270236</v>
      </c>
      <c r="T132" s="30">
        <f t="shared" si="12"/>
        <v>2215729</v>
      </c>
      <c r="U132" s="34">
        <f t="shared" si="13"/>
        <v>28320.37</v>
      </c>
      <c r="V132" s="37">
        <v>78238</v>
      </c>
      <c r="W132" s="2"/>
      <c r="X132" s="36"/>
    </row>
    <row r="133" spans="1:24">
      <c r="A133" s="14" t="s">
        <v>38</v>
      </c>
      <c r="B133" s="30">
        <v>2181</v>
      </c>
      <c r="C133" s="30">
        <v>0</v>
      </c>
      <c r="D133" s="30">
        <v>0</v>
      </c>
      <c r="E133" s="30">
        <v>60</v>
      </c>
      <c r="F133" s="31">
        <v>29816</v>
      </c>
      <c r="G133" s="31">
        <v>69130</v>
      </c>
      <c r="H133" s="30">
        <v>161059</v>
      </c>
      <c r="I133" s="32">
        <v>31727</v>
      </c>
      <c r="J133" s="14" t="s">
        <v>38</v>
      </c>
      <c r="K133" s="30">
        <v>26420</v>
      </c>
      <c r="L133" s="31">
        <v>468054</v>
      </c>
      <c r="M133" s="31">
        <v>4925</v>
      </c>
      <c r="N133" s="30">
        <v>67678</v>
      </c>
      <c r="O133" s="33">
        <v>187338</v>
      </c>
      <c r="P133" s="30">
        <v>417289</v>
      </c>
      <c r="Q133" s="30">
        <v>372419</v>
      </c>
      <c r="R133" s="30">
        <v>318616</v>
      </c>
      <c r="S133" s="30">
        <v>371639</v>
      </c>
      <c r="T133" s="30">
        <f t="shared" si="12"/>
        <v>2528351</v>
      </c>
      <c r="U133" s="34">
        <f t="shared" si="13"/>
        <v>53903.66</v>
      </c>
      <c r="V133" s="37">
        <v>46905</v>
      </c>
      <c r="W133" s="2"/>
      <c r="X133" s="36"/>
    </row>
    <row r="134" spans="1:24">
      <c r="A134" s="14" t="s">
        <v>39</v>
      </c>
      <c r="B134" s="30">
        <v>430146</v>
      </c>
      <c r="C134" s="30">
        <v>18008</v>
      </c>
      <c r="D134" s="30">
        <v>45382</v>
      </c>
      <c r="E134" s="30">
        <v>19</v>
      </c>
      <c r="F134" s="31">
        <v>14848</v>
      </c>
      <c r="G134" s="31">
        <v>100579</v>
      </c>
      <c r="H134" s="30">
        <v>98139</v>
      </c>
      <c r="I134" s="32">
        <v>10635</v>
      </c>
      <c r="J134" s="14" t="s">
        <v>39</v>
      </c>
      <c r="K134" s="30">
        <v>12414</v>
      </c>
      <c r="L134" s="31">
        <v>30715</v>
      </c>
      <c r="M134" s="31">
        <v>3977</v>
      </c>
      <c r="N134" s="30">
        <v>11861</v>
      </c>
      <c r="O134" s="33">
        <v>236934</v>
      </c>
      <c r="P134" s="30">
        <v>73017</v>
      </c>
      <c r="Q134" s="30">
        <v>102986</v>
      </c>
      <c r="R134" s="30">
        <v>44696</v>
      </c>
      <c r="S134" s="30">
        <v>175268</v>
      </c>
      <c r="T134" s="30">
        <f t="shared" si="12"/>
        <v>1409624</v>
      </c>
      <c r="U134" s="34">
        <f t="shared" si="13"/>
        <v>27218.07</v>
      </c>
      <c r="V134" s="37">
        <v>51790</v>
      </c>
      <c r="W134" s="2"/>
      <c r="X134" s="36"/>
    </row>
    <row r="135" spans="1:24">
      <c r="A135" s="14" t="s">
        <v>40</v>
      </c>
      <c r="B135" s="30">
        <v>527664</v>
      </c>
      <c r="C135" s="30">
        <v>19854</v>
      </c>
      <c r="D135" s="30">
        <v>45546</v>
      </c>
      <c r="E135" s="30">
        <v>156</v>
      </c>
      <c r="F135" s="31">
        <v>5867</v>
      </c>
      <c r="G135" s="31">
        <v>170721</v>
      </c>
      <c r="H135" s="30">
        <v>190840</v>
      </c>
      <c r="I135" s="32">
        <v>16482</v>
      </c>
      <c r="J135" s="14" t="s">
        <v>40</v>
      </c>
      <c r="K135" s="30">
        <v>7746</v>
      </c>
      <c r="L135" s="31">
        <v>35534</v>
      </c>
      <c r="M135" s="31">
        <v>4620</v>
      </c>
      <c r="N135" s="30">
        <v>9090</v>
      </c>
      <c r="O135" s="33">
        <v>274057</v>
      </c>
      <c r="P135" s="30">
        <v>88719</v>
      </c>
      <c r="Q135" s="30">
        <v>101613</v>
      </c>
      <c r="R135" s="30">
        <v>42096</v>
      </c>
      <c r="S135" s="30">
        <v>134964</v>
      </c>
      <c r="T135" s="30">
        <f t="shared" si="12"/>
        <v>1675569</v>
      </c>
      <c r="U135" s="34">
        <f t="shared" si="13"/>
        <v>24821.040000000001</v>
      </c>
      <c r="V135" s="37">
        <v>67506</v>
      </c>
      <c r="W135" s="2"/>
      <c r="X135" s="36"/>
    </row>
    <row r="136" spans="1:24">
      <c r="A136" s="14" t="s">
        <v>41</v>
      </c>
      <c r="B136" s="30">
        <v>196244</v>
      </c>
      <c r="C136" s="30">
        <v>9586</v>
      </c>
      <c r="D136" s="30">
        <v>9291</v>
      </c>
      <c r="E136" s="30">
        <v>13</v>
      </c>
      <c r="F136" s="31">
        <v>2035</v>
      </c>
      <c r="G136" s="31">
        <v>24268</v>
      </c>
      <c r="H136" s="30">
        <v>37231</v>
      </c>
      <c r="I136" s="32">
        <v>3367</v>
      </c>
      <c r="J136" s="14" t="s">
        <v>41</v>
      </c>
      <c r="K136" s="30">
        <v>1321</v>
      </c>
      <c r="L136" s="31">
        <v>24289</v>
      </c>
      <c r="M136" s="31">
        <v>1473</v>
      </c>
      <c r="N136" s="30">
        <v>3514</v>
      </c>
      <c r="O136" s="33">
        <v>78577</v>
      </c>
      <c r="P136" s="30">
        <v>32583</v>
      </c>
      <c r="Q136" s="30">
        <v>40515</v>
      </c>
      <c r="R136" s="30">
        <v>17410</v>
      </c>
      <c r="S136" s="30">
        <v>61184</v>
      </c>
      <c r="T136" s="30">
        <f t="shared" si="12"/>
        <v>542901</v>
      </c>
      <c r="U136" s="34">
        <f t="shared" si="13"/>
        <v>18829.810000000001</v>
      </c>
      <c r="V136" s="37">
        <v>28832</v>
      </c>
      <c r="W136" s="2"/>
      <c r="X136" s="36"/>
    </row>
    <row r="137" spans="1:24">
      <c r="A137" s="14" t="s">
        <v>42</v>
      </c>
      <c r="B137" s="30">
        <v>138260</v>
      </c>
      <c r="C137" s="30">
        <v>5745</v>
      </c>
      <c r="D137" s="30">
        <v>19125</v>
      </c>
      <c r="E137" s="30">
        <v>6</v>
      </c>
      <c r="F137" s="31">
        <v>719</v>
      </c>
      <c r="G137" s="31">
        <v>17198</v>
      </c>
      <c r="H137" s="30">
        <v>19554</v>
      </c>
      <c r="I137" s="32">
        <v>1859</v>
      </c>
      <c r="J137" s="14" t="s">
        <v>42</v>
      </c>
      <c r="K137" s="30">
        <v>120</v>
      </c>
      <c r="L137" s="31">
        <v>10603</v>
      </c>
      <c r="M137" s="31">
        <v>714</v>
      </c>
      <c r="N137" s="30">
        <v>2470</v>
      </c>
      <c r="O137" s="33">
        <v>54099</v>
      </c>
      <c r="P137" s="30">
        <v>25517</v>
      </c>
      <c r="Q137" s="30">
        <v>28205</v>
      </c>
      <c r="R137" s="30">
        <v>12876</v>
      </c>
      <c r="S137" s="30">
        <v>55441</v>
      </c>
      <c r="T137" s="30">
        <f t="shared" si="12"/>
        <v>392511</v>
      </c>
      <c r="U137" s="34">
        <f t="shared" si="13"/>
        <v>22889.61</v>
      </c>
      <c r="V137" s="37">
        <v>17148</v>
      </c>
      <c r="W137" s="2"/>
      <c r="X137" s="36"/>
    </row>
    <row r="138" spans="1:24">
      <c r="A138" s="14" t="s">
        <v>43</v>
      </c>
      <c r="B138" s="30">
        <v>260651</v>
      </c>
      <c r="C138" s="30">
        <v>14919</v>
      </c>
      <c r="D138" s="30">
        <v>19739</v>
      </c>
      <c r="E138" s="30">
        <v>113</v>
      </c>
      <c r="F138" s="31">
        <v>2275</v>
      </c>
      <c r="G138" s="31">
        <v>91215</v>
      </c>
      <c r="H138" s="30">
        <v>90812</v>
      </c>
      <c r="I138" s="32">
        <v>9119</v>
      </c>
      <c r="J138" s="14" t="s">
        <v>43</v>
      </c>
      <c r="K138" s="30">
        <v>8094</v>
      </c>
      <c r="L138" s="31">
        <v>21651</v>
      </c>
      <c r="M138" s="31">
        <v>2294</v>
      </c>
      <c r="N138" s="30">
        <v>4350</v>
      </c>
      <c r="O138" s="33">
        <v>149845</v>
      </c>
      <c r="P138" s="30">
        <v>59669</v>
      </c>
      <c r="Q138" s="30">
        <v>55426</v>
      </c>
      <c r="R138" s="30">
        <v>20448</v>
      </c>
      <c r="S138" s="30">
        <v>99322</v>
      </c>
      <c r="T138" s="30">
        <f t="shared" si="12"/>
        <v>909942</v>
      </c>
      <c r="U138" s="34">
        <f t="shared" si="13"/>
        <v>23903.7</v>
      </c>
      <c r="V138" s="37">
        <v>38067</v>
      </c>
      <c r="W138" s="2"/>
      <c r="X138" s="36"/>
    </row>
    <row r="139" spans="1:24">
      <c r="A139" s="14" t="s">
        <v>44</v>
      </c>
      <c r="B139" s="30">
        <v>291165</v>
      </c>
      <c r="C139" s="30">
        <v>28638</v>
      </c>
      <c r="D139" s="30">
        <v>12652</v>
      </c>
      <c r="E139" s="30">
        <v>210</v>
      </c>
      <c r="F139" s="31">
        <v>13411</v>
      </c>
      <c r="G139" s="31">
        <v>54889</v>
      </c>
      <c r="H139" s="30">
        <v>102249</v>
      </c>
      <c r="I139" s="32">
        <v>9512</v>
      </c>
      <c r="J139" s="14" t="s">
        <v>44</v>
      </c>
      <c r="K139" s="30">
        <v>17051</v>
      </c>
      <c r="L139" s="31">
        <v>33942</v>
      </c>
      <c r="M139" s="31">
        <v>3137</v>
      </c>
      <c r="N139" s="30">
        <v>11403</v>
      </c>
      <c r="O139" s="33">
        <v>159660</v>
      </c>
      <c r="P139" s="30">
        <v>55351</v>
      </c>
      <c r="Q139" s="30">
        <v>103652</v>
      </c>
      <c r="R139" s="30">
        <v>32209</v>
      </c>
      <c r="S139" s="30">
        <v>115896</v>
      </c>
      <c r="T139" s="30">
        <f t="shared" si="12"/>
        <v>1045027</v>
      </c>
      <c r="U139" s="34">
        <f t="shared" si="13"/>
        <v>27036.12</v>
      </c>
      <c r="V139" s="37">
        <v>38653</v>
      </c>
      <c r="W139" s="2"/>
      <c r="X139" s="36"/>
    </row>
    <row r="140" spans="1:24">
      <c r="A140" s="14" t="s">
        <v>45</v>
      </c>
      <c r="B140" s="30">
        <v>138219</v>
      </c>
      <c r="C140" s="30">
        <v>16865</v>
      </c>
      <c r="D140" s="30">
        <v>833</v>
      </c>
      <c r="E140" s="30">
        <v>408</v>
      </c>
      <c r="F140" s="31">
        <v>8022</v>
      </c>
      <c r="G140" s="31">
        <v>12913</v>
      </c>
      <c r="H140" s="30">
        <v>66636</v>
      </c>
      <c r="I140" s="32">
        <v>9654</v>
      </c>
      <c r="J140" s="14" t="s">
        <v>45</v>
      </c>
      <c r="K140" s="30">
        <v>7413</v>
      </c>
      <c r="L140" s="31">
        <v>66274</v>
      </c>
      <c r="M140" s="31">
        <v>1331</v>
      </c>
      <c r="N140" s="30">
        <v>11329</v>
      </c>
      <c r="O140" s="33">
        <v>71298</v>
      </c>
      <c r="P140" s="30">
        <v>49070</v>
      </c>
      <c r="Q140" s="30">
        <v>66329</v>
      </c>
      <c r="R140" s="30">
        <v>38490</v>
      </c>
      <c r="S140" s="30">
        <v>91671</v>
      </c>
      <c r="T140" s="30">
        <f t="shared" si="12"/>
        <v>656755</v>
      </c>
      <c r="U140" s="34">
        <f t="shared" si="13"/>
        <v>35463.85</v>
      </c>
      <c r="V140" s="37">
        <v>18519</v>
      </c>
      <c r="W140" s="2"/>
      <c r="X140" s="36"/>
    </row>
    <row r="141" spans="1:24">
      <c r="A141" s="14" t="s">
        <v>46</v>
      </c>
      <c r="B141" s="30">
        <v>271661</v>
      </c>
      <c r="C141" s="30">
        <v>11991</v>
      </c>
      <c r="D141" s="30">
        <v>11466</v>
      </c>
      <c r="E141" s="30">
        <v>13</v>
      </c>
      <c r="F141" s="31">
        <v>1437</v>
      </c>
      <c r="G141" s="31">
        <v>22881</v>
      </c>
      <c r="H141" s="30">
        <v>40711</v>
      </c>
      <c r="I141" s="32">
        <v>3314</v>
      </c>
      <c r="J141" s="14" t="s">
        <v>46</v>
      </c>
      <c r="K141" s="30">
        <v>2549</v>
      </c>
      <c r="L141" s="31">
        <v>12137</v>
      </c>
      <c r="M141" s="31">
        <v>1550</v>
      </c>
      <c r="N141" s="30">
        <v>3829</v>
      </c>
      <c r="O141" s="33">
        <v>87320</v>
      </c>
      <c r="P141" s="30">
        <v>43967</v>
      </c>
      <c r="Q141" s="30">
        <v>45531</v>
      </c>
      <c r="R141" s="30">
        <v>24411</v>
      </c>
      <c r="S141" s="30">
        <v>70030</v>
      </c>
      <c r="T141" s="30">
        <f t="shared" si="12"/>
        <v>654798</v>
      </c>
      <c r="U141" s="34">
        <f t="shared" si="13"/>
        <v>24203.37</v>
      </c>
      <c r="V141" s="37">
        <v>27054</v>
      </c>
      <c r="W141" s="2"/>
      <c r="X141" s="36"/>
    </row>
    <row r="142" spans="1:24">
      <c r="A142" s="14" t="s">
        <v>47</v>
      </c>
      <c r="B142" s="30">
        <v>160393</v>
      </c>
      <c r="C142" s="30">
        <v>14125</v>
      </c>
      <c r="D142" s="30">
        <v>22202</v>
      </c>
      <c r="E142" s="30">
        <v>602</v>
      </c>
      <c r="F142" s="31">
        <v>14010</v>
      </c>
      <c r="G142" s="31">
        <v>32179</v>
      </c>
      <c r="H142" s="30">
        <v>45866</v>
      </c>
      <c r="I142" s="32">
        <v>10788</v>
      </c>
      <c r="J142" s="14" t="s">
        <v>47</v>
      </c>
      <c r="K142" s="30">
        <v>23879</v>
      </c>
      <c r="L142" s="31">
        <v>12922</v>
      </c>
      <c r="M142" s="31">
        <v>1914</v>
      </c>
      <c r="N142" s="30">
        <v>2605</v>
      </c>
      <c r="O142" s="33">
        <v>89870</v>
      </c>
      <c r="P142" s="30">
        <v>44752</v>
      </c>
      <c r="Q142" s="30">
        <v>40364</v>
      </c>
      <c r="R142" s="30">
        <v>27810</v>
      </c>
      <c r="S142" s="30">
        <v>78871</v>
      </c>
      <c r="T142" s="30">
        <f t="shared" si="12"/>
        <v>623152</v>
      </c>
      <c r="U142" s="34">
        <f t="shared" si="13"/>
        <v>22533.88</v>
      </c>
      <c r="V142" s="37">
        <v>27654</v>
      </c>
      <c r="W142" s="2"/>
      <c r="X142" s="36"/>
    </row>
    <row r="143" spans="1:24">
      <c r="A143" s="80" t="s">
        <v>48</v>
      </c>
      <c r="B143" s="39">
        <f t="shared" ref="B143:I143" si="14">SUM(B124:B142)</f>
        <v>5397906</v>
      </c>
      <c r="C143" s="39">
        <f t="shared" si="14"/>
        <v>316902</v>
      </c>
      <c r="D143" s="39">
        <f t="shared" si="14"/>
        <v>928899</v>
      </c>
      <c r="E143" s="40">
        <f t="shared" si="14"/>
        <v>226739</v>
      </c>
      <c r="F143" s="39">
        <f t="shared" si="14"/>
        <v>1197422</v>
      </c>
      <c r="G143" s="39">
        <f t="shared" si="14"/>
        <v>1419825</v>
      </c>
      <c r="H143" s="39">
        <f t="shared" si="14"/>
        <v>2029817</v>
      </c>
      <c r="I143" s="39">
        <f t="shared" si="14"/>
        <v>300351</v>
      </c>
      <c r="J143" s="80" t="s">
        <v>48</v>
      </c>
      <c r="K143" s="40">
        <f t="shared" ref="K143:T143" si="15">SUM(K124:K142)</f>
        <v>352804</v>
      </c>
      <c r="L143" s="40">
        <f t="shared" si="15"/>
        <v>1502366</v>
      </c>
      <c r="M143" s="40">
        <f t="shared" si="15"/>
        <v>91383</v>
      </c>
      <c r="N143" s="40">
        <f t="shared" si="15"/>
        <v>335012</v>
      </c>
      <c r="O143" s="40">
        <f t="shared" si="15"/>
        <v>4764971</v>
      </c>
      <c r="P143" s="40">
        <f t="shared" si="15"/>
        <v>1841501</v>
      </c>
      <c r="Q143" s="40">
        <f t="shared" si="15"/>
        <v>2256259</v>
      </c>
      <c r="R143" s="40">
        <f t="shared" si="15"/>
        <v>1085752</v>
      </c>
      <c r="S143" s="40">
        <f t="shared" si="15"/>
        <v>3304270</v>
      </c>
      <c r="T143" s="40">
        <f t="shared" si="15"/>
        <v>27352179</v>
      </c>
      <c r="U143" s="41">
        <f t="shared" si="13"/>
        <v>31563</v>
      </c>
      <c r="V143" s="81">
        <v>866590</v>
      </c>
      <c r="W143" s="2"/>
      <c r="X143" s="36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14"/>
      <c r="K144" s="61"/>
      <c r="L144" s="61"/>
      <c r="M144" s="61"/>
      <c r="N144" s="14"/>
      <c r="O144" s="14"/>
      <c r="P144" s="14"/>
      <c r="Q144" s="62"/>
      <c r="R144" s="14"/>
      <c r="S144" s="14"/>
      <c r="T144" s="2"/>
      <c r="U144" s="36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 t="s">
        <v>49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6.5">
      <c r="A150" s="1" t="s">
        <v>55</v>
      </c>
      <c r="B150" s="1"/>
      <c r="C150" s="1"/>
      <c r="D150" s="1"/>
      <c r="E150" s="1"/>
      <c r="F150" s="1"/>
      <c r="G150" s="1"/>
      <c r="H150" s="1"/>
      <c r="I150" s="1"/>
      <c r="J150" s="1" t="s">
        <v>55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5" t="s">
        <v>2</v>
      </c>
      <c r="B152" s="5"/>
      <c r="C152" s="5"/>
      <c r="D152" s="5"/>
      <c r="E152" s="5"/>
      <c r="F152" s="5"/>
      <c r="G152" s="5"/>
      <c r="H152" s="5"/>
      <c r="I152" s="5"/>
      <c r="J152" s="5" t="s">
        <v>2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2"/>
      <c r="W152" s="2"/>
      <c r="X152" s="2"/>
    </row>
    <row r="153" spans="1:24">
      <c r="A153" s="6" t="s">
        <v>56</v>
      </c>
      <c r="B153" s="6"/>
      <c r="C153" s="6"/>
      <c r="D153" s="6"/>
      <c r="E153" s="6"/>
      <c r="F153" s="6"/>
      <c r="G153" s="6"/>
      <c r="H153" s="6"/>
      <c r="I153" s="6"/>
      <c r="J153" s="6" t="s">
        <v>56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2"/>
      <c r="W153" s="2"/>
      <c r="X153" s="2"/>
    </row>
    <row r="154" spans="1:2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7"/>
      <c r="G155" s="2"/>
      <c r="H155" s="2"/>
      <c r="I155" s="8" t="s">
        <v>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8" t="s">
        <v>4</v>
      </c>
      <c r="V155" s="2"/>
      <c r="W155" s="2"/>
      <c r="X155" s="2"/>
    </row>
    <row r="156" spans="1:24">
      <c r="A156" s="9" t="s">
        <v>6</v>
      </c>
      <c r="B156" s="10" t="s">
        <v>7</v>
      </c>
      <c r="C156" s="10" t="s">
        <v>8</v>
      </c>
      <c r="D156" s="10" t="s">
        <v>9</v>
      </c>
      <c r="E156" s="11" t="s">
        <v>10</v>
      </c>
      <c r="F156" s="10" t="s">
        <v>11</v>
      </c>
      <c r="G156" s="10"/>
      <c r="H156" s="10" t="s">
        <v>12</v>
      </c>
      <c r="I156" s="11" t="s">
        <v>13</v>
      </c>
      <c r="J156" s="10" t="s">
        <v>6</v>
      </c>
      <c r="K156" s="54" t="s">
        <v>14</v>
      </c>
      <c r="L156" s="55"/>
      <c r="M156" s="55"/>
      <c r="N156" s="55"/>
      <c r="O156" s="11" t="s">
        <v>15</v>
      </c>
      <c r="P156" s="11" t="s">
        <v>16</v>
      </c>
      <c r="Q156" s="11" t="s">
        <v>17</v>
      </c>
      <c r="R156" s="11" t="s">
        <v>18</v>
      </c>
      <c r="S156" s="11" t="s">
        <v>19</v>
      </c>
      <c r="T156" s="10" t="s">
        <v>20</v>
      </c>
      <c r="U156" s="11" t="s">
        <v>21</v>
      </c>
      <c r="V156" s="66" t="s">
        <v>22</v>
      </c>
      <c r="W156" s="2"/>
      <c r="X156" s="2"/>
    </row>
    <row r="157" spans="1:24">
      <c r="A157" s="15"/>
      <c r="B157" s="16"/>
      <c r="C157" s="16"/>
      <c r="D157" s="16"/>
      <c r="E157" s="17"/>
      <c r="F157" s="18"/>
      <c r="G157" s="18"/>
      <c r="H157" s="16"/>
      <c r="I157" s="17"/>
      <c r="J157" s="19"/>
      <c r="K157" s="16" t="s">
        <v>23</v>
      </c>
      <c r="L157" s="17" t="s">
        <v>24</v>
      </c>
      <c r="M157" s="17" t="s">
        <v>25</v>
      </c>
      <c r="N157" s="16" t="s">
        <v>26</v>
      </c>
      <c r="O157" s="17"/>
      <c r="P157" s="17"/>
      <c r="Q157" s="17"/>
      <c r="R157" s="17"/>
      <c r="S157" s="17"/>
      <c r="T157" s="16"/>
      <c r="U157" s="17"/>
      <c r="V157" s="66"/>
      <c r="W157" s="2"/>
      <c r="X157" s="2"/>
    </row>
    <row r="158" spans="1:24">
      <c r="A158" s="21"/>
      <c r="B158" s="18"/>
      <c r="C158" s="18"/>
      <c r="D158" s="18"/>
      <c r="E158" s="22"/>
      <c r="F158" s="23" t="s">
        <v>27</v>
      </c>
      <c r="G158" s="23" t="s">
        <v>28</v>
      </c>
      <c r="H158" s="18"/>
      <c r="I158" s="22"/>
      <c r="J158" s="24"/>
      <c r="K158" s="18"/>
      <c r="L158" s="22"/>
      <c r="M158" s="22"/>
      <c r="N158" s="18"/>
      <c r="O158" s="22"/>
      <c r="P158" s="22"/>
      <c r="Q158" s="22"/>
      <c r="R158" s="22"/>
      <c r="S158" s="22"/>
      <c r="T158" s="18"/>
      <c r="U158" s="22"/>
      <c r="V158" s="66"/>
      <c r="W158" s="2"/>
      <c r="X158" s="2"/>
    </row>
    <row r="159" spans="1:24">
      <c r="A159" s="26">
        <v>-1</v>
      </c>
      <c r="B159" s="27">
        <v>-2</v>
      </c>
      <c r="C159" s="26">
        <v>-3</v>
      </c>
      <c r="D159" s="27">
        <v>-4</v>
      </c>
      <c r="E159" s="26">
        <v>-5</v>
      </c>
      <c r="F159" s="27">
        <v>-6</v>
      </c>
      <c r="G159" s="26">
        <v>-7</v>
      </c>
      <c r="H159" s="27">
        <v>-8</v>
      </c>
      <c r="I159" s="26">
        <v>-9</v>
      </c>
      <c r="J159" s="27">
        <v>-1</v>
      </c>
      <c r="K159" s="27">
        <v>-10</v>
      </c>
      <c r="L159" s="28">
        <v>-11</v>
      </c>
      <c r="M159" s="27">
        <v>-12</v>
      </c>
      <c r="N159" s="28">
        <v>-13</v>
      </c>
      <c r="O159" s="27">
        <v>-14</v>
      </c>
      <c r="P159" s="28">
        <v>-15</v>
      </c>
      <c r="Q159" s="27">
        <v>-16</v>
      </c>
      <c r="R159" s="28">
        <v>-17</v>
      </c>
      <c r="S159" s="27">
        <v>-18</v>
      </c>
      <c r="T159" s="28">
        <v>-19</v>
      </c>
      <c r="U159" s="27">
        <v>-20</v>
      </c>
      <c r="V159" s="57"/>
      <c r="W159" s="58"/>
      <c r="X159" s="59"/>
    </row>
    <row r="160" spans="1:24">
      <c r="A160" s="14" t="s">
        <v>29</v>
      </c>
      <c r="B160" s="30">
        <v>452665</v>
      </c>
      <c r="C160" s="30">
        <v>17994</v>
      </c>
      <c r="D160" s="30">
        <v>69063</v>
      </c>
      <c r="E160" s="30">
        <v>243063</v>
      </c>
      <c r="F160" s="31">
        <v>238316</v>
      </c>
      <c r="G160" s="31">
        <v>95166</v>
      </c>
      <c r="H160" s="30">
        <v>186376</v>
      </c>
      <c r="I160" s="32">
        <v>63032</v>
      </c>
      <c r="J160" s="14" t="s">
        <v>29</v>
      </c>
      <c r="K160" s="30">
        <v>47517</v>
      </c>
      <c r="L160" s="31">
        <v>141488</v>
      </c>
      <c r="M160" s="31">
        <v>11150</v>
      </c>
      <c r="N160" s="30">
        <v>29365</v>
      </c>
      <c r="O160" s="33">
        <v>648605</v>
      </c>
      <c r="P160" s="30">
        <v>176139</v>
      </c>
      <c r="Q160" s="30">
        <v>182684</v>
      </c>
      <c r="R160" s="30">
        <v>135060</v>
      </c>
      <c r="S160" s="30">
        <v>323111</v>
      </c>
      <c r="T160" s="30">
        <f t="shared" ref="T160:T178" si="16">SUM(B160:S160)</f>
        <v>3060794</v>
      </c>
      <c r="U160" s="34">
        <f t="shared" ref="U160:U179" si="17">ROUND((T160/V160)*1000,2)</f>
        <v>40199.03</v>
      </c>
      <c r="V160" s="37">
        <v>76141</v>
      </c>
      <c r="W160" s="2"/>
      <c r="X160" s="36"/>
    </row>
    <row r="161" spans="1:24">
      <c r="A161" s="14" t="s">
        <v>30</v>
      </c>
      <c r="B161" s="30">
        <v>274846</v>
      </c>
      <c r="C161" s="30">
        <v>14079</v>
      </c>
      <c r="D161" s="30">
        <v>42344</v>
      </c>
      <c r="E161" s="30">
        <v>1126</v>
      </c>
      <c r="F161" s="31">
        <v>3836</v>
      </c>
      <c r="G161" s="31">
        <v>41101</v>
      </c>
      <c r="H161" s="30">
        <v>64719</v>
      </c>
      <c r="I161" s="32">
        <v>15599</v>
      </c>
      <c r="J161" s="14" t="s">
        <v>30</v>
      </c>
      <c r="K161" s="30">
        <v>6936</v>
      </c>
      <c r="L161" s="31">
        <v>22476</v>
      </c>
      <c r="M161" s="31">
        <v>2070</v>
      </c>
      <c r="N161" s="30">
        <v>5654</v>
      </c>
      <c r="O161" s="33">
        <v>128275</v>
      </c>
      <c r="P161" s="30">
        <v>74663</v>
      </c>
      <c r="Q161" s="30">
        <v>60600</v>
      </c>
      <c r="R161" s="30">
        <v>40476</v>
      </c>
      <c r="S161" s="30">
        <v>126826</v>
      </c>
      <c r="T161" s="30">
        <f t="shared" si="16"/>
        <v>925626</v>
      </c>
      <c r="U161" s="34">
        <f t="shared" si="17"/>
        <v>27077.759999999998</v>
      </c>
      <c r="V161" s="37">
        <v>34184</v>
      </c>
      <c r="W161" s="2"/>
      <c r="X161" s="36"/>
    </row>
    <row r="162" spans="1:24">
      <c r="A162" s="14" t="s">
        <v>31</v>
      </c>
      <c r="B162" s="30">
        <v>284162</v>
      </c>
      <c r="C162" s="30">
        <v>17112</v>
      </c>
      <c r="D162" s="30">
        <v>38400</v>
      </c>
      <c r="E162" s="30">
        <v>374</v>
      </c>
      <c r="F162" s="31">
        <v>25187</v>
      </c>
      <c r="G162" s="31">
        <v>43860</v>
      </c>
      <c r="H162" s="30">
        <v>60825</v>
      </c>
      <c r="I162" s="32">
        <v>15194</v>
      </c>
      <c r="J162" s="14" t="s">
        <v>31</v>
      </c>
      <c r="K162" s="30">
        <v>4801</v>
      </c>
      <c r="L162" s="31">
        <v>30797</v>
      </c>
      <c r="M162" s="31">
        <v>2698</v>
      </c>
      <c r="N162" s="30">
        <v>5370</v>
      </c>
      <c r="O162" s="33">
        <v>148162</v>
      </c>
      <c r="P162" s="30">
        <v>71362</v>
      </c>
      <c r="Q162" s="30">
        <v>63748</v>
      </c>
      <c r="R162" s="30">
        <v>58235</v>
      </c>
      <c r="S162" s="30">
        <v>141871</v>
      </c>
      <c r="T162" s="30">
        <f t="shared" si="16"/>
        <v>1012158</v>
      </c>
      <c r="U162" s="34">
        <f t="shared" si="17"/>
        <v>28738.16</v>
      </c>
      <c r="V162" s="37">
        <v>35220</v>
      </c>
      <c r="W162" s="2"/>
      <c r="X162" s="36"/>
    </row>
    <row r="163" spans="1:24">
      <c r="A163" s="14" t="s">
        <v>32</v>
      </c>
      <c r="B163" s="30">
        <v>359318</v>
      </c>
      <c r="C163" s="30">
        <v>18989</v>
      </c>
      <c r="D163" s="30">
        <v>197905</v>
      </c>
      <c r="E163" s="30">
        <v>180</v>
      </c>
      <c r="F163" s="31">
        <v>259669</v>
      </c>
      <c r="G163" s="31">
        <v>57897</v>
      </c>
      <c r="H163" s="30">
        <v>89598</v>
      </c>
      <c r="I163" s="32">
        <v>18429</v>
      </c>
      <c r="J163" s="14" t="s">
        <v>32</v>
      </c>
      <c r="K163" s="30">
        <v>30749</v>
      </c>
      <c r="L163" s="31">
        <v>88222</v>
      </c>
      <c r="M163" s="31">
        <v>12313</v>
      </c>
      <c r="N163" s="30">
        <v>9567</v>
      </c>
      <c r="O163" s="33">
        <v>769027</v>
      </c>
      <c r="P163" s="30">
        <v>84150</v>
      </c>
      <c r="Q163" s="30">
        <v>93435</v>
      </c>
      <c r="R163" s="30">
        <v>58634</v>
      </c>
      <c r="S163" s="30">
        <v>237902</v>
      </c>
      <c r="T163" s="30">
        <f t="shared" si="16"/>
        <v>2385984</v>
      </c>
      <c r="U163" s="34">
        <f t="shared" si="17"/>
        <v>48624.09</v>
      </c>
      <c r="V163" s="37">
        <v>49070</v>
      </c>
      <c r="W163" s="2"/>
      <c r="X163" s="36"/>
    </row>
    <row r="164" spans="1:24">
      <c r="A164" s="14" t="s">
        <v>33</v>
      </c>
      <c r="B164" s="30">
        <v>499434</v>
      </c>
      <c r="C164" s="30">
        <v>33072</v>
      </c>
      <c r="D164" s="30">
        <v>36621</v>
      </c>
      <c r="E164" s="30">
        <v>129</v>
      </c>
      <c r="F164" s="31">
        <v>28639</v>
      </c>
      <c r="G164" s="31">
        <v>83557</v>
      </c>
      <c r="H164" s="30">
        <v>90399</v>
      </c>
      <c r="I164" s="32">
        <v>16529</v>
      </c>
      <c r="J164" s="14" t="s">
        <v>33</v>
      </c>
      <c r="K164" s="30">
        <v>27576</v>
      </c>
      <c r="L164" s="31">
        <v>50722</v>
      </c>
      <c r="M164" s="31">
        <v>4536</v>
      </c>
      <c r="N164" s="30">
        <v>8584</v>
      </c>
      <c r="O164" s="33">
        <v>259819</v>
      </c>
      <c r="P164" s="30">
        <v>125401</v>
      </c>
      <c r="Q164" s="30">
        <v>104610</v>
      </c>
      <c r="R164" s="30">
        <v>82946</v>
      </c>
      <c r="S164" s="30">
        <v>213356</v>
      </c>
      <c r="T164" s="30">
        <f t="shared" si="16"/>
        <v>1665930</v>
      </c>
      <c r="U164" s="34">
        <f t="shared" si="17"/>
        <v>28707.59</v>
      </c>
      <c r="V164" s="37">
        <v>58031</v>
      </c>
      <c r="W164" s="2"/>
      <c r="X164" s="36"/>
    </row>
    <row r="165" spans="1:24">
      <c r="A165" s="14" t="s">
        <v>34</v>
      </c>
      <c r="B165" s="30">
        <v>132367</v>
      </c>
      <c r="C165" s="30">
        <v>11765</v>
      </c>
      <c r="D165" s="30">
        <v>25465</v>
      </c>
      <c r="E165" s="30">
        <v>40</v>
      </c>
      <c r="F165" s="31">
        <v>135523</v>
      </c>
      <c r="G165" s="31">
        <v>144879</v>
      </c>
      <c r="H165" s="30">
        <v>96959</v>
      </c>
      <c r="I165" s="32">
        <v>19498</v>
      </c>
      <c r="J165" s="14" t="s">
        <v>34</v>
      </c>
      <c r="K165" s="30">
        <v>48599</v>
      </c>
      <c r="L165" s="31">
        <v>82483</v>
      </c>
      <c r="M165" s="31">
        <v>6512</v>
      </c>
      <c r="N165" s="30">
        <v>26833</v>
      </c>
      <c r="O165" s="33">
        <v>420080</v>
      </c>
      <c r="P165" s="30">
        <v>99826</v>
      </c>
      <c r="Q165" s="30">
        <v>175287</v>
      </c>
      <c r="R165" s="30">
        <v>68959</v>
      </c>
      <c r="S165" s="30">
        <v>221369</v>
      </c>
      <c r="T165" s="30">
        <f t="shared" si="16"/>
        <v>1716444</v>
      </c>
      <c r="U165" s="34">
        <f t="shared" si="17"/>
        <v>36231.769999999997</v>
      </c>
      <c r="V165" s="37">
        <v>47374</v>
      </c>
      <c r="W165" s="2"/>
      <c r="X165" s="36"/>
    </row>
    <row r="166" spans="1:24">
      <c r="A166" s="14" t="s">
        <v>35</v>
      </c>
      <c r="B166" s="30">
        <v>339075</v>
      </c>
      <c r="C166" s="30">
        <v>16701</v>
      </c>
      <c r="D166" s="30">
        <v>51869</v>
      </c>
      <c r="E166" s="30">
        <v>120</v>
      </c>
      <c r="F166" s="31">
        <v>113277</v>
      </c>
      <c r="G166" s="31">
        <v>110646</v>
      </c>
      <c r="H166" s="30">
        <v>124944</v>
      </c>
      <c r="I166" s="32">
        <v>34554</v>
      </c>
      <c r="J166" s="14" t="s">
        <v>35</v>
      </c>
      <c r="K166" s="30">
        <v>34557</v>
      </c>
      <c r="L166" s="31">
        <v>90040</v>
      </c>
      <c r="M166" s="31">
        <v>7602</v>
      </c>
      <c r="N166" s="30">
        <v>30214</v>
      </c>
      <c r="O166" s="33">
        <v>400800</v>
      </c>
      <c r="P166" s="30">
        <v>115913</v>
      </c>
      <c r="Q166" s="30">
        <v>183183</v>
      </c>
      <c r="R166" s="30">
        <v>70737</v>
      </c>
      <c r="S166" s="30">
        <v>272003</v>
      </c>
      <c r="T166" s="30">
        <f t="shared" si="16"/>
        <v>1996235</v>
      </c>
      <c r="U166" s="34">
        <f t="shared" si="17"/>
        <v>35431.300000000003</v>
      </c>
      <c r="V166" s="37">
        <v>56341</v>
      </c>
      <c r="W166" s="2"/>
      <c r="X166" s="36"/>
    </row>
    <row r="167" spans="1:24">
      <c r="A167" s="14" t="s">
        <v>36</v>
      </c>
      <c r="B167" s="30">
        <v>390104</v>
      </c>
      <c r="C167" s="30">
        <v>23481</v>
      </c>
      <c r="D167" s="30">
        <v>178168</v>
      </c>
      <c r="E167" s="30">
        <v>108</v>
      </c>
      <c r="F167" s="31">
        <v>210189</v>
      </c>
      <c r="G167" s="31">
        <v>184956</v>
      </c>
      <c r="H167" s="30">
        <v>279165</v>
      </c>
      <c r="I167" s="32">
        <v>71881</v>
      </c>
      <c r="J167" s="14" t="s">
        <v>36</v>
      </c>
      <c r="K167" s="30">
        <v>56368</v>
      </c>
      <c r="L167" s="31">
        <v>301011</v>
      </c>
      <c r="M167" s="31">
        <v>7922</v>
      </c>
      <c r="N167" s="30">
        <v>87893</v>
      </c>
      <c r="O167" s="33">
        <v>611634</v>
      </c>
      <c r="P167" s="30">
        <v>194701</v>
      </c>
      <c r="Q167" s="30">
        <v>465611</v>
      </c>
      <c r="R167" s="30">
        <v>149673</v>
      </c>
      <c r="S167" s="30">
        <v>605945</v>
      </c>
      <c r="T167" s="30">
        <f t="shared" si="16"/>
        <v>3818810</v>
      </c>
      <c r="U167" s="34">
        <f t="shared" si="17"/>
        <v>36602.83</v>
      </c>
      <c r="V167" s="37">
        <v>104331</v>
      </c>
      <c r="W167" s="2"/>
      <c r="X167" s="36"/>
    </row>
    <row r="168" spans="1:24">
      <c r="A168" s="14" t="s">
        <v>37</v>
      </c>
      <c r="B168" s="30">
        <v>347300</v>
      </c>
      <c r="C168" s="30">
        <v>49155</v>
      </c>
      <c r="D168" s="30">
        <v>164805</v>
      </c>
      <c r="E168" s="30">
        <v>104</v>
      </c>
      <c r="F168" s="31">
        <v>151504</v>
      </c>
      <c r="G168" s="31">
        <v>107547</v>
      </c>
      <c r="H168" s="30">
        <v>169497</v>
      </c>
      <c r="I168" s="32">
        <v>23291</v>
      </c>
      <c r="J168" s="14" t="s">
        <v>37</v>
      </c>
      <c r="K168" s="30">
        <v>13944</v>
      </c>
      <c r="L168" s="31">
        <v>192925</v>
      </c>
      <c r="M168" s="31">
        <v>8880</v>
      </c>
      <c r="N168" s="30">
        <v>29777</v>
      </c>
      <c r="O168" s="33">
        <v>490154</v>
      </c>
      <c r="P168" s="30">
        <v>111376</v>
      </c>
      <c r="Q168" s="30">
        <v>207718</v>
      </c>
      <c r="R168" s="30">
        <v>104553</v>
      </c>
      <c r="S168" s="30">
        <v>325580</v>
      </c>
      <c r="T168" s="30">
        <f t="shared" si="16"/>
        <v>2498110</v>
      </c>
      <c r="U168" s="34">
        <f t="shared" si="17"/>
        <v>31330.55</v>
      </c>
      <c r="V168" s="37">
        <v>79734</v>
      </c>
      <c r="W168" s="2"/>
      <c r="X168" s="36"/>
    </row>
    <row r="169" spans="1:24">
      <c r="A169" s="14" t="s">
        <v>38</v>
      </c>
      <c r="B169" s="30">
        <v>3394</v>
      </c>
      <c r="C169" s="30">
        <v>0</v>
      </c>
      <c r="D169" s="30">
        <v>0</v>
      </c>
      <c r="E169" s="30">
        <v>59</v>
      </c>
      <c r="F169" s="31">
        <v>31324</v>
      </c>
      <c r="G169" s="31">
        <v>72088</v>
      </c>
      <c r="H169" s="30">
        <v>171967</v>
      </c>
      <c r="I169" s="32">
        <v>44939</v>
      </c>
      <c r="J169" s="14" t="s">
        <v>38</v>
      </c>
      <c r="K169" s="30">
        <v>28795</v>
      </c>
      <c r="L169" s="31">
        <v>449885</v>
      </c>
      <c r="M169" s="31">
        <v>3775</v>
      </c>
      <c r="N169" s="30">
        <v>75398</v>
      </c>
      <c r="O169" s="33">
        <v>210669</v>
      </c>
      <c r="P169" s="30">
        <v>452099</v>
      </c>
      <c r="Q169" s="30">
        <v>455220</v>
      </c>
      <c r="R169" s="30">
        <v>461309</v>
      </c>
      <c r="S169" s="30">
        <v>439647</v>
      </c>
      <c r="T169" s="30">
        <f t="shared" si="16"/>
        <v>2900568</v>
      </c>
      <c r="U169" s="34">
        <f t="shared" si="17"/>
        <v>61601.5</v>
      </c>
      <c r="V169" s="37">
        <v>47086</v>
      </c>
      <c r="W169" s="2"/>
      <c r="X169" s="36"/>
    </row>
    <row r="170" spans="1:24">
      <c r="A170" s="14" t="s">
        <v>39</v>
      </c>
      <c r="B170" s="30">
        <v>485799</v>
      </c>
      <c r="C170" s="30">
        <v>20922</v>
      </c>
      <c r="D170" s="30">
        <v>58367</v>
      </c>
      <c r="E170" s="30">
        <v>18</v>
      </c>
      <c r="F170" s="31">
        <v>14575</v>
      </c>
      <c r="G170" s="31">
        <v>106361</v>
      </c>
      <c r="H170" s="30">
        <v>97462</v>
      </c>
      <c r="I170" s="32">
        <v>15276</v>
      </c>
      <c r="J170" s="14" t="s">
        <v>39</v>
      </c>
      <c r="K170" s="30">
        <v>13720</v>
      </c>
      <c r="L170" s="31">
        <v>41847</v>
      </c>
      <c r="M170" s="31">
        <v>3875</v>
      </c>
      <c r="N170" s="30">
        <v>13364</v>
      </c>
      <c r="O170" s="33">
        <v>267361</v>
      </c>
      <c r="P170" s="30">
        <v>80438</v>
      </c>
      <c r="Q170" s="30">
        <v>119524</v>
      </c>
      <c r="R170" s="30">
        <v>65404</v>
      </c>
      <c r="S170" s="30">
        <v>211403</v>
      </c>
      <c r="T170" s="30">
        <f t="shared" si="16"/>
        <v>1615716</v>
      </c>
      <c r="U170" s="34">
        <f t="shared" si="17"/>
        <v>30645.37</v>
      </c>
      <c r="V170" s="37">
        <v>52723</v>
      </c>
      <c r="W170" s="2"/>
      <c r="X170" s="36"/>
    </row>
    <row r="171" spans="1:24">
      <c r="A171" s="14" t="s">
        <v>40</v>
      </c>
      <c r="B171" s="30">
        <v>586611</v>
      </c>
      <c r="C171" s="30">
        <v>22871</v>
      </c>
      <c r="D171" s="30">
        <v>52863</v>
      </c>
      <c r="E171" s="30">
        <v>156</v>
      </c>
      <c r="F171" s="31">
        <v>5753</v>
      </c>
      <c r="G171" s="31">
        <v>181164</v>
      </c>
      <c r="H171" s="30">
        <v>186257</v>
      </c>
      <c r="I171" s="32">
        <v>23757</v>
      </c>
      <c r="J171" s="14" t="s">
        <v>40</v>
      </c>
      <c r="K171" s="30">
        <v>8591</v>
      </c>
      <c r="L171" s="31">
        <v>43869</v>
      </c>
      <c r="M171" s="31">
        <v>4459</v>
      </c>
      <c r="N171" s="30">
        <v>10282</v>
      </c>
      <c r="O171" s="33">
        <v>301943</v>
      </c>
      <c r="P171" s="30">
        <v>94876</v>
      </c>
      <c r="Q171" s="30">
        <v>115755</v>
      </c>
      <c r="R171" s="30">
        <v>62472</v>
      </c>
      <c r="S171" s="30">
        <v>163376</v>
      </c>
      <c r="T171" s="30">
        <f t="shared" si="16"/>
        <v>1865055</v>
      </c>
      <c r="U171" s="34">
        <f t="shared" si="17"/>
        <v>27045.46</v>
      </c>
      <c r="V171" s="37">
        <v>68960</v>
      </c>
      <c r="W171" s="2"/>
      <c r="X171" s="36"/>
    </row>
    <row r="172" spans="1:24">
      <c r="A172" s="14" t="s">
        <v>41</v>
      </c>
      <c r="B172" s="30">
        <v>217482</v>
      </c>
      <c r="C172" s="30">
        <v>11127</v>
      </c>
      <c r="D172" s="30">
        <v>11275</v>
      </c>
      <c r="E172" s="30">
        <v>13</v>
      </c>
      <c r="F172" s="31">
        <v>2430</v>
      </c>
      <c r="G172" s="31">
        <v>25853</v>
      </c>
      <c r="H172" s="30">
        <v>38121</v>
      </c>
      <c r="I172" s="32">
        <v>4873</v>
      </c>
      <c r="J172" s="14" t="s">
        <v>41</v>
      </c>
      <c r="K172" s="30">
        <v>1471</v>
      </c>
      <c r="L172" s="31">
        <v>37373</v>
      </c>
      <c r="M172" s="31">
        <v>1359</v>
      </c>
      <c r="N172" s="30">
        <v>3988</v>
      </c>
      <c r="O172" s="33">
        <v>87810</v>
      </c>
      <c r="P172" s="30">
        <v>35062</v>
      </c>
      <c r="Q172" s="30">
        <v>46020</v>
      </c>
      <c r="R172" s="30">
        <v>27658</v>
      </c>
      <c r="S172" s="30">
        <v>74426</v>
      </c>
      <c r="T172" s="30">
        <f t="shared" si="16"/>
        <v>626341</v>
      </c>
      <c r="U172" s="34">
        <f t="shared" si="17"/>
        <v>21182.35</v>
      </c>
      <c r="V172" s="37">
        <v>29569</v>
      </c>
      <c r="W172" s="2"/>
      <c r="X172" s="36"/>
    </row>
    <row r="173" spans="1:24">
      <c r="A173" s="14" t="s">
        <v>42</v>
      </c>
      <c r="B173" s="30">
        <v>157415</v>
      </c>
      <c r="C173" s="30">
        <v>6649</v>
      </c>
      <c r="D173" s="30">
        <v>21892</v>
      </c>
      <c r="E173" s="30">
        <v>6</v>
      </c>
      <c r="F173" s="31">
        <v>1534</v>
      </c>
      <c r="G173" s="31">
        <v>18226</v>
      </c>
      <c r="H173" s="30">
        <v>20031</v>
      </c>
      <c r="I173" s="32">
        <v>2676</v>
      </c>
      <c r="J173" s="14" t="s">
        <v>42</v>
      </c>
      <c r="K173" s="30">
        <v>133</v>
      </c>
      <c r="L173" s="31">
        <v>7514</v>
      </c>
      <c r="M173" s="31">
        <v>751</v>
      </c>
      <c r="N173" s="30">
        <v>2789</v>
      </c>
      <c r="O173" s="33">
        <v>60537</v>
      </c>
      <c r="P173" s="30">
        <v>27225</v>
      </c>
      <c r="Q173" s="30">
        <v>32078</v>
      </c>
      <c r="R173" s="30">
        <v>19953</v>
      </c>
      <c r="S173" s="30">
        <v>67166</v>
      </c>
      <c r="T173" s="30">
        <f t="shared" si="16"/>
        <v>446575</v>
      </c>
      <c r="U173" s="34">
        <f t="shared" si="17"/>
        <v>25527.32</v>
      </c>
      <c r="V173" s="37">
        <v>17494</v>
      </c>
      <c r="W173" s="2"/>
      <c r="X173" s="36"/>
    </row>
    <row r="174" spans="1:24">
      <c r="A174" s="14" t="s">
        <v>43</v>
      </c>
      <c r="B174" s="30">
        <v>299678</v>
      </c>
      <c r="C174" s="30">
        <v>17331</v>
      </c>
      <c r="D174" s="30">
        <v>23030</v>
      </c>
      <c r="E174" s="30">
        <v>112</v>
      </c>
      <c r="F174" s="31">
        <v>10355</v>
      </c>
      <c r="G174" s="31">
        <v>96873</v>
      </c>
      <c r="H174" s="30">
        <v>89860</v>
      </c>
      <c r="I174" s="32">
        <v>13155</v>
      </c>
      <c r="J174" s="14" t="s">
        <v>43</v>
      </c>
      <c r="K174" s="30">
        <v>8985</v>
      </c>
      <c r="L174" s="31">
        <v>30422</v>
      </c>
      <c r="M174" s="31">
        <v>2321</v>
      </c>
      <c r="N174" s="30">
        <v>4923</v>
      </c>
      <c r="O174" s="33">
        <v>167537</v>
      </c>
      <c r="P174" s="30">
        <v>63526</v>
      </c>
      <c r="Q174" s="30">
        <v>62958</v>
      </c>
      <c r="R174" s="30">
        <v>30170</v>
      </c>
      <c r="S174" s="30">
        <v>120307</v>
      </c>
      <c r="T174" s="30">
        <f t="shared" si="16"/>
        <v>1041543</v>
      </c>
      <c r="U174" s="34">
        <f t="shared" si="17"/>
        <v>26761.81</v>
      </c>
      <c r="V174" s="37">
        <v>38919</v>
      </c>
      <c r="W174" s="2"/>
      <c r="X174" s="36"/>
    </row>
    <row r="175" spans="1:24">
      <c r="A175" s="14" t="s">
        <v>44</v>
      </c>
      <c r="B175" s="30">
        <v>327084</v>
      </c>
      <c r="C175" s="30">
        <v>32984</v>
      </c>
      <c r="D175" s="30">
        <v>17083</v>
      </c>
      <c r="E175" s="30">
        <v>208</v>
      </c>
      <c r="F175" s="31">
        <v>13424</v>
      </c>
      <c r="G175" s="31">
        <v>58137</v>
      </c>
      <c r="H175" s="30">
        <v>101069</v>
      </c>
      <c r="I175" s="32">
        <v>13684</v>
      </c>
      <c r="J175" s="14" t="s">
        <v>44</v>
      </c>
      <c r="K175" s="30">
        <v>18875</v>
      </c>
      <c r="L175" s="31">
        <v>63793</v>
      </c>
      <c r="M175" s="31">
        <v>2918</v>
      </c>
      <c r="N175" s="30">
        <v>12875</v>
      </c>
      <c r="O175" s="33">
        <v>181577</v>
      </c>
      <c r="P175" s="30">
        <v>60225</v>
      </c>
      <c r="Q175" s="30">
        <v>123673</v>
      </c>
      <c r="R175" s="30">
        <v>52771</v>
      </c>
      <c r="S175" s="30">
        <v>139658</v>
      </c>
      <c r="T175" s="30">
        <f t="shared" si="16"/>
        <v>1220038</v>
      </c>
      <c r="U175" s="34">
        <f t="shared" si="17"/>
        <v>30956</v>
      </c>
      <c r="V175" s="37">
        <v>39412</v>
      </c>
      <c r="W175" s="2"/>
      <c r="X175" s="36"/>
    </row>
    <row r="176" spans="1:24">
      <c r="A176" s="14" t="s">
        <v>45</v>
      </c>
      <c r="B176" s="30">
        <v>158415</v>
      </c>
      <c r="C176" s="30">
        <v>19453</v>
      </c>
      <c r="D176" s="30">
        <v>1151</v>
      </c>
      <c r="E176" s="30">
        <v>405</v>
      </c>
      <c r="F176" s="31">
        <v>16493</v>
      </c>
      <c r="G176" s="31">
        <v>13702</v>
      </c>
      <c r="H176" s="30">
        <v>68442</v>
      </c>
      <c r="I176" s="32">
        <v>13916</v>
      </c>
      <c r="J176" s="14" t="s">
        <v>45</v>
      </c>
      <c r="K176" s="30">
        <v>8223</v>
      </c>
      <c r="L176" s="31">
        <v>100362</v>
      </c>
      <c r="M176" s="31">
        <v>1242</v>
      </c>
      <c r="N176" s="30">
        <v>12822</v>
      </c>
      <c r="O176" s="33">
        <v>81180</v>
      </c>
      <c r="P176" s="30">
        <v>54863</v>
      </c>
      <c r="Q176" s="30">
        <v>80744</v>
      </c>
      <c r="R176" s="30">
        <v>60564</v>
      </c>
      <c r="S176" s="30">
        <v>111043</v>
      </c>
      <c r="T176" s="30">
        <f t="shared" si="16"/>
        <v>803020</v>
      </c>
      <c r="U176" s="34">
        <f t="shared" si="17"/>
        <v>42447.4</v>
      </c>
      <c r="V176" s="37">
        <v>18918</v>
      </c>
      <c r="W176" s="2"/>
      <c r="X176" s="36"/>
    </row>
    <row r="177" spans="1:24">
      <c r="A177" s="14" t="s">
        <v>46</v>
      </c>
      <c r="B177" s="30">
        <v>295851</v>
      </c>
      <c r="C177" s="30">
        <v>13909</v>
      </c>
      <c r="D177" s="30">
        <v>12685</v>
      </c>
      <c r="E177" s="30">
        <v>13</v>
      </c>
      <c r="F177" s="31">
        <v>1917</v>
      </c>
      <c r="G177" s="31">
        <v>24085</v>
      </c>
      <c r="H177" s="30">
        <v>40711</v>
      </c>
      <c r="I177" s="32">
        <v>4739</v>
      </c>
      <c r="J177" s="14" t="s">
        <v>46</v>
      </c>
      <c r="K177" s="30">
        <v>2805</v>
      </c>
      <c r="L177" s="31">
        <v>18117</v>
      </c>
      <c r="M177" s="31">
        <v>1446</v>
      </c>
      <c r="N177" s="30">
        <v>4297</v>
      </c>
      <c r="O177" s="33">
        <v>95764</v>
      </c>
      <c r="P177" s="30">
        <v>47438</v>
      </c>
      <c r="Q177" s="30">
        <v>51565</v>
      </c>
      <c r="R177" s="30">
        <v>37023</v>
      </c>
      <c r="S177" s="30">
        <v>84163</v>
      </c>
      <c r="T177" s="30">
        <f t="shared" si="16"/>
        <v>736528</v>
      </c>
      <c r="U177" s="34">
        <f t="shared" si="17"/>
        <v>26865.88</v>
      </c>
      <c r="V177" s="37">
        <v>27415</v>
      </c>
      <c r="W177" s="2"/>
      <c r="X177" s="36"/>
    </row>
    <row r="178" spans="1:24">
      <c r="A178" s="14" t="s">
        <v>47</v>
      </c>
      <c r="B178" s="30">
        <v>178752</v>
      </c>
      <c r="C178" s="30">
        <v>16096</v>
      </c>
      <c r="D178" s="30">
        <v>25468</v>
      </c>
      <c r="E178" s="30">
        <v>507</v>
      </c>
      <c r="F178" s="31">
        <v>14010</v>
      </c>
      <c r="G178" s="31">
        <v>33868</v>
      </c>
      <c r="H178" s="30">
        <v>45971</v>
      </c>
      <c r="I178" s="32">
        <v>15423</v>
      </c>
      <c r="J178" s="14" t="s">
        <v>47</v>
      </c>
      <c r="K178" s="30">
        <v>26268</v>
      </c>
      <c r="L178" s="31">
        <v>17591</v>
      </c>
      <c r="M178" s="31">
        <v>1738</v>
      </c>
      <c r="N178" s="30">
        <v>2927</v>
      </c>
      <c r="O178" s="33">
        <v>100562</v>
      </c>
      <c r="P178" s="30">
        <v>48675</v>
      </c>
      <c r="Q178" s="30">
        <v>45829</v>
      </c>
      <c r="R178" s="30">
        <v>44467</v>
      </c>
      <c r="S178" s="30">
        <v>94433</v>
      </c>
      <c r="T178" s="30">
        <f t="shared" si="16"/>
        <v>712585</v>
      </c>
      <c r="U178" s="34">
        <f t="shared" si="17"/>
        <v>25432.21</v>
      </c>
      <c r="V178" s="37">
        <v>28019</v>
      </c>
      <c r="W178" s="2"/>
      <c r="X178" s="36"/>
    </row>
    <row r="179" spans="1:24">
      <c r="A179" s="38" t="s">
        <v>48</v>
      </c>
      <c r="B179" s="39">
        <f t="shared" ref="B179:I179" si="18">SUM(B160:B178)</f>
        <v>5789752</v>
      </c>
      <c r="C179" s="39">
        <f t="shared" si="18"/>
        <v>363690</v>
      </c>
      <c r="D179" s="39">
        <f t="shared" si="18"/>
        <v>1028454</v>
      </c>
      <c r="E179" s="39">
        <f t="shared" si="18"/>
        <v>246741</v>
      </c>
      <c r="F179" s="39">
        <f t="shared" si="18"/>
        <v>1277955</v>
      </c>
      <c r="G179" s="39">
        <f t="shared" si="18"/>
        <v>1499966</v>
      </c>
      <c r="H179" s="39">
        <f t="shared" si="18"/>
        <v>2022373</v>
      </c>
      <c r="I179" s="39">
        <f t="shared" si="18"/>
        <v>430445</v>
      </c>
      <c r="J179" s="80" t="s">
        <v>48</v>
      </c>
      <c r="K179" s="40">
        <f t="shared" ref="K179:T179" si="19">SUM(K160:K178)</f>
        <v>388913</v>
      </c>
      <c r="L179" s="40">
        <f t="shared" si="19"/>
        <v>1810937</v>
      </c>
      <c r="M179" s="40">
        <f t="shared" si="19"/>
        <v>87567</v>
      </c>
      <c r="N179" s="40">
        <f t="shared" si="19"/>
        <v>376922</v>
      </c>
      <c r="O179" s="40">
        <f t="shared" si="19"/>
        <v>5431496</v>
      </c>
      <c r="P179" s="40">
        <f t="shared" si="19"/>
        <v>2017958</v>
      </c>
      <c r="Q179" s="40">
        <f t="shared" si="19"/>
        <v>2670242</v>
      </c>
      <c r="R179" s="40">
        <f t="shared" si="19"/>
        <v>1631064</v>
      </c>
      <c r="S179" s="40">
        <f t="shared" si="19"/>
        <v>3973585</v>
      </c>
      <c r="T179" s="40">
        <f t="shared" si="19"/>
        <v>31048060</v>
      </c>
      <c r="U179" s="41">
        <f t="shared" si="17"/>
        <v>35481.06</v>
      </c>
      <c r="V179" s="81">
        <v>875060</v>
      </c>
      <c r="W179" s="2"/>
      <c r="X179" s="36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14"/>
      <c r="K180" s="61"/>
      <c r="L180" s="61"/>
      <c r="M180" s="61"/>
      <c r="N180" s="14"/>
      <c r="O180" s="14"/>
      <c r="P180" s="14"/>
      <c r="Q180" s="62"/>
      <c r="R180" s="14"/>
      <c r="S180" s="14"/>
      <c r="T180" s="14"/>
      <c r="U180" s="63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 t="s">
        <v>49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6.5">
      <c r="A187" s="1" t="s">
        <v>55</v>
      </c>
      <c r="B187" s="1"/>
      <c r="C187" s="1"/>
      <c r="D187" s="1"/>
      <c r="E187" s="1"/>
      <c r="F187" s="1"/>
      <c r="G187" s="1"/>
      <c r="H187" s="1"/>
      <c r="I187" s="1"/>
      <c r="J187" s="1" t="s">
        <v>55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</row>
    <row r="188" spans="1:24">
      <c r="A188" s="16" t="s">
        <v>2</v>
      </c>
      <c r="B188" s="16"/>
      <c r="C188" s="16"/>
      <c r="D188" s="16"/>
      <c r="E188" s="16"/>
      <c r="F188" s="16"/>
      <c r="G188" s="16"/>
      <c r="H188" s="16"/>
      <c r="I188" s="16"/>
      <c r="J188" s="5" t="s">
        <v>2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2"/>
      <c r="W188" s="2"/>
      <c r="X188" s="2"/>
    </row>
    <row r="189" spans="1:24">
      <c r="A189" s="50" t="s">
        <v>57</v>
      </c>
      <c r="B189" s="50"/>
      <c r="C189" s="50"/>
      <c r="D189" s="50"/>
      <c r="E189" s="50"/>
      <c r="F189" s="50"/>
      <c r="G189" s="50"/>
      <c r="H189" s="50"/>
      <c r="I189" s="50"/>
      <c r="J189" s="6" t="s">
        <v>57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2"/>
      <c r="W189" s="2"/>
      <c r="X189" s="2"/>
    </row>
    <row r="190" spans="1:24">
      <c r="A190" s="14"/>
      <c r="B190" s="14"/>
      <c r="C190" s="14"/>
      <c r="D190" s="14"/>
      <c r="E190" s="14"/>
      <c r="F190" s="53"/>
      <c r="G190" s="14"/>
      <c r="H190" s="14"/>
      <c r="I190" s="8" t="s">
        <v>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8" t="s">
        <v>4</v>
      </c>
      <c r="V190" s="2"/>
      <c r="W190" s="2"/>
      <c r="X190" s="2"/>
    </row>
    <row r="191" spans="1:24">
      <c r="A191" s="9" t="s">
        <v>6</v>
      </c>
      <c r="B191" s="10" t="s">
        <v>7</v>
      </c>
      <c r="C191" s="10" t="s">
        <v>8</v>
      </c>
      <c r="D191" s="10" t="s">
        <v>9</v>
      </c>
      <c r="E191" s="11" t="s">
        <v>10</v>
      </c>
      <c r="F191" s="10" t="s">
        <v>11</v>
      </c>
      <c r="G191" s="10"/>
      <c r="H191" s="10" t="s">
        <v>12</v>
      </c>
      <c r="I191" s="11" t="s">
        <v>13</v>
      </c>
      <c r="J191" s="10" t="s">
        <v>6</v>
      </c>
      <c r="K191" s="54" t="s">
        <v>14</v>
      </c>
      <c r="L191" s="55"/>
      <c r="M191" s="55"/>
      <c r="N191" s="55"/>
      <c r="O191" s="11" t="s">
        <v>15</v>
      </c>
      <c r="P191" s="11" t="s">
        <v>16</v>
      </c>
      <c r="Q191" s="11" t="s">
        <v>17</v>
      </c>
      <c r="R191" s="11" t="s">
        <v>18</v>
      </c>
      <c r="S191" s="11" t="s">
        <v>19</v>
      </c>
      <c r="T191" s="10" t="s">
        <v>20</v>
      </c>
      <c r="U191" s="11" t="s">
        <v>21</v>
      </c>
      <c r="V191" s="66" t="s">
        <v>22</v>
      </c>
      <c r="W191" s="2"/>
      <c r="X191" s="2"/>
    </row>
    <row r="192" spans="1:24">
      <c r="A192" s="15"/>
      <c r="B192" s="16"/>
      <c r="C192" s="16"/>
      <c r="D192" s="16"/>
      <c r="E192" s="17"/>
      <c r="F192" s="18"/>
      <c r="G192" s="18"/>
      <c r="H192" s="16"/>
      <c r="I192" s="17"/>
      <c r="J192" s="19"/>
      <c r="K192" s="16" t="s">
        <v>23</v>
      </c>
      <c r="L192" s="17" t="s">
        <v>24</v>
      </c>
      <c r="M192" s="17" t="s">
        <v>25</v>
      </c>
      <c r="N192" s="16" t="s">
        <v>26</v>
      </c>
      <c r="O192" s="17"/>
      <c r="P192" s="17"/>
      <c r="Q192" s="17"/>
      <c r="R192" s="17"/>
      <c r="S192" s="17"/>
      <c r="T192" s="16"/>
      <c r="U192" s="17"/>
      <c r="V192" s="66"/>
      <c r="W192" s="2"/>
      <c r="X192" s="2"/>
    </row>
    <row r="193" spans="1:24">
      <c r="A193" s="21"/>
      <c r="B193" s="18"/>
      <c r="C193" s="18"/>
      <c r="D193" s="18"/>
      <c r="E193" s="22"/>
      <c r="F193" s="23" t="s">
        <v>27</v>
      </c>
      <c r="G193" s="23" t="s">
        <v>28</v>
      </c>
      <c r="H193" s="18"/>
      <c r="I193" s="22"/>
      <c r="J193" s="24"/>
      <c r="K193" s="18"/>
      <c r="L193" s="22"/>
      <c r="M193" s="22"/>
      <c r="N193" s="18"/>
      <c r="O193" s="22"/>
      <c r="P193" s="22"/>
      <c r="Q193" s="22"/>
      <c r="R193" s="22"/>
      <c r="S193" s="22"/>
      <c r="T193" s="18"/>
      <c r="U193" s="22"/>
      <c r="V193" s="66"/>
      <c r="W193" s="2"/>
      <c r="X193" s="2"/>
    </row>
    <row r="194" spans="1:24">
      <c r="A194" s="26">
        <v>-1</v>
      </c>
      <c r="B194" s="82">
        <v>-2</v>
      </c>
      <c r="C194" s="83">
        <v>-3</v>
      </c>
      <c r="D194" s="82">
        <v>-4</v>
      </c>
      <c r="E194" s="83">
        <v>-5</v>
      </c>
      <c r="F194" s="82">
        <v>-6</v>
      </c>
      <c r="G194" s="83">
        <v>-7</v>
      </c>
      <c r="H194" s="82">
        <v>-8</v>
      </c>
      <c r="I194" s="83">
        <v>-9</v>
      </c>
      <c r="J194" s="27">
        <v>-1</v>
      </c>
      <c r="K194" s="82">
        <v>-10</v>
      </c>
      <c r="L194" s="84">
        <v>-11</v>
      </c>
      <c r="M194" s="82">
        <v>-12</v>
      </c>
      <c r="N194" s="84">
        <v>-13</v>
      </c>
      <c r="O194" s="82">
        <v>-14</v>
      </c>
      <c r="P194" s="84">
        <v>-15</v>
      </c>
      <c r="Q194" s="82">
        <v>-16</v>
      </c>
      <c r="R194" s="84">
        <v>-17</v>
      </c>
      <c r="S194" s="82">
        <v>-18</v>
      </c>
      <c r="T194" s="84">
        <v>-19</v>
      </c>
      <c r="U194" s="27">
        <v>-20</v>
      </c>
      <c r="V194" s="57"/>
      <c r="W194" s="58"/>
      <c r="X194" s="59"/>
    </row>
    <row r="195" spans="1:24">
      <c r="A195" s="14" t="s">
        <v>29</v>
      </c>
      <c r="B195" s="31">
        <v>631726</v>
      </c>
      <c r="C195" s="31">
        <v>20853</v>
      </c>
      <c r="D195" s="31">
        <v>81024</v>
      </c>
      <c r="E195" s="31">
        <v>233216</v>
      </c>
      <c r="F195" s="31">
        <v>360843</v>
      </c>
      <c r="G195" s="31">
        <v>100965</v>
      </c>
      <c r="H195" s="31">
        <v>211319</v>
      </c>
      <c r="I195" s="31">
        <v>60894</v>
      </c>
      <c r="J195" s="14" t="s">
        <v>29</v>
      </c>
      <c r="K195" s="31">
        <v>64800</v>
      </c>
      <c r="L195" s="31">
        <v>114627</v>
      </c>
      <c r="M195" s="31">
        <v>14083</v>
      </c>
      <c r="N195" s="31">
        <v>33692</v>
      </c>
      <c r="O195" s="31">
        <v>854428</v>
      </c>
      <c r="P195" s="31">
        <v>190247</v>
      </c>
      <c r="Q195" s="31">
        <v>216687</v>
      </c>
      <c r="R195" s="31">
        <v>165441</v>
      </c>
      <c r="S195" s="31">
        <v>405313</v>
      </c>
      <c r="T195" s="31">
        <f t="shared" ref="T195:T213" si="20">SUM(B195:S195)</f>
        <v>3760158</v>
      </c>
      <c r="U195" s="34">
        <f t="shared" ref="U195:U214" si="21">ROUND((T195/V195)*1000,2)</f>
        <v>48743.33</v>
      </c>
      <c r="V195" s="37">
        <v>77142</v>
      </c>
      <c r="W195" s="2"/>
      <c r="X195" s="36"/>
    </row>
    <row r="196" spans="1:24">
      <c r="A196" s="14" t="s">
        <v>30</v>
      </c>
      <c r="B196" s="31">
        <v>305972</v>
      </c>
      <c r="C196" s="31">
        <v>16406</v>
      </c>
      <c r="D196" s="31">
        <v>48825</v>
      </c>
      <c r="E196" s="31">
        <v>1144</v>
      </c>
      <c r="F196" s="31">
        <v>5663</v>
      </c>
      <c r="G196" s="31">
        <v>43757</v>
      </c>
      <c r="H196" s="31">
        <v>73935</v>
      </c>
      <c r="I196" s="31">
        <v>15070</v>
      </c>
      <c r="J196" s="14" t="s">
        <v>30</v>
      </c>
      <c r="K196" s="31">
        <v>9491</v>
      </c>
      <c r="L196" s="31">
        <v>14026</v>
      </c>
      <c r="M196" s="31">
        <v>2280</v>
      </c>
      <c r="N196" s="31">
        <v>6520</v>
      </c>
      <c r="O196" s="31">
        <v>144000</v>
      </c>
      <c r="P196" s="31">
        <v>79125</v>
      </c>
      <c r="Q196" s="31">
        <v>71399</v>
      </c>
      <c r="R196" s="31">
        <v>53030</v>
      </c>
      <c r="S196" s="31">
        <v>159188</v>
      </c>
      <c r="T196" s="31">
        <f t="shared" si="20"/>
        <v>1049831</v>
      </c>
      <c r="U196" s="34">
        <f t="shared" si="21"/>
        <v>30206.62</v>
      </c>
      <c r="V196" s="37">
        <v>34755</v>
      </c>
      <c r="W196" s="2"/>
      <c r="X196" s="36"/>
    </row>
    <row r="197" spans="1:24">
      <c r="A197" s="14" t="s">
        <v>31</v>
      </c>
      <c r="B197" s="31">
        <v>363178</v>
      </c>
      <c r="C197" s="31">
        <v>19483</v>
      </c>
      <c r="D197" s="31">
        <v>49107</v>
      </c>
      <c r="E197" s="31">
        <v>372</v>
      </c>
      <c r="F197" s="31">
        <v>26573</v>
      </c>
      <c r="G197" s="31">
        <v>46527</v>
      </c>
      <c r="H197" s="31">
        <v>69377</v>
      </c>
      <c r="I197" s="31">
        <v>14679</v>
      </c>
      <c r="J197" s="14" t="s">
        <v>31</v>
      </c>
      <c r="K197" s="31">
        <v>6546</v>
      </c>
      <c r="L197" s="31">
        <v>29220</v>
      </c>
      <c r="M197" s="31">
        <v>3506</v>
      </c>
      <c r="N197" s="31">
        <v>6163</v>
      </c>
      <c r="O197" s="31">
        <v>203486</v>
      </c>
      <c r="P197" s="31">
        <v>75666</v>
      </c>
      <c r="Q197" s="31">
        <v>75386</v>
      </c>
      <c r="R197" s="31">
        <v>72612</v>
      </c>
      <c r="S197" s="31">
        <v>177672</v>
      </c>
      <c r="T197" s="31">
        <f t="shared" si="20"/>
        <v>1239553</v>
      </c>
      <c r="U197" s="34">
        <f t="shared" si="21"/>
        <v>34741.81</v>
      </c>
      <c r="V197" s="37">
        <v>35679</v>
      </c>
      <c r="W197" s="2"/>
      <c r="X197" s="36"/>
    </row>
    <row r="198" spans="1:24">
      <c r="A198" s="14" t="s">
        <v>32</v>
      </c>
      <c r="B198" s="31">
        <v>497323</v>
      </c>
      <c r="C198" s="31">
        <v>22138</v>
      </c>
      <c r="D198" s="31">
        <v>200050</v>
      </c>
      <c r="E198" s="31">
        <v>160</v>
      </c>
      <c r="F198" s="31">
        <v>236107</v>
      </c>
      <c r="G198" s="31">
        <v>61499</v>
      </c>
      <c r="H198" s="31">
        <v>101360</v>
      </c>
      <c r="I198" s="31">
        <v>17805</v>
      </c>
      <c r="J198" s="14" t="s">
        <v>32</v>
      </c>
      <c r="K198" s="31">
        <v>41985</v>
      </c>
      <c r="L198" s="31">
        <v>90950</v>
      </c>
      <c r="M198" s="31">
        <v>12283</v>
      </c>
      <c r="N198" s="31">
        <v>11009</v>
      </c>
      <c r="O198" s="31">
        <v>777381</v>
      </c>
      <c r="P198" s="31">
        <v>90367</v>
      </c>
      <c r="Q198" s="31">
        <v>110399</v>
      </c>
      <c r="R198" s="31">
        <v>73841</v>
      </c>
      <c r="S198" s="31">
        <v>298776</v>
      </c>
      <c r="T198" s="31">
        <f t="shared" si="20"/>
        <v>2643433</v>
      </c>
      <c r="U198" s="34">
        <f t="shared" si="21"/>
        <v>53128.99</v>
      </c>
      <c r="V198" s="37">
        <v>49755</v>
      </c>
      <c r="W198" s="2"/>
      <c r="X198" s="36"/>
    </row>
    <row r="199" spans="1:24">
      <c r="A199" s="14" t="s">
        <v>33</v>
      </c>
      <c r="B199" s="31">
        <v>689237</v>
      </c>
      <c r="C199" s="31">
        <v>38079</v>
      </c>
      <c r="D199" s="31">
        <v>46854</v>
      </c>
      <c r="E199" s="31">
        <v>129</v>
      </c>
      <c r="F199" s="31">
        <v>61422</v>
      </c>
      <c r="G199" s="31">
        <v>88755</v>
      </c>
      <c r="H199" s="31">
        <v>102788</v>
      </c>
      <c r="I199" s="31">
        <v>15968</v>
      </c>
      <c r="J199" s="14" t="s">
        <v>33</v>
      </c>
      <c r="K199" s="31">
        <v>37652</v>
      </c>
      <c r="L199" s="31">
        <v>56238</v>
      </c>
      <c r="M199" s="31">
        <v>4770</v>
      </c>
      <c r="N199" s="31">
        <v>9866</v>
      </c>
      <c r="O199" s="31">
        <v>277402</v>
      </c>
      <c r="P199" s="31">
        <v>133606</v>
      </c>
      <c r="Q199" s="31">
        <v>122818</v>
      </c>
      <c r="R199" s="31">
        <v>102484</v>
      </c>
      <c r="S199" s="31">
        <v>267942</v>
      </c>
      <c r="T199" s="31">
        <f t="shared" si="20"/>
        <v>2056010</v>
      </c>
      <c r="U199" s="34">
        <f t="shared" si="21"/>
        <v>34915.089999999997</v>
      </c>
      <c r="V199" s="37">
        <v>58886</v>
      </c>
      <c r="W199" s="2"/>
      <c r="X199" s="36"/>
    </row>
    <row r="200" spans="1:24">
      <c r="A200" s="14" t="s">
        <v>34</v>
      </c>
      <c r="B200" s="31">
        <v>183283</v>
      </c>
      <c r="C200" s="31">
        <v>13723</v>
      </c>
      <c r="D200" s="31">
        <v>34664</v>
      </c>
      <c r="E200" s="31">
        <v>40</v>
      </c>
      <c r="F200" s="31">
        <v>155807</v>
      </c>
      <c r="G200" s="31">
        <v>153789</v>
      </c>
      <c r="H200" s="31">
        <v>109204</v>
      </c>
      <c r="I200" s="31">
        <v>18836</v>
      </c>
      <c r="J200" s="14" t="s">
        <v>34</v>
      </c>
      <c r="K200" s="31">
        <v>66310</v>
      </c>
      <c r="L200" s="31">
        <v>68884</v>
      </c>
      <c r="M200" s="31">
        <v>8074</v>
      </c>
      <c r="N200" s="31">
        <v>30908</v>
      </c>
      <c r="O200" s="31">
        <v>531956</v>
      </c>
      <c r="P200" s="31">
        <v>108959</v>
      </c>
      <c r="Q200" s="31">
        <v>208529</v>
      </c>
      <c r="R200" s="31">
        <v>90932</v>
      </c>
      <c r="S200" s="31">
        <v>277767</v>
      </c>
      <c r="T200" s="31">
        <f t="shared" si="20"/>
        <v>2061665</v>
      </c>
      <c r="U200" s="34">
        <f t="shared" si="21"/>
        <v>42930.78</v>
      </c>
      <c r="V200" s="37">
        <v>48023</v>
      </c>
      <c r="W200" s="2"/>
      <c r="X200" s="36"/>
    </row>
    <row r="201" spans="1:24">
      <c r="A201" s="14" t="s">
        <v>35</v>
      </c>
      <c r="B201" s="31">
        <v>490033</v>
      </c>
      <c r="C201" s="31">
        <v>19466</v>
      </c>
      <c r="D201" s="31">
        <v>66906</v>
      </c>
      <c r="E201" s="31">
        <v>120</v>
      </c>
      <c r="F201" s="31">
        <v>134462</v>
      </c>
      <c r="G201" s="31">
        <v>117572</v>
      </c>
      <c r="H201" s="31">
        <v>141849</v>
      </c>
      <c r="I201" s="31">
        <v>33382</v>
      </c>
      <c r="J201" s="14" t="s">
        <v>35</v>
      </c>
      <c r="K201" s="31">
        <v>47200</v>
      </c>
      <c r="L201" s="31">
        <v>103569</v>
      </c>
      <c r="M201" s="31">
        <v>8189</v>
      </c>
      <c r="N201" s="31">
        <v>34779</v>
      </c>
      <c r="O201" s="31">
        <v>444576</v>
      </c>
      <c r="P201" s="31">
        <v>127119</v>
      </c>
      <c r="Q201" s="31">
        <v>216917</v>
      </c>
      <c r="R201" s="31">
        <v>84090</v>
      </c>
      <c r="S201" s="31">
        <v>342299</v>
      </c>
      <c r="T201" s="31">
        <f t="shared" si="20"/>
        <v>2412528</v>
      </c>
      <c r="U201" s="34">
        <f t="shared" si="21"/>
        <v>42197.72</v>
      </c>
      <c r="V201" s="37">
        <v>57172</v>
      </c>
      <c r="W201" s="2"/>
      <c r="X201" s="36"/>
    </row>
    <row r="202" spans="1:24">
      <c r="A202" s="14" t="s">
        <v>36</v>
      </c>
      <c r="B202" s="31">
        <v>468205</v>
      </c>
      <c r="C202" s="31">
        <v>27401</v>
      </c>
      <c r="D202" s="31">
        <v>184741</v>
      </c>
      <c r="E202" s="31">
        <v>108</v>
      </c>
      <c r="F202" s="31">
        <v>153920</v>
      </c>
      <c r="G202" s="31">
        <v>197679</v>
      </c>
      <c r="H202" s="31">
        <v>317141</v>
      </c>
      <c r="I202" s="31">
        <v>69442</v>
      </c>
      <c r="J202" s="14" t="s">
        <v>36</v>
      </c>
      <c r="K202" s="31">
        <v>77444</v>
      </c>
      <c r="L202" s="31">
        <v>322424</v>
      </c>
      <c r="M202" s="31">
        <v>8652</v>
      </c>
      <c r="N202" s="31">
        <v>101634</v>
      </c>
      <c r="O202" s="31">
        <v>675488</v>
      </c>
      <c r="P202" s="31">
        <v>213163</v>
      </c>
      <c r="Q202" s="31">
        <v>552763</v>
      </c>
      <c r="R202" s="31">
        <v>175123</v>
      </c>
      <c r="S202" s="31">
        <v>768584</v>
      </c>
      <c r="T202" s="31">
        <f t="shared" si="20"/>
        <v>4313912</v>
      </c>
      <c r="U202" s="34">
        <f t="shared" si="21"/>
        <v>40511.54</v>
      </c>
      <c r="V202" s="37">
        <v>106486</v>
      </c>
      <c r="W202" s="2"/>
      <c r="X202" s="36"/>
    </row>
    <row r="203" spans="1:24">
      <c r="A203" s="14" t="s">
        <v>37</v>
      </c>
      <c r="B203" s="31">
        <v>407016</v>
      </c>
      <c r="C203" s="31">
        <v>56041</v>
      </c>
      <c r="D203" s="31">
        <v>168963</v>
      </c>
      <c r="E203" s="31">
        <v>83</v>
      </c>
      <c r="F203" s="31">
        <v>144771</v>
      </c>
      <c r="G203" s="31">
        <v>114772</v>
      </c>
      <c r="H203" s="31">
        <v>191991</v>
      </c>
      <c r="I203" s="31">
        <v>22501</v>
      </c>
      <c r="J203" s="14" t="s">
        <v>37</v>
      </c>
      <c r="K203" s="31">
        <v>19127</v>
      </c>
      <c r="L203" s="31">
        <v>180349</v>
      </c>
      <c r="M203" s="31">
        <v>9455</v>
      </c>
      <c r="N203" s="31">
        <v>34458</v>
      </c>
      <c r="O203" s="31">
        <v>535346</v>
      </c>
      <c r="P203" s="31">
        <v>121066</v>
      </c>
      <c r="Q203" s="31">
        <v>248136</v>
      </c>
      <c r="R203" s="31">
        <v>118221</v>
      </c>
      <c r="S203" s="31">
        <v>410715</v>
      </c>
      <c r="T203" s="31">
        <f t="shared" si="20"/>
        <v>2783011</v>
      </c>
      <c r="U203" s="34">
        <f t="shared" si="21"/>
        <v>34248.65</v>
      </c>
      <c r="V203" s="37">
        <v>81259</v>
      </c>
      <c r="W203" s="2"/>
      <c r="X203" s="36"/>
    </row>
    <row r="204" spans="1:24">
      <c r="A204" s="14" t="s">
        <v>38</v>
      </c>
      <c r="B204" s="31">
        <v>6052</v>
      </c>
      <c r="C204" s="31">
        <v>0</v>
      </c>
      <c r="D204" s="31">
        <v>0</v>
      </c>
      <c r="E204" s="31">
        <v>58</v>
      </c>
      <c r="F204" s="31">
        <v>10890</v>
      </c>
      <c r="G204" s="31">
        <v>75779</v>
      </c>
      <c r="H204" s="31">
        <v>201769</v>
      </c>
      <c r="I204" s="31">
        <v>43415</v>
      </c>
      <c r="J204" s="14" t="s">
        <v>38</v>
      </c>
      <c r="K204" s="31">
        <v>38908</v>
      </c>
      <c r="L204" s="31">
        <v>296372</v>
      </c>
      <c r="M204" s="31">
        <v>3582</v>
      </c>
      <c r="N204" s="31">
        <v>85950</v>
      </c>
      <c r="O204" s="31">
        <v>204327</v>
      </c>
      <c r="P204" s="31">
        <v>485562</v>
      </c>
      <c r="Q204" s="31">
        <v>530521</v>
      </c>
      <c r="R204" s="31">
        <v>561841</v>
      </c>
      <c r="S204" s="31">
        <v>548302</v>
      </c>
      <c r="T204" s="31">
        <f t="shared" si="20"/>
        <v>3093328</v>
      </c>
      <c r="U204" s="34">
        <f t="shared" si="21"/>
        <v>65442.33</v>
      </c>
      <c r="V204" s="37">
        <v>47268</v>
      </c>
      <c r="W204" s="2"/>
      <c r="X204" s="36"/>
    </row>
    <row r="205" spans="1:24">
      <c r="A205" s="14" t="s">
        <v>39</v>
      </c>
      <c r="B205" s="31">
        <v>594253</v>
      </c>
      <c r="C205" s="31">
        <v>24488</v>
      </c>
      <c r="D205" s="31">
        <v>71990</v>
      </c>
      <c r="E205" s="31">
        <v>18</v>
      </c>
      <c r="F205" s="31">
        <v>38625</v>
      </c>
      <c r="G205" s="31">
        <v>113383</v>
      </c>
      <c r="H205" s="31">
        <v>111412</v>
      </c>
      <c r="I205" s="31">
        <v>14758</v>
      </c>
      <c r="J205" s="14" t="s">
        <v>39</v>
      </c>
      <c r="K205" s="31">
        <v>18800</v>
      </c>
      <c r="L205" s="31">
        <v>41457</v>
      </c>
      <c r="M205" s="31">
        <v>4225</v>
      </c>
      <c r="N205" s="31">
        <v>15395</v>
      </c>
      <c r="O205" s="31">
        <v>295794</v>
      </c>
      <c r="P205" s="31">
        <v>86908</v>
      </c>
      <c r="Q205" s="31">
        <v>142688</v>
      </c>
      <c r="R205" s="31">
        <v>82214</v>
      </c>
      <c r="S205" s="31">
        <v>267288</v>
      </c>
      <c r="T205" s="31">
        <f t="shared" si="20"/>
        <v>1923696</v>
      </c>
      <c r="U205" s="34">
        <f t="shared" si="21"/>
        <v>35841.71</v>
      </c>
      <c r="V205" s="37">
        <v>53672</v>
      </c>
      <c r="W205" s="2"/>
      <c r="X205" s="36"/>
    </row>
    <row r="206" spans="1:24">
      <c r="A206" s="14" t="s">
        <v>40</v>
      </c>
      <c r="B206" s="31">
        <v>726185</v>
      </c>
      <c r="C206" s="31">
        <v>26770</v>
      </c>
      <c r="D206" s="31">
        <v>75992</v>
      </c>
      <c r="E206" s="31">
        <v>157</v>
      </c>
      <c r="F206" s="31">
        <v>8131</v>
      </c>
      <c r="G206" s="31">
        <v>193794</v>
      </c>
      <c r="H206" s="31">
        <v>211344</v>
      </c>
      <c r="I206" s="31">
        <v>22951</v>
      </c>
      <c r="J206" s="14" t="s">
        <v>40</v>
      </c>
      <c r="K206" s="31">
        <v>11813</v>
      </c>
      <c r="L206" s="31">
        <v>44898</v>
      </c>
      <c r="M206" s="31">
        <v>5081</v>
      </c>
      <c r="N206" s="31">
        <v>11895</v>
      </c>
      <c r="O206" s="31">
        <v>347925</v>
      </c>
      <c r="P206" s="31">
        <v>101176</v>
      </c>
      <c r="Q206" s="31">
        <v>136776</v>
      </c>
      <c r="R206" s="31">
        <v>81322</v>
      </c>
      <c r="S206" s="31">
        <v>206985</v>
      </c>
      <c r="T206" s="31">
        <f t="shared" si="20"/>
        <v>2213195</v>
      </c>
      <c r="U206" s="34">
        <f t="shared" si="21"/>
        <v>31416.9</v>
      </c>
      <c r="V206" s="37">
        <v>70446</v>
      </c>
      <c r="W206" s="2"/>
      <c r="X206" s="36"/>
    </row>
    <row r="207" spans="1:24">
      <c r="A207" s="14" t="s">
        <v>41</v>
      </c>
      <c r="B207" s="31">
        <v>268587</v>
      </c>
      <c r="C207" s="31">
        <v>13079</v>
      </c>
      <c r="D207" s="31">
        <v>15937</v>
      </c>
      <c r="E207" s="31">
        <v>12</v>
      </c>
      <c r="F207" s="31">
        <v>2323</v>
      </c>
      <c r="G207" s="31">
        <v>27765</v>
      </c>
      <c r="H207" s="31">
        <v>43643</v>
      </c>
      <c r="I207" s="31">
        <v>4708</v>
      </c>
      <c r="J207" s="14" t="s">
        <v>41</v>
      </c>
      <c r="K207" s="31">
        <v>2031</v>
      </c>
      <c r="L207" s="31">
        <v>32552</v>
      </c>
      <c r="M207" s="31">
        <v>1548</v>
      </c>
      <c r="N207" s="31">
        <v>4628</v>
      </c>
      <c r="O207" s="31">
        <v>101899</v>
      </c>
      <c r="P207" s="31">
        <v>38482</v>
      </c>
      <c r="Q207" s="31">
        <v>54234</v>
      </c>
      <c r="R207" s="31">
        <v>35085</v>
      </c>
      <c r="S207" s="31">
        <v>94424</v>
      </c>
      <c r="T207" s="31">
        <f t="shared" si="20"/>
        <v>740937</v>
      </c>
      <c r="U207" s="34">
        <f t="shared" si="21"/>
        <v>24433.21</v>
      </c>
      <c r="V207" s="37">
        <v>30325</v>
      </c>
      <c r="W207" s="2"/>
      <c r="X207" s="36"/>
    </row>
    <row r="208" spans="1:24">
      <c r="A208" s="14" t="s">
        <v>42</v>
      </c>
      <c r="B208" s="31">
        <v>182754</v>
      </c>
      <c r="C208" s="31">
        <v>7786</v>
      </c>
      <c r="D208" s="31">
        <v>30813</v>
      </c>
      <c r="E208" s="31">
        <v>7</v>
      </c>
      <c r="F208" s="31">
        <v>6244</v>
      </c>
      <c r="G208" s="31">
        <v>19471</v>
      </c>
      <c r="H208" s="31">
        <v>22728</v>
      </c>
      <c r="I208" s="31">
        <v>2585</v>
      </c>
      <c r="J208" s="14" t="s">
        <v>42</v>
      </c>
      <c r="K208" s="31">
        <v>183</v>
      </c>
      <c r="L208" s="31">
        <v>12788</v>
      </c>
      <c r="M208" s="31">
        <v>983</v>
      </c>
      <c r="N208" s="31">
        <v>3222</v>
      </c>
      <c r="O208" s="31">
        <v>77515</v>
      </c>
      <c r="P208" s="31">
        <v>29402</v>
      </c>
      <c r="Q208" s="31">
        <v>37759</v>
      </c>
      <c r="R208" s="31">
        <v>24604</v>
      </c>
      <c r="S208" s="31">
        <v>84730</v>
      </c>
      <c r="T208" s="31">
        <f t="shared" si="20"/>
        <v>543574</v>
      </c>
      <c r="U208" s="34">
        <f t="shared" si="21"/>
        <v>30455.74</v>
      </c>
      <c r="V208" s="37">
        <v>17848</v>
      </c>
      <c r="W208" s="2"/>
      <c r="X208" s="36"/>
    </row>
    <row r="209" spans="1:24">
      <c r="A209" s="14" t="s">
        <v>43</v>
      </c>
      <c r="B209" s="31">
        <v>365451</v>
      </c>
      <c r="C209" s="31">
        <v>20306</v>
      </c>
      <c r="D209" s="31">
        <v>30341</v>
      </c>
      <c r="E209" s="31">
        <v>112</v>
      </c>
      <c r="F209" s="31">
        <v>11181</v>
      </c>
      <c r="G209" s="31">
        <v>103712</v>
      </c>
      <c r="H209" s="31">
        <v>102383</v>
      </c>
      <c r="I209" s="31">
        <v>12709</v>
      </c>
      <c r="J209" s="14" t="s">
        <v>43</v>
      </c>
      <c r="K209" s="31">
        <v>12364</v>
      </c>
      <c r="L209" s="31">
        <v>32352</v>
      </c>
      <c r="M209" s="31">
        <v>2611</v>
      </c>
      <c r="N209" s="31">
        <v>5701</v>
      </c>
      <c r="O209" s="31">
        <v>189888</v>
      </c>
      <c r="P209" s="31">
        <v>66586</v>
      </c>
      <c r="Q209" s="31">
        <v>74084</v>
      </c>
      <c r="R209" s="31">
        <v>41230</v>
      </c>
      <c r="S209" s="31">
        <v>152117</v>
      </c>
      <c r="T209" s="31">
        <f t="shared" si="20"/>
        <v>1223128</v>
      </c>
      <c r="U209" s="34">
        <f t="shared" si="21"/>
        <v>30739.58</v>
      </c>
      <c r="V209" s="37">
        <v>39790</v>
      </c>
      <c r="W209" s="2"/>
      <c r="X209" s="36"/>
    </row>
    <row r="210" spans="1:24">
      <c r="A210" s="14" t="s">
        <v>44</v>
      </c>
      <c r="B210" s="31">
        <v>384371</v>
      </c>
      <c r="C210" s="31">
        <v>37977</v>
      </c>
      <c r="D210" s="31">
        <v>22248</v>
      </c>
      <c r="E210" s="31">
        <v>209</v>
      </c>
      <c r="F210" s="31">
        <v>41965</v>
      </c>
      <c r="G210" s="31">
        <v>62072</v>
      </c>
      <c r="H210" s="31">
        <v>115040</v>
      </c>
      <c r="I210" s="31">
        <v>13220</v>
      </c>
      <c r="J210" s="14" t="s">
        <v>44</v>
      </c>
      <c r="K210" s="31">
        <v>25905</v>
      </c>
      <c r="L210" s="31">
        <v>25945</v>
      </c>
      <c r="M210" s="31">
        <v>3270</v>
      </c>
      <c r="N210" s="31">
        <v>14867</v>
      </c>
      <c r="O210" s="31">
        <v>208049</v>
      </c>
      <c r="P210" s="31">
        <v>63128</v>
      </c>
      <c r="Q210" s="31">
        <v>153054</v>
      </c>
      <c r="R210" s="31">
        <v>66889</v>
      </c>
      <c r="S210" s="31">
        <v>176032</v>
      </c>
      <c r="T210" s="31">
        <f t="shared" si="20"/>
        <v>1414241</v>
      </c>
      <c r="U210" s="34">
        <f t="shared" si="21"/>
        <v>35193.26</v>
      </c>
      <c r="V210" s="37">
        <v>40185</v>
      </c>
      <c r="W210" s="2"/>
      <c r="X210" s="36"/>
    </row>
    <row r="211" spans="1:24">
      <c r="A211" s="14" t="s">
        <v>45</v>
      </c>
      <c r="B211" s="31">
        <v>183838</v>
      </c>
      <c r="C211" s="31">
        <v>22351</v>
      </c>
      <c r="D211" s="31">
        <v>1471</v>
      </c>
      <c r="E211" s="31">
        <v>408</v>
      </c>
      <c r="F211" s="31">
        <v>21490</v>
      </c>
      <c r="G211" s="31">
        <v>14658</v>
      </c>
      <c r="H211" s="31">
        <v>79211</v>
      </c>
      <c r="I211" s="31">
        <v>13444</v>
      </c>
      <c r="J211" s="14" t="s">
        <v>45</v>
      </c>
      <c r="K211" s="31">
        <v>11306</v>
      </c>
      <c r="L211" s="31">
        <v>172248</v>
      </c>
      <c r="M211" s="31">
        <v>1459</v>
      </c>
      <c r="N211" s="31">
        <v>14844</v>
      </c>
      <c r="O211" s="31">
        <v>97159</v>
      </c>
      <c r="P211" s="31">
        <v>61398</v>
      </c>
      <c r="Q211" s="31">
        <v>100986</v>
      </c>
      <c r="R211" s="31">
        <v>76874</v>
      </c>
      <c r="S211" s="31">
        <v>140975</v>
      </c>
      <c r="T211" s="31">
        <f t="shared" si="20"/>
        <v>1014120</v>
      </c>
      <c r="U211" s="34">
        <f t="shared" si="21"/>
        <v>52471.67</v>
      </c>
      <c r="V211" s="37">
        <v>19327</v>
      </c>
      <c r="W211" s="2"/>
      <c r="X211" s="36"/>
    </row>
    <row r="212" spans="1:24">
      <c r="A212" s="14" t="s">
        <v>46</v>
      </c>
      <c r="B212" s="31">
        <v>387570</v>
      </c>
      <c r="C212" s="31">
        <v>16208</v>
      </c>
      <c r="D212" s="31">
        <v>15963</v>
      </c>
      <c r="E212" s="31">
        <v>12</v>
      </c>
      <c r="F212" s="31">
        <v>2033</v>
      </c>
      <c r="G212" s="31">
        <v>25557</v>
      </c>
      <c r="H212" s="31">
        <v>50808</v>
      </c>
      <c r="I212" s="31">
        <v>4578</v>
      </c>
      <c r="J212" s="14" t="s">
        <v>46</v>
      </c>
      <c r="K212" s="31">
        <v>3826</v>
      </c>
      <c r="L212" s="31">
        <v>17458</v>
      </c>
      <c r="M212" s="31">
        <v>1737</v>
      </c>
      <c r="N212" s="31">
        <v>4933</v>
      </c>
      <c r="O212" s="31">
        <v>116773</v>
      </c>
      <c r="P212" s="31">
        <v>51885</v>
      </c>
      <c r="Q212" s="31">
        <v>60569</v>
      </c>
      <c r="R212" s="31">
        <v>49181</v>
      </c>
      <c r="S212" s="31">
        <v>105473</v>
      </c>
      <c r="T212" s="31">
        <f t="shared" si="20"/>
        <v>914564</v>
      </c>
      <c r="U212" s="34">
        <f t="shared" si="21"/>
        <v>32919.300000000003</v>
      </c>
      <c r="V212" s="37">
        <v>27782</v>
      </c>
      <c r="W212" s="2"/>
      <c r="X212" s="36"/>
    </row>
    <row r="213" spans="1:24">
      <c r="A213" s="14" t="s">
        <v>47</v>
      </c>
      <c r="B213" s="31">
        <v>194450</v>
      </c>
      <c r="C213" s="31">
        <v>18494</v>
      </c>
      <c r="D213" s="31">
        <v>37517</v>
      </c>
      <c r="E213" s="31">
        <v>501</v>
      </c>
      <c r="F213" s="31">
        <v>29622</v>
      </c>
      <c r="G213" s="31">
        <v>35933</v>
      </c>
      <c r="H213" s="31">
        <v>51965</v>
      </c>
      <c r="I213" s="31">
        <v>14900</v>
      </c>
      <c r="J213" s="14" t="s">
        <v>47</v>
      </c>
      <c r="K213" s="31">
        <v>35824</v>
      </c>
      <c r="L213" s="31">
        <v>17984</v>
      </c>
      <c r="M213" s="31">
        <v>2130</v>
      </c>
      <c r="N213" s="31">
        <v>3366</v>
      </c>
      <c r="O213" s="31">
        <v>128237</v>
      </c>
      <c r="P213" s="31">
        <v>52318</v>
      </c>
      <c r="Q213" s="31">
        <v>54101</v>
      </c>
      <c r="R213" s="31">
        <v>55347</v>
      </c>
      <c r="S213" s="31">
        <v>118101</v>
      </c>
      <c r="T213" s="31">
        <f t="shared" si="20"/>
        <v>850790</v>
      </c>
      <c r="U213" s="34">
        <f t="shared" si="21"/>
        <v>29969</v>
      </c>
      <c r="V213" s="37">
        <v>28389</v>
      </c>
      <c r="W213" s="2"/>
      <c r="X213" s="36"/>
    </row>
    <row r="214" spans="1:24">
      <c r="A214" s="38" t="s">
        <v>48</v>
      </c>
      <c r="B214" s="39">
        <f t="shared" ref="B214:I214" si="22">SUM(B195:B213)</f>
        <v>7329484</v>
      </c>
      <c r="C214" s="39">
        <f t="shared" si="22"/>
        <v>421049</v>
      </c>
      <c r="D214" s="39">
        <f t="shared" si="22"/>
        <v>1183406</v>
      </c>
      <c r="E214" s="39">
        <f t="shared" si="22"/>
        <v>236866</v>
      </c>
      <c r="F214" s="39">
        <f t="shared" si="22"/>
        <v>1452072</v>
      </c>
      <c r="G214" s="39">
        <f t="shared" si="22"/>
        <v>1597439</v>
      </c>
      <c r="H214" s="39">
        <v>40711</v>
      </c>
      <c r="I214" s="39">
        <f t="shared" si="22"/>
        <v>415845</v>
      </c>
      <c r="J214" s="80" t="s">
        <v>48</v>
      </c>
      <c r="K214" s="40">
        <f t="shared" ref="K214:T214" si="23">SUM(K195:K213)</f>
        <v>531515</v>
      </c>
      <c r="L214" s="40">
        <f t="shared" si="23"/>
        <v>1674341</v>
      </c>
      <c r="M214" s="40">
        <f t="shared" si="23"/>
        <v>97918</v>
      </c>
      <c r="N214" s="40">
        <f t="shared" si="23"/>
        <v>433830</v>
      </c>
      <c r="O214" s="40">
        <f t="shared" si="23"/>
        <v>6211629</v>
      </c>
      <c r="P214" s="40">
        <f t="shared" si="23"/>
        <v>2176163</v>
      </c>
      <c r="Q214" s="40">
        <f t="shared" si="23"/>
        <v>3167806</v>
      </c>
      <c r="R214" s="40">
        <f t="shared" si="23"/>
        <v>2010361</v>
      </c>
      <c r="S214" s="40">
        <f t="shared" si="23"/>
        <v>5002683</v>
      </c>
      <c r="T214" s="40">
        <f t="shared" si="23"/>
        <v>36251674</v>
      </c>
      <c r="U214" s="41">
        <f t="shared" si="21"/>
        <v>41038.86</v>
      </c>
      <c r="V214" s="81">
        <v>883350</v>
      </c>
      <c r="W214" s="2"/>
      <c r="X214" s="36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 t="s">
        <v>49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6.5">
      <c r="A224" s="1" t="s">
        <v>1</v>
      </c>
      <c r="B224" s="1"/>
      <c r="C224" s="1"/>
      <c r="D224" s="1"/>
      <c r="E224" s="1"/>
      <c r="F224" s="1"/>
      <c r="G224" s="1"/>
      <c r="H224" s="1"/>
      <c r="I224" s="1"/>
      <c r="J224" s="1" t="s">
        <v>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2"/>
    </row>
    <row r="225" spans="1:24" ht="16.5">
      <c r="A225" s="85" t="s">
        <v>2</v>
      </c>
      <c r="B225" s="85"/>
      <c r="C225" s="85"/>
      <c r="D225" s="85"/>
      <c r="E225" s="85"/>
      <c r="F225" s="85"/>
      <c r="G225" s="85"/>
      <c r="H225" s="85"/>
      <c r="I225" s="85"/>
      <c r="J225" s="85" t="s">
        <v>2</v>
      </c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2"/>
      <c r="W225" s="2"/>
      <c r="X225" s="2"/>
    </row>
    <row r="226" spans="1:24">
      <c r="A226" s="6" t="s">
        <v>58</v>
      </c>
      <c r="B226" s="6"/>
      <c r="C226" s="6"/>
      <c r="D226" s="6"/>
      <c r="E226" s="6"/>
      <c r="F226" s="6"/>
      <c r="G226" s="6"/>
      <c r="H226" s="6"/>
      <c r="I226" s="6"/>
      <c r="J226" s="6" t="s">
        <v>58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2"/>
      <c r="W226" s="2"/>
      <c r="X226" s="2"/>
    </row>
    <row r="227" spans="1:24">
      <c r="A227" s="2"/>
      <c r="B227" s="2"/>
      <c r="C227" s="2"/>
      <c r="D227" s="2"/>
      <c r="E227" s="2"/>
      <c r="F227" s="7"/>
      <c r="G227" s="2"/>
      <c r="H227" s="2"/>
      <c r="I227" s="8" t="s">
        <v>4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8" t="s">
        <v>4</v>
      </c>
      <c r="V227" s="2"/>
      <c r="W227" s="2"/>
      <c r="X227" s="2"/>
    </row>
    <row r="228" spans="1:24">
      <c r="A228" s="9" t="s">
        <v>6</v>
      </c>
      <c r="B228" s="10" t="s">
        <v>7</v>
      </c>
      <c r="C228" s="10" t="s">
        <v>8</v>
      </c>
      <c r="D228" s="10" t="s">
        <v>9</v>
      </c>
      <c r="E228" s="11" t="s">
        <v>10</v>
      </c>
      <c r="F228" s="10" t="s">
        <v>11</v>
      </c>
      <c r="G228" s="10"/>
      <c r="H228" s="10" t="s">
        <v>12</v>
      </c>
      <c r="I228" s="11" t="s">
        <v>13</v>
      </c>
      <c r="J228" s="10" t="s">
        <v>6</v>
      </c>
      <c r="K228" s="54" t="s">
        <v>14</v>
      </c>
      <c r="L228" s="55"/>
      <c r="M228" s="55"/>
      <c r="N228" s="55"/>
      <c r="O228" s="11" t="s">
        <v>15</v>
      </c>
      <c r="P228" s="11" t="s">
        <v>59</v>
      </c>
      <c r="Q228" s="11" t="s">
        <v>17</v>
      </c>
      <c r="R228" s="11" t="s">
        <v>18</v>
      </c>
      <c r="S228" s="11" t="s">
        <v>19</v>
      </c>
      <c r="T228" s="10" t="s">
        <v>20</v>
      </c>
      <c r="U228" s="11" t="s">
        <v>21</v>
      </c>
      <c r="V228" s="66" t="s">
        <v>22</v>
      </c>
      <c r="W228" s="2"/>
      <c r="X228" s="2"/>
    </row>
    <row r="229" spans="1:24">
      <c r="A229" s="15"/>
      <c r="B229" s="16"/>
      <c r="C229" s="16"/>
      <c r="D229" s="16"/>
      <c r="E229" s="17"/>
      <c r="F229" s="18"/>
      <c r="G229" s="18"/>
      <c r="H229" s="16"/>
      <c r="I229" s="17"/>
      <c r="J229" s="19"/>
      <c r="K229" s="16" t="s">
        <v>23</v>
      </c>
      <c r="L229" s="17" t="s">
        <v>24</v>
      </c>
      <c r="M229" s="17" t="s">
        <v>25</v>
      </c>
      <c r="N229" s="16" t="s">
        <v>26</v>
      </c>
      <c r="O229" s="17"/>
      <c r="P229" s="17"/>
      <c r="Q229" s="17"/>
      <c r="R229" s="17"/>
      <c r="S229" s="17"/>
      <c r="T229" s="16"/>
      <c r="U229" s="17"/>
      <c r="V229" s="66"/>
      <c r="W229" s="2"/>
      <c r="X229" s="2"/>
    </row>
    <row r="230" spans="1:24">
      <c r="A230" s="21"/>
      <c r="B230" s="18"/>
      <c r="C230" s="18"/>
      <c r="D230" s="18"/>
      <c r="E230" s="22"/>
      <c r="F230" s="23" t="s">
        <v>27</v>
      </c>
      <c r="G230" s="23" t="s">
        <v>28</v>
      </c>
      <c r="H230" s="18"/>
      <c r="I230" s="22"/>
      <c r="J230" s="24"/>
      <c r="K230" s="18"/>
      <c r="L230" s="22"/>
      <c r="M230" s="22"/>
      <c r="N230" s="18"/>
      <c r="O230" s="22"/>
      <c r="P230" s="22"/>
      <c r="Q230" s="22"/>
      <c r="R230" s="22"/>
      <c r="S230" s="22"/>
      <c r="T230" s="18"/>
      <c r="U230" s="22"/>
      <c r="V230" s="66"/>
      <c r="W230" s="2"/>
      <c r="X230" s="2"/>
    </row>
    <row r="231" spans="1:24">
      <c r="A231" s="26">
        <v>-1</v>
      </c>
      <c r="B231" s="27">
        <v>-2</v>
      </c>
      <c r="C231" s="26">
        <v>-3</v>
      </c>
      <c r="D231" s="27">
        <v>-4</v>
      </c>
      <c r="E231" s="26">
        <v>-5</v>
      </c>
      <c r="F231" s="27">
        <v>-6</v>
      </c>
      <c r="G231" s="26">
        <v>-7</v>
      </c>
      <c r="H231" s="27">
        <v>-8</v>
      </c>
      <c r="I231" s="26">
        <v>-9</v>
      </c>
      <c r="J231" s="27">
        <v>-1</v>
      </c>
      <c r="K231" s="27">
        <v>-10</v>
      </c>
      <c r="L231" s="28">
        <v>-11</v>
      </c>
      <c r="M231" s="27">
        <v>-12</v>
      </c>
      <c r="N231" s="28">
        <v>-13</v>
      </c>
      <c r="O231" s="27">
        <v>-14</v>
      </c>
      <c r="P231" s="28">
        <v>-15</v>
      </c>
      <c r="Q231" s="27">
        <v>-16</v>
      </c>
      <c r="R231" s="28">
        <v>-17</v>
      </c>
      <c r="S231" s="27">
        <v>-18</v>
      </c>
      <c r="T231" s="28">
        <v>-19</v>
      </c>
      <c r="U231" s="27">
        <v>-20</v>
      </c>
      <c r="V231" s="57"/>
      <c r="W231" s="58"/>
      <c r="X231" s="59"/>
    </row>
    <row r="232" spans="1:24">
      <c r="A232" s="86" t="s">
        <v>29</v>
      </c>
      <c r="B232" s="30">
        <v>706743</v>
      </c>
      <c r="C232" s="30">
        <v>22645</v>
      </c>
      <c r="D232" s="30">
        <v>97935</v>
      </c>
      <c r="E232" s="30">
        <v>189147</v>
      </c>
      <c r="F232" s="31">
        <v>397318</v>
      </c>
      <c r="G232" s="31">
        <v>113767</v>
      </c>
      <c r="H232" s="30">
        <v>240938</v>
      </c>
      <c r="I232" s="32">
        <v>67405</v>
      </c>
      <c r="J232" s="87" t="s">
        <v>29</v>
      </c>
      <c r="K232" s="88">
        <v>64292</v>
      </c>
      <c r="L232" s="89">
        <v>149561</v>
      </c>
      <c r="M232" s="89">
        <v>15143</v>
      </c>
      <c r="N232" s="88">
        <v>31537</v>
      </c>
      <c r="O232" s="90">
        <v>959455</v>
      </c>
      <c r="P232" s="88">
        <v>226342</v>
      </c>
      <c r="Q232" s="88">
        <v>244890</v>
      </c>
      <c r="R232" s="88">
        <v>164749</v>
      </c>
      <c r="S232" s="88">
        <v>503824</v>
      </c>
      <c r="T232" s="88">
        <v>4195691</v>
      </c>
      <c r="U232" s="34">
        <f t="shared" ref="U232:U251" si="24">ROUND((T232/V232)*1000,2)</f>
        <v>53682.86</v>
      </c>
      <c r="V232" s="91">
        <v>78157</v>
      </c>
      <c r="W232" s="2"/>
      <c r="X232" s="36"/>
    </row>
    <row r="233" spans="1:24">
      <c r="A233" s="86" t="s">
        <v>30</v>
      </c>
      <c r="B233" s="30">
        <v>318283</v>
      </c>
      <c r="C233" s="30">
        <v>17919</v>
      </c>
      <c r="D233" s="30">
        <v>49550</v>
      </c>
      <c r="E233" s="30">
        <v>1207</v>
      </c>
      <c r="F233" s="31">
        <v>4237</v>
      </c>
      <c r="G233" s="31">
        <v>49476</v>
      </c>
      <c r="H233" s="30">
        <v>86509</v>
      </c>
      <c r="I233" s="32">
        <v>16681</v>
      </c>
      <c r="J233" s="87" t="s">
        <v>30</v>
      </c>
      <c r="K233" s="30">
        <v>9450</v>
      </c>
      <c r="L233" s="31">
        <v>17517</v>
      </c>
      <c r="M233" s="31">
        <v>2361</v>
      </c>
      <c r="N233" s="30">
        <v>6155</v>
      </c>
      <c r="O233" s="33">
        <v>156826</v>
      </c>
      <c r="P233" s="30">
        <v>93170</v>
      </c>
      <c r="Q233" s="30">
        <v>82749</v>
      </c>
      <c r="R233" s="30">
        <v>55176</v>
      </c>
      <c r="S233" s="30">
        <v>208140</v>
      </c>
      <c r="T233" s="30">
        <v>1175406</v>
      </c>
      <c r="U233" s="34">
        <f t="shared" si="24"/>
        <v>33265.58</v>
      </c>
      <c r="V233" s="91">
        <v>35334</v>
      </c>
      <c r="W233" s="2"/>
      <c r="X233" s="36"/>
    </row>
    <row r="234" spans="1:24">
      <c r="A234" s="86" t="s">
        <v>31</v>
      </c>
      <c r="B234" s="30">
        <v>327495</v>
      </c>
      <c r="C234" s="30">
        <v>18286</v>
      </c>
      <c r="D234" s="30">
        <v>42069</v>
      </c>
      <c r="E234" s="30">
        <v>375</v>
      </c>
      <c r="F234" s="31">
        <v>42009</v>
      </c>
      <c r="G234" s="31">
        <v>52420</v>
      </c>
      <c r="H234" s="30">
        <v>77361</v>
      </c>
      <c r="I234" s="32">
        <v>16248</v>
      </c>
      <c r="J234" s="87" t="s">
        <v>31</v>
      </c>
      <c r="K234" s="30">
        <v>6493</v>
      </c>
      <c r="L234" s="31">
        <v>36952</v>
      </c>
      <c r="M234" s="31">
        <v>4396</v>
      </c>
      <c r="N234" s="30">
        <v>5775</v>
      </c>
      <c r="O234" s="33">
        <v>273287</v>
      </c>
      <c r="P234" s="30">
        <v>89268</v>
      </c>
      <c r="Q234" s="30">
        <v>87858</v>
      </c>
      <c r="R234" s="30">
        <v>74836</v>
      </c>
      <c r="S234" s="30">
        <v>211377</v>
      </c>
      <c r="T234" s="30">
        <v>1366505</v>
      </c>
      <c r="U234" s="34">
        <f t="shared" si="24"/>
        <v>37808.29</v>
      </c>
      <c r="V234" s="91">
        <v>36143</v>
      </c>
      <c r="W234" s="2"/>
      <c r="X234" s="36"/>
    </row>
    <row r="235" spans="1:24">
      <c r="A235" s="86" t="s">
        <v>32</v>
      </c>
      <c r="B235" s="30">
        <v>608926</v>
      </c>
      <c r="C235" s="30">
        <v>24602</v>
      </c>
      <c r="D235" s="30">
        <v>223878</v>
      </c>
      <c r="E235" s="30">
        <v>180</v>
      </c>
      <c r="F235" s="31">
        <v>352132</v>
      </c>
      <c r="G235" s="31">
        <v>69381</v>
      </c>
      <c r="H235" s="30">
        <v>121333</v>
      </c>
      <c r="I235" s="32">
        <v>19709</v>
      </c>
      <c r="J235" s="87" t="s">
        <v>32</v>
      </c>
      <c r="K235" s="30">
        <v>41707</v>
      </c>
      <c r="L235" s="31">
        <v>122141</v>
      </c>
      <c r="M235" s="31">
        <v>15756</v>
      </c>
      <c r="N235" s="30">
        <v>10354</v>
      </c>
      <c r="O235" s="33">
        <v>1043619</v>
      </c>
      <c r="P235" s="30">
        <v>107317</v>
      </c>
      <c r="Q235" s="30">
        <v>126088</v>
      </c>
      <c r="R235" s="30">
        <v>70419</v>
      </c>
      <c r="S235" s="30">
        <v>372557</v>
      </c>
      <c r="T235" s="30">
        <v>3330099</v>
      </c>
      <c r="U235" s="34">
        <f t="shared" si="24"/>
        <v>66009.22</v>
      </c>
      <c r="V235" s="91">
        <v>50449</v>
      </c>
      <c r="W235" s="2"/>
      <c r="X235" s="36"/>
    </row>
    <row r="236" spans="1:24">
      <c r="A236" s="86" t="s">
        <v>33</v>
      </c>
      <c r="B236" s="30">
        <v>743763</v>
      </c>
      <c r="C236" s="30">
        <v>38171</v>
      </c>
      <c r="D236" s="30">
        <v>48152</v>
      </c>
      <c r="E236" s="30">
        <v>130</v>
      </c>
      <c r="F236" s="31">
        <v>59483</v>
      </c>
      <c r="G236" s="31">
        <v>100129</v>
      </c>
      <c r="H236" s="30">
        <v>119496</v>
      </c>
      <c r="I236" s="32">
        <v>17675</v>
      </c>
      <c r="J236" s="87" t="s">
        <v>33</v>
      </c>
      <c r="K236" s="30">
        <v>37401</v>
      </c>
      <c r="L236" s="31">
        <v>73526</v>
      </c>
      <c r="M236" s="31">
        <v>6662</v>
      </c>
      <c r="N236" s="30">
        <v>9286</v>
      </c>
      <c r="O236" s="33">
        <v>419563</v>
      </c>
      <c r="P236" s="30">
        <v>155610</v>
      </c>
      <c r="Q236" s="30">
        <v>140174</v>
      </c>
      <c r="R236" s="30">
        <v>107527</v>
      </c>
      <c r="S236" s="30">
        <v>334124</v>
      </c>
      <c r="T236" s="30">
        <v>2410872</v>
      </c>
      <c r="U236" s="34">
        <f t="shared" si="24"/>
        <v>40346.620000000003</v>
      </c>
      <c r="V236" s="91">
        <v>59754</v>
      </c>
      <c r="W236" s="2"/>
      <c r="X236" s="36"/>
    </row>
    <row r="237" spans="1:24">
      <c r="A237" s="86" t="s">
        <v>34</v>
      </c>
      <c r="B237" s="30">
        <v>218449</v>
      </c>
      <c r="C237" s="30">
        <v>15181</v>
      </c>
      <c r="D237" s="30">
        <v>37726</v>
      </c>
      <c r="E237" s="30">
        <v>40</v>
      </c>
      <c r="F237" s="31">
        <v>244110</v>
      </c>
      <c r="G237" s="31">
        <v>173380</v>
      </c>
      <c r="H237" s="30">
        <v>135815</v>
      </c>
      <c r="I237" s="32">
        <v>20851</v>
      </c>
      <c r="J237" s="87" t="s">
        <v>34</v>
      </c>
      <c r="K237" s="30">
        <v>65825</v>
      </c>
      <c r="L237" s="31">
        <v>85666</v>
      </c>
      <c r="M237" s="31">
        <v>9495</v>
      </c>
      <c r="N237" s="30">
        <v>29272</v>
      </c>
      <c r="O237" s="33">
        <v>652684</v>
      </c>
      <c r="P237" s="30">
        <v>132195</v>
      </c>
      <c r="Q237" s="30">
        <v>225261</v>
      </c>
      <c r="R237" s="30">
        <v>89054</v>
      </c>
      <c r="S237" s="30">
        <v>345127</v>
      </c>
      <c r="T237" s="30">
        <v>2480131</v>
      </c>
      <c r="U237" s="34">
        <f t="shared" si="24"/>
        <v>50946.59</v>
      </c>
      <c r="V237" s="91">
        <v>48681</v>
      </c>
      <c r="W237" s="2"/>
      <c r="X237" s="36"/>
    </row>
    <row r="238" spans="1:24">
      <c r="A238" s="86" t="s">
        <v>35</v>
      </c>
      <c r="B238" s="30">
        <v>576544</v>
      </c>
      <c r="C238" s="30">
        <v>21586</v>
      </c>
      <c r="D238" s="30">
        <v>75504</v>
      </c>
      <c r="E238" s="30">
        <v>121</v>
      </c>
      <c r="F238" s="31">
        <v>130792</v>
      </c>
      <c r="G238" s="31">
        <v>132688</v>
      </c>
      <c r="H238" s="30">
        <v>167432</v>
      </c>
      <c r="I238" s="32">
        <v>36951</v>
      </c>
      <c r="J238" s="87" t="s">
        <v>35</v>
      </c>
      <c r="K238" s="30">
        <v>46904</v>
      </c>
      <c r="L238" s="31">
        <v>130634</v>
      </c>
      <c r="M238" s="31">
        <v>9521</v>
      </c>
      <c r="N238" s="30">
        <v>32787</v>
      </c>
      <c r="O238" s="33">
        <v>554918</v>
      </c>
      <c r="P238" s="30">
        <v>151220</v>
      </c>
      <c r="Q238" s="30">
        <v>234598</v>
      </c>
      <c r="R238" s="30">
        <v>86612</v>
      </c>
      <c r="S238" s="30">
        <v>426678</v>
      </c>
      <c r="T238" s="30">
        <v>2815490</v>
      </c>
      <c r="U238" s="34">
        <f t="shared" si="24"/>
        <v>48530.38</v>
      </c>
      <c r="V238" s="91">
        <v>58015</v>
      </c>
      <c r="W238" s="2"/>
      <c r="X238" s="36"/>
    </row>
    <row r="239" spans="1:24">
      <c r="A239" s="86" t="s">
        <v>36</v>
      </c>
      <c r="B239" s="30">
        <v>530625</v>
      </c>
      <c r="C239" s="30">
        <v>30228</v>
      </c>
      <c r="D239" s="30">
        <v>198834</v>
      </c>
      <c r="E239" s="30">
        <v>109</v>
      </c>
      <c r="F239" s="31">
        <v>199101</v>
      </c>
      <c r="G239" s="31">
        <v>224390</v>
      </c>
      <c r="H239" s="30">
        <v>381906</v>
      </c>
      <c r="I239" s="32">
        <v>76868</v>
      </c>
      <c r="J239" s="87" t="s">
        <v>36</v>
      </c>
      <c r="K239" s="30">
        <v>77406</v>
      </c>
      <c r="L239" s="31">
        <v>412031</v>
      </c>
      <c r="M239" s="31">
        <v>10192</v>
      </c>
      <c r="N239" s="30">
        <v>95988</v>
      </c>
      <c r="O239" s="33">
        <v>821694</v>
      </c>
      <c r="P239" s="30">
        <v>262439</v>
      </c>
      <c r="Q239" s="30">
        <v>575903</v>
      </c>
      <c r="R239" s="30">
        <v>166567</v>
      </c>
      <c r="S239" s="30">
        <v>965531</v>
      </c>
      <c r="T239" s="30">
        <v>5029812</v>
      </c>
      <c r="U239" s="34">
        <f t="shared" si="24"/>
        <v>46277.95</v>
      </c>
      <c r="V239" s="91">
        <v>108687</v>
      </c>
      <c r="W239" s="2"/>
      <c r="X239" s="36"/>
    </row>
    <row r="240" spans="1:24">
      <c r="A240" s="86" t="s">
        <v>37</v>
      </c>
      <c r="B240" s="30">
        <v>484923</v>
      </c>
      <c r="C240" s="30">
        <v>52188</v>
      </c>
      <c r="D240" s="30">
        <v>206420</v>
      </c>
      <c r="E240" s="30">
        <v>102</v>
      </c>
      <c r="F240" s="31">
        <v>179861</v>
      </c>
      <c r="G240" s="31">
        <v>130085</v>
      </c>
      <c r="H240" s="30">
        <v>226025</v>
      </c>
      <c r="I240" s="32">
        <v>24907</v>
      </c>
      <c r="J240" s="87" t="s">
        <v>37</v>
      </c>
      <c r="K240" s="30">
        <v>19088</v>
      </c>
      <c r="L240" s="31">
        <v>234027</v>
      </c>
      <c r="M240" s="31">
        <v>10721</v>
      </c>
      <c r="N240" s="30">
        <v>32738</v>
      </c>
      <c r="O240" s="33">
        <v>645320</v>
      </c>
      <c r="P240" s="30">
        <v>144878</v>
      </c>
      <c r="Q240" s="30">
        <v>278106</v>
      </c>
      <c r="R240" s="30">
        <v>131120</v>
      </c>
      <c r="S240" s="30">
        <v>513209</v>
      </c>
      <c r="T240" s="30">
        <v>3313718</v>
      </c>
      <c r="U240" s="34">
        <f t="shared" si="24"/>
        <v>40014.949999999997</v>
      </c>
      <c r="V240" s="91">
        <v>82812</v>
      </c>
      <c r="W240" s="2"/>
      <c r="X240" s="36"/>
    </row>
    <row r="241" spans="1:24">
      <c r="A241" s="86" t="s">
        <v>38</v>
      </c>
      <c r="B241" s="30">
        <v>7831</v>
      </c>
      <c r="C241" s="30">
        <v>0</v>
      </c>
      <c r="D241" s="30">
        <v>0</v>
      </c>
      <c r="E241" s="30">
        <v>57</v>
      </c>
      <c r="F241" s="31">
        <v>25593</v>
      </c>
      <c r="G241" s="31">
        <v>84605</v>
      </c>
      <c r="H241" s="30">
        <v>279388</v>
      </c>
      <c r="I241" s="32">
        <v>48057</v>
      </c>
      <c r="J241" s="87" t="s">
        <v>38</v>
      </c>
      <c r="K241" s="30">
        <v>38249</v>
      </c>
      <c r="L241" s="31">
        <v>359843</v>
      </c>
      <c r="M241" s="31">
        <v>3900</v>
      </c>
      <c r="N241" s="30">
        <v>80437</v>
      </c>
      <c r="O241" s="33">
        <v>244136</v>
      </c>
      <c r="P241" s="30">
        <v>578047</v>
      </c>
      <c r="Q241" s="30">
        <v>514370</v>
      </c>
      <c r="R241" s="30">
        <v>582314</v>
      </c>
      <c r="S241" s="30">
        <v>674230</v>
      </c>
      <c r="T241" s="30">
        <v>3521057</v>
      </c>
      <c r="U241" s="34">
        <f t="shared" si="24"/>
        <v>74204.06</v>
      </c>
      <c r="V241" s="91">
        <v>47451</v>
      </c>
      <c r="W241" s="2"/>
      <c r="X241" s="36"/>
    </row>
    <row r="242" spans="1:24">
      <c r="A242" s="86" t="s">
        <v>39</v>
      </c>
      <c r="B242" s="30">
        <v>674329</v>
      </c>
      <c r="C242" s="30">
        <v>27180</v>
      </c>
      <c r="D242" s="30">
        <v>76117</v>
      </c>
      <c r="E242" s="30">
        <v>18</v>
      </c>
      <c r="F242" s="31">
        <v>9884</v>
      </c>
      <c r="G242" s="31">
        <v>128372</v>
      </c>
      <c r="H242" s="30">
        <v>131952</v>
      </c>
      <c r="I242" s="32">
        <v>16336</v>
      </c>
      <c r="J242" s="87" t="s">
        <v>39</v>
      </c>
      <c r="K242" s="30">
        <v>18742</v>
      </c>
      <c r="L242" s="31">
        <v>51351</v>
      </c>
      <c r="M242" s="31">
        <v>4692</v>
      </c>
      <c r="N242" s="30">
        <v>14446</v>
      </c>
      <c r="O242" s="33">
        <v>343552</v>
      </c>
      <c r="P242" s="30">
        <v>105365</v>
      </c>
      <c r="Q242" s="30">
        <v>165235</v>
      </c>
      <c r="R242" s="30">
        <v>85186</v>
      </c>
      <c r="S242" s="30">
        <v>334764</v>
      </c>
      <c r="T242" s="30">
        <v>2187521</v>
      </c>
      <c r="U242" s="34">
        <f t="shared" si="24"/>
        <v>40035.89</v>
      </c>
      <c r="V242" s="91">
        <v>54639</v>
      </c>
      <c r="W242" s="2"/>
      <c r="X242" s="36"/>
    </row>
    <row r="243" spans="1:24">
      <c r="A243" s="86" t="s">
        <v>40</v>
      </c>
      <c r="B243" s="30">
        <v>867176</v>
      </c>
      <c r="C243" s="30">
        <v>30000</v>
      </c>
      <c r="D243" s="30">
        <v>72324</v>
      </c>
      <c r="E243" s="30">
        <v>159</v>
      </c>
      <c r="F243" s="31">
        <v>12885</v>
      </c>
      <c r="G243" s="31">
        <v>220176</v>
      </c>
      <c r="H243" s="30">
        <v>245811</v>
      </c>
      <c r="I243" s="32">
        <v>25405</v>
      </c>
      <c r="J243" s="87" t="s">
        <v>40</v>
      </c>
      <c r="K243" s="30">
        <v>11817</v>
      </c>
      <c r="L243" s="31">
        <v>56388</v>
      </c>
      <c r="M243" s="31">
        <v>6034</v>
      </c>
      <c r="N243" s="30">
        <v>11223</v>
      </c>
      <c r="O243" s="33">
        <v>430230</v>
      </c>
      <c r="P243" s="30">
        <v>123415</v>
      </c>
      <c r="Q243" s="30">
        <v>159608</v>
      </c>
      <c r="R243" s="30">
        <v>88098</v>
      </c>
      <c r="S243" s="30">
        <v>259900</v>
      </c>
      <c r="T243" s="30">
        <v>2620649</v>
      </c>
      <c r="U243" s="34">
        <f t="shared" si="24"/>
        <v>36416.11</v>
      </c>
      <c r="V243" s="91">
        <v>71964</v>
      </c>
      <c r="W243" s="2"/>
      <c r="X243" s="36"/>
    </row>
    <row r="244" spans="1:24">
      <c r="A244" s="86" t="s">
        <v>41</v>
      </c>
      <c r="B244" s="30">
        <v>319908</v>
      </c>
      <c r="C244" s="30">
        <v>14658</v>
      </c>
      <c r="D244" s="30">
        <v>21847</v>
      </c>
      <c r="E244" s="30">
        <v>14</v>
      </c>
      <c r="F244" s="31">
        <v>2118</v>
      </c>
      <c r="G244" s="31">
        <v>31668</v>
      </c>
      <c r="H244" s="30">
        <v>53805</v>
      </c>
      <c r="I244" s="32">
        <v>5211</v>
      </c>
      <c r="J244" s="87" t="s">
        <v>41</v>
      </c>
      <c r="K244" s="30">
        <v>2039</v>
      </c>
      <c r="L244" s="31">
        <v>41282</v>
      </c>
      <c r="M244" s="31">
        <v>1816</v>
      </c>
      <c r="N244" s="30">
        <v>4376</v>
      </c>
      <c r="O244" s="33">
        <v>125862</v>
      </c>
      <c r="P244" s="30">
        <v>44390</v>
      </c>
      <c r="Q244" s="30">
        <v>63212</v>
      </c>
      <c r="R244" s="30">
        <v>38335</v>
      </c>
      <c r="S244" s="30">
        <v>118884</v>
      </c>
      <c r="T244" s="30">
        <v>889425</v>
      </c>
      <c r="U244" s="34">
        <f t="shared" si="24"/>
        <v>28597.96</v>
      </c>
      <c r="V244" s="91">
        <v>31101</v>
      </c>
      <c r="W244" s="2"/>
      <c r="X244" s="36"/>
    </row>
    <row r="245" spans="1:24">
      <c r="A245" s="86" t="s">
        <v>42</v>
      </c>
      <c r="B245" s="30">
        <v>220742</v>
      </c>
      <c r="C245" s="30">
        <v>8677</v>
      </c>
      <c r="D245" s="30">
        <v>31733</v>
      </c>
      <c r="E245" s="30">
        <v>7</v>
      </c>
      <c r="F245" s="31">
        <v>4060</v>
      </c>
      <c r="G245" s="31">
        <v>22092</v>
      </c>
      <c r="H245" s="30">
        <v>27781</v>
      </c>
      <c r="I245" s="32">
        <v>2861</v>
      </c>
      <c r="J245" s="87" t="s">
        <v>42</v>
      </c>
      <c r="K245" s="30">
        <v>182</v>
      </c>
      <c r="L245" s="31">
        <v>16660</v>
      </c>
      <c r="M245" s="31">
        <v>1111</v>
      </c>
      <c r="N245" s="30">
        <v>3034</v>
      </c>
      <c r="O245" s="33">
        <v>90328</v>
      </c>
      <c r="P245" s="30">
        <v>35610</v>
      </c>
      <c r="Q245" s="30">
        <v>43739</v>
      </c>
      <c r="R245" s="30">
        <v>25229</v>
      </c>
      <c r="S245" s="30">
        <v>106236</v>
      </c>
      <c r="T245" s="30">
        <v>640082</v>
      </c>
      <c r="U245" s="34">
        <f t="shared" si="24"/>
        <v>35151.96</v>
      </c>
      <c r="V245" s="91">
        <v>18209</v>
      </c>
      <c r="W245" s="2"/>
      <c r="X245" s="36"/>
    </row>
    <row r="246" spans="1:24">
      <c r="A246" s="86" t="s">
        <v>43</v>
      </c>
      <c r="B246" s="30">
        <v>424890</v>
      </c>
      <c r="C246" s="30">
        <v>22573</v>
      </c>
      <c r="D246" s="30">
        <v>33518</v>
      </c>
      <c r="E246" s="30">
        <v>114</v>
      </c>
      <c r="F246" s="31">
        <v>883</v>
      </c>
      <c r="G246" s="31">
        <v>117927</v>
      </c>
      <c r="H246" s="30">
        <v>118381</v>
      </c>
      <c r="I246" s="32">
        <v>14068</v>
      </c>
      <c r="J246" s="87" t="s">
        <v>43</v>
      </c>
      <c r="K246" s="30">
        <v>12379</v>
      </c>
      <c r="L246" s="31">
        <v>40238</v>
      </c>
      <c r="M246" s="31">
        <v>2980</v>
      </c>
      <c r="N246" s="30">
        <v>5382</v>
      </c>
      <c r="O246" s="33">
        <v>224801</v>
      </c>
      <c r="P246" s="30">
        <v>77073</v>
      </c>
      <c r="Q246" s="30">
        <v>85919</v>
      </c>
      <c r="R246" s="30">
        <v>44981</v>
      </c>
      <c r="S246" s="30">
        <v>190803</v>
      </c>
      <c r="T246" s="30">
        <v>1416910</v>
      </c>
      <c r="U246" s="34">
        <f t="shared" si="24"/>
        <v>34829.769999999997</v>
      </c>
      <c r="V246" s="91">
        <v>40681</v>
      </c>
      <c r="W246" s="2"/>
      <c r="X246" s="36"/>
    </row>
    <row r="247" spans="1:24">
      <c r="A247" s="86" t="s">
        <v>44</v>
      </c>
      <c r="B247" s="30">
        <v>431878</v>
      </c>
      <c r="C247" s="30">
        <v>37496</v>
      </c>
      <c r="D247" s="30">
        <v>23780</v>
      </c>
      <c r="E247" s="30">
        <v>212</v>
      </c>
      <c r="F247" s="31">
        <v>38478</v>
      </c>
      <c r="G247" s="31">
        <v>70390</v>
      </c>
      <c r="H247" s="30">
        <v>132966</v>
      </c>
      <c r="I247" s="32">
        <v>14633</v>
      </c>
      <c r="J247" s="87" t="s">
        <v>44</v>
      </c>
      <c r="K247" s="30">
        <v>25866</v>
      </c>
      <c r="L247" s="31">
        <v>30863</v>
      </c>
      <c r="M247" s="31">
        <v>3565</v>
      </c>
      <c r="N247" s="30">
        <v>14009</v>
      </c>
      <c r="O247" s="33">
        <v>239447</v>
      </c>
      <c r="P247" s="30">
        <v>76098</v>
      </c>
      <c r="Q247" s="30">
        <v>185285</v>
      </c>
      <c r="R247" s="30">
        <v>76380</v>
      </c>
      <c r="S247" s="30">
        <v>219777</v>
      </c>
      <c r="T247" s="30">
        <v>1621123</v>
      </c>
      <c r="U247" s="34">
        <f t="shared" si="24"/>
        <v>39565.64</v>
      </c>
      <c r="V247" s="91">
        <v>40973</v>
      </c>
      <c r="W247" s="2"/>
      <c r="X247" s="36"/>
    </row>
    <row r="248" spans="1:24">
      <c r="A248" s="86" t="s">
        <v>45</v>
      </c>
      <c r="B248" s="30">
        <v>209315</v>
      </c>
      <c r="C248" s="30">
        <v>21611</v>
      </c>
      <c r="D248" s="30">
        <v>1496</v>
      </c>
      <c r="E248" s="30">
        <v>413</v>
      </c>
      <c r="F248" s="31">
        <v>21357</v>
      </c>
      <c r="G248" s="31">
        <v>16654</v>
      </c>
      <c r="H248" s="30">
        <v>94758</v>
      </c>
      <c r="I248" s="32">
        <v>14881</v>
      </c>
      <c r="J248" s="87" t="s">
        <v>45</v>
      </c>
      <c r="K248" s="30">
        <v>11311</v>
      </c>
      <c r="L248" s="31">
        <v>207759</v>
      </c>
      <c r="M248" s="31">
        <v>1609</v>
      </c>
      <c r="N248" s="30">
        <v>14042</v>
      </c>
      <c r="O248" s="33">
        <v>113010</v>
      </c>
      <c r="P248" s="30">
        <v>72195</v>
      </c>
      <c r="Q248" s="30">
        <v>121485</v>
      </c>
      <c r="R248" s="30">
        <v>83892</v>
      </c>
      <c r="S248" s="30">
        <v>177136</v>
      </c>
      <c r="T248" s="30">
        <v>1182924</v>
      </c>
      <c r="U248" s="34">
        <f t="shared" si="24"/>
        <v>59916.12</v>
      </c>
      <c r="V248" s="91">
        <v>19743</v>
      </c>
      <c r="W248" s="2"/>
      <c r="X248" s="36"/>
    </row>
    <row r="249" spans="1:24">
      <c r="A249" s="86" t="s">
        <v>46</v>
      </c>
      <c r="B249" s="30">
        <v>412493</v>
      </c>
      <c r="C249" s="30">
        <v>17751</v>
      </c>
      <c r="D249" s="30">
        <v>16874</v>
      </c>
      <c r="E249" s="30">
        <v>13</v>
      </c>
      <c r="F249" s="31">
        <v>4766</v>
      </c>
      <c r="G249" s="31">
        <v>28804</v>
      </c>
      <c r="H249" s="30">
        <v>57917</v>
      </c>
      <c r="I249" s="32">
        <v>5068</v>
      </c>
      <c r="J249" s="87" t="s">
        <v>46</v>
      </c>
      <c r="K249" s="30">
        <v>3796</v>
      </c>
      <c r="L249" s="31">
        <v>21862</v>
      </c>
      <c r="M249" s="31">
        <v>1926</v>
      </c>
      <c r="N249" s="30">
        <v>4623</v>
      </c>
      <c r="O249" s="33">
        <v>135382</v>
      </c>
      <c r="P249" s="30">
        <v>60488</v>
      </c>
      <c r="Q249" s="30">
        <v>70215</v>
      </c>
      <c r="R249" s="30">
        <v>41490</v>
      </c>
      <c r="S249" s="30">
        <v>131291</v>
      </c>
      <c r="T249" s="30">
        <v>1014759</v>
      </c>
      <c r="U249" s="34">
        <f t="shared" si="24"/>
        <v>36044.44</v>
      </c>
      <c r="V249" s="91">
        <v>28153</v>
      </c>
      <c r="W249" s="2"/>
      <c r="X249" s="36"/>
    </row>
    <row r="250" spans="1:24">
      <c r="A250" s="86" t="s">
        <v>47</v>
      </c>
      <c r="B250" s="30">
        <v>174074</v>
      </c>
      <c r="C250" s="30">
        <v>18404</v>
      </c>
      <c r="D250" s="30">
        <v>29653</v>
      </c>
      <c r="E250" s="30">
        <v>499</v>
      </c>
      <c r="F250" s="31">
        <v>36007</v>
      </c>
      <c r="G250" s="31">
        <v>40492</v>
      </c>
      <c r="H250" s="30">
        <v>63047</v>
      </c>
      <c r="I250" s="32">
        <v>16493</v>
      </c>
      <c r="J250" s="87" t="s">
        <v>47</v>
      </c>
      <c r="K250" s="30">
        <v>35545</v>
      </c>
      <c r="L250" s="31">
        <v>23023</v>
      </c>
      <c r="M250" s="31">
        <v>2197</v>
      </c>
      <c r="N250" s="30">
        <v>3173</v>
      </c>
      <c r="O250" s="33">
        <v>138520</v>
      </c>
      <c r="P250" s="30">
        <v>60000</v>
      </c>
      <c r="Q250" s="30">
        <v>63201</v>
      </c>
      <c r="R250" s="30">
        <v>60100</v>
      </c>
      <c r="S250" s="30">
        <v>146529</v>
      </c>
      <c r="T250" s="30">
        <v>910957</v>
      </c>
      <c r="U250" s="34">
        <f t="shared" si="24"/>
        <v>31670.04</v>
      </c>
      <c r="V250" s="91">
        <v>28764</v>
      </c>
      <c r="W250" s="2"/>
      <c r="X250" s="36"/>
    </row>
    <row r="251" spans="1:24">
      <c r="A251" s="92" t="s">
        <v>48</v>
      </c>
      <c r="B251" s="92">
        <f t="shared" ref="B251:I251" si="25">SUM(B232:B250)</f>
        <v>8258387</v>
      </c>
      <c r="C251" s="92">
        <f t="shared" si="25"/>
        <v>439156</v>
      </c>
      <c r="D251" s="92">
        <f t="shared" si="25"/>
        <v>1287410</v>
      </c>
      <c r="E251" s="92">
        <f t="shared" si="25"/>
        <v>192917</v>
      </c>
      <c r="F251" s="92">
        <f t="shared" si="25"/>
        <v>1765074</v>
      </c>
      <c r="G251" s="92">
        <f t="shared" si="25"/>
        <v>1806896</v>
      </c>
      <c r="H251" s="92">
        <f t="shared" si="25"/>
        <v>2762621</v>
      </c>
      <c r="I251" s="92">
        <f t="shared" si="25"/>
        <v>460308</v>
      </c>
      <c r="J251" s="93" t="s">
        <v>48</v>
      </c>
      <c r="K251" s="40">
        <f t="shared" ref="K251:T251" si="26">SUM(K232:K250)</f>
        <v>528492</v>
      </c>
      <c r="L251" s="40">
        <f t="shared" si="26"/>
        <v>2111324</v>
      </c>
      <c r="M251" s="40">
        <f t="shared" si="26"/>
        <v>114077</v>
      </c>
      <c r="N251" s="40">
        <f t="shared" si="26"/>
        <v>408637</v>
      </c>
      <c r="O251" s="40">
        <f t="shared" si="26"/>
        <v>7612634</v>
      </c>
      <c r="P251" s="40">
        <f t="shared" si="26"/>
        <v>2595120</v>
      </c>
      <c r="Q251" s="40">
        <f t="shared" si="26"/>
        <v>3467896</v>
      </c>
      <c r="R251" s="40">
        <f t="shared" si="26"/>
        <v>2072065</v>
      </c>
      <c r="S251" s="40">
        <f t="shared" si="26"/>
        <v>6240117</v>
      </c>
      <c r="T251" s="40">
        <f t="shared" si="26"/>
        <v>42123131</v>
      </c>
      <c r="U251" s="41">
        <f t="shared" si="24"/>
        <v>47245.49</v>
      </c>
      <c r="V251" s="81">
        <v>891580</v>
      </c>
      <c r="W251" s="2"/>
      <c r="X251" s="36"/>
    </row>
    <row r="252" spans="1:24">
      <c r="A252" s="94"/>
      <c r="B252" s="2"/>
      <c r="C252" s="2"/>
      <c r="D252" s="2"/>
      <c r="E252" s="2"/>
      <c r="F252" s="2"/>
      <c r="G252" s="2"/>
      <c r="H252" s="2"/>
      <c r="I252" s="2"/>
      <c r="J252" s="94"/>
      <c r="K252" s="2"/>
      <c r="L252" s="2"/>
      <c r="M252" s="2"/>
      <c r="N252" s="2"/>
      <c r="O252" s="2"/>
      <c r="P252" s="2"/>
      <c r="Q252" s="2"/>
      <c r="R252" s="95"/>
      <c r="S252" s="95"/>
      <c r="T252" s="95"/>
      <c r="U252" s="95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 t="s">
        <v>49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6.5">
      <c r="A261" s="1" t="s">
        <v>1</v>
      </c>
      <c r="B261" s="1"/>
      <c r="C261" s="1"/>
      <c r="D261" s="1"/>
      <c r="E261" s="1"/>
      <c r="F261" s="1"/>
      <c r="G261" s="1"/>
      <c r="H261" s="1"/>
      <c r="I261" s="1"/>
      <c r="J261" s="1" t="s">
        <v>1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2"/>
    </row>
    <row r="262" spans="1:24" ht="16.5">
      <c r="A262" s="85" t="s">
        <v>2</v>
      </c>
      <c r="B262" s="85"/>
      <c r="C262" s="85"/>
      <c r="D262" s="85"/>
      <c r="E262" s="85"/>
      <c r="F262" s="85"/>
      <c r="G262" s="85"/>
      <c r="H262" s="85"/>
      <c r="I262" s="85"/>
      <c r="J262" s="85" t="s">
        <v>2</v>
      </c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2"/>
      <c r="W262" s="2"/>
      <c r="X262" s="2"/>
    </row>
    <row r="263" spans="1:24">
      <c r="A263" s="6" t="s">
        <v>60</v>
      </c>
      <c r="B263" s="6"/>
      <c r="C263" s="6"/>
      <c r="D263" s="6"/>
      <c r="E263" s="6"/>
      <c r="F263" s="6"/>
      <c r="G263" s="6"/>
      <c r="H263" s="6"/>
      <c r="I263" s="6"/>
      <c r="J263" s="6" t="s">
        <v>60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2"/>
      <c r="W263" s="2"/>
      <c r="X263" s="2"/>
    </row>
    <row r="264" spans="1:24">
      <c r="A264" s="2"/>
      <c r="B264" s="2"/>
      <c r="C264" s="2"/>
      <c r="D264" s="2"/>
      <c r="E264" s="2"/>
      <c r="F264" s="7"/>
      <c r="G264" s="2"/>
      <c r="H264" s="2"/>
      <c r="I264" s="8" t="s">
        <v>4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8" t="s">
        <v>4</v>
      </c>
      <c r="V264" s="2"/>
      <c r="W264" s="2"/>
      <c r="X264" s="2"/>
    </row>
    <row r="265" spans="1:24">
      <c r="A265" s="9" t="s">
        <v>6</v>
      </c>
      <c r="B265" s="10" t="s">
        <v>7</v>
      </c>
      <c r="C265" s="10" t="s">
        <v>8</v>
      </c>
      <c r="D265" s="10" t="s">
        <v>9</v>
      </c>
      <c r="E265" s="11" t="s">
        <v>10</v>
      </c>
      <c r="F265" s="10" t="s">
        <v>11</v>
      </c>
      <c r="G265" s="10"/>
      <c r="H265" s="10" t="s">
        <v>12</v>
      </c>
      <c r="I265" s="11" t="s">
        <v>13</v>
      </c>
      <c r="J265" s="10" t="s">
        <v>6</v>
      </c>
      <c r="K265" s="54" t="s">
        <v>14</v>
      </c>
      <c r="L265" s="55"/>
      <c r="M265" s="55"/>
      <c r="N265" s="55"/>
      <c r="O265" s="11" t="s">
        <v>15</v>
      </c>
      <c r="P265" s="11" t="s">
        <v>59</v>
      </c>
      <c r="Q265" s="11" t="s">
        <v>17</v>
      </c>
      <c r="R265" s="11" t="s">
        <v>18</v>
      </c>
      <c r="S265" s="11" t="s">
        <v>19</v>
      </c>
      <c r="T265" s="10" t="s">
        <v>20</v>
      </c>
      <c r="U265" s="11" t="s">
        <v>21</v>
      </c>
      <c r="V265" s="66" t="s">
        <v>22</v>
      </c>
      <c r="W265" s="2"/>
      <c r="X265" s="2"/>
    </row>
    <row r="266" spans="1:24">
      <c r="A266" s="15"/>
      <c r="B266" s="16"/>
      <c r="C266" s="16"/>
      <c r="D266" s="16"/>
      <c r="E266" s="17"/>
      <c r="F266" s="18"/>
      <c r="G266" s="18"/>
      <c r="H266" s="16"/>
      <c r="I266" s="17"/>
      <c r="J266" s="19"/>
      <c r="K266" s="16" t="s">
        <v>23</v>
      </c>
      <c r="L266" s="17" t="s">
        <v>24</v>
      </c>
      <c r="M266" s="17" t="s">
        <v>25</v>
      </c>
      <c r="N266" s="16" t="s">
        <v>26</v>
      </c>
      <c r="O266" s="17"/>
      <c r="P266" s="17"/>
      <c r="Q266" s="17"/>
      <c r="R266" s="17"/>
      <c r="S266" s="17"/>
      <c r="T266" s="16"/>
      <c r="U266" s="17"/>
      <c r="V266" s="66"/>
      <c r="W266" s="2"/>
      <c r="X266" s="2"/>
    </row>
    <row r="267" spans="1:24">
      <c r="A267" s="21"/>
      <c r="B267" s="18"/>
      <c r="C267" s="18"/>
      <c r="D267" s="18"/>
      <c r="E267" s="22"/>
      <c r="F267" s="23" t="s">
        <v>27</v>
      </c>
      <c r="G267" s="23" t="s">
        <v>28</v>
      </c>
      <c r="H267" s="18"/>
      <c r="I267" s="22"/>
      <c r="J267" s="24"/>
      <c r="K267" s="18"/>
      <c r="L267" s="22"/>
      <c r="M267" s="22"/>
      <c r="N267" s="18"/>
      <c r="O267" s="22"/>
      <c r="P267" s="22"/>
      <c r="Q267" s="22"/>
      <c r="R267" s="22"/>
      <c r="S267" s="22"/>
      <c r="T267" s="18"/>
      <c r="U267" s="22"/>
      <c r="V267" s="66"/>
      <c r="W267" s="2"/>
      <c r="X267" s="2"/>
    </row>
    <row r="268" spans="1:24">
      <c r="A268" s="26">
        <v>-1</v>
      </c>
      <c r="B268" s="27">
        <v>-2</v>
      </c>
      <c r="C268" s="26">
        <v>-3</v>
      </c>
      <c r="D268" s="27">
        <v>-4</v>
      </c>
      <c r="E268" s="26">
        <v>-5</v>
      </c>
      <c r="F268" s="27">
        <v>-6</v>
      </c>
      <c r="G268" s="26">
        <v>-7</v>
      </c>
      <c r="H268" s="27">
        <v>-8</v>
      </c>
      <c r="I268" s="26">
        <v>-9</v>
      </c>
      <c r="J268" s="27">
        <v>-1</v>
      </c>
      <c r="K268" s="27">
        <v>-10</v>
      </c>
      <c r="L268" s="28">
        <v>-11</v>
      </c>
      <c r="M268" s="27">
        <v>-12</v>
      </c>
      <c r="N268" s="28">
        <v>-13</v>
      </c>
      <c r="O268" s="27">
        <v>-14</v>
      </c>
      <c r="P268" s="28">
        <v>-15</v>
      </c>
      <c r="Q268" s="27">
        <v>-16</v>
      </c>
      <c r="R268" s="28">
        <v>-17</v>
      </c>
      <c r="S268" s="27">
        <v>-18</v>
      </c>
      <c r="T268" s="28">
        <v>-19</v>
      </c>
      <c r="U268" s="27">
        <v>-20</v>
      </c>
      <c r="V268" s="57"/>
      <c r="W268" s="58"/>
      <c r="X268" s="59"/>
    </row>
    <row r="269" spans="1:24">
      <c r="A269" s="86" t="s">
        <v>29</v>
      </c>
      <c r="B269" s="30">
        <v>732933</v>
      </c>
      <c r="C269" s="30">
        <v>32041</v>
      </c>
      <c r="D269" s="30">
        <v>120926</v>
      </c>
      <c r="E269" s="30">
        <v>602749</v>
      </c>
      <c r="F269" s="31">
        <v>370882</v>
      </c>
      <c r="G269" s="31">
        <v>125132</v>
      </c>
      <c r="H269" s="30">
        <v>260983</v>
      </c>
      <c r="I269" s="32">
        <v>74933</v>
      </c>
      <c r="J269" s="87" t="s">
        <v>29</v>
      </c>
      <c r="K269" s="88">
        <v>74611</v>
      </c>
      <c r="L269" s="89">
        <v>214365</v>
      </c>
      <c r="M269" s="89">
        <v>14048</v>
      </c>
      <c r="N269" s="88">
        <v>32715</v>
      </c>
      <c r="O269" s="90">
        <v>1134890</v>
      </c>
      <c r="P269" s="88">
        <v>293731</v>
      </c>
      <c r="Q269" s="88">
        <v>286564</v>
      </c>
      <c r="R269" s="88">
        <v>182745</v>
      </c>
      <c r="S269" s="88">
        <v>600120</v>
      </c>
      <c r="T269" s="88">
        <v>5154368</v>
      </c>
      <c r="U269" s="34">
        <f t="shared" ref="U269:U288" si="27">ROUND((T269/V269)*1000,2)</f>
        <v>65091.91</v>
      </c>
      <c r="V269" s="91">
        <v>79186</v>
      </c>
      <c r="W269" s="2"/>
      <c r="X269" s="36"/>
    </row>
    <row r="270" spans="1:24">
      <c r="A270" s="86" t="s">
        <v>30</v>
      </c>
      <c r="B270" s="30">
        <v>400137</v>
      </c>
      <c r="C270" s="30">
        <v>26123</v>
      </c>
      <c r="D270" s="30">
        <v>58598</v>
      </c>
      <c r="E270" s="30">
        <v>1131</v>
      </c>
      <c r="F270" s="31">
        <v>3955</v>
      </c>
      <c r="G270" s="31">
        <v>54608</v>
      </c>
      <c r="H270" s="30">
        <v>93893</v>
      </c>
      <c r="I270" s="32">
        <v>18544</v>
      </c>
      <c r="J270" s="87" t="s">
        <v>30</v>
      </c>
      <c r="K270" s="30">
        <v>11005</v>
      </c>
      <c r="L270" s="31">
        <v>23225</v>
      </c>
      <c r="M270" s="31">
        <v>2174</v>
      </c>
      <c r="N270" s="30">
        <v>6419</v>
      </c>
      <c r="O270" s="33">
        <v>177007</v>
      </c>
      <c r="P270" s="30">
        <v>119668</v>
      </c>
      <c r="Q270" s="30">
        <v>95202</v>
      </c>
      <c r="R270" s="30">
        <v>60980</v>
      </c>
      <c r="S270" s="30">
        <v>248549</v>
      </c>
      <c r="T270" s="30">
        <v>1401218</v>
      </c>
      <c r="U270" s="34">
        <f t="shared" si="27"/>
        <v>39005.07</v>
      </c>
      <c r="V270" s="91">
        <v>35924</v>
      </c>
      <c r="W270" s="2"/>
      <c r="X270" s="36"/>
    </row>
    <row r="271" spans="1:24">
      <c r="A271" s="86" t="s">
        <v>31</v>
      </c>
      <c r="B271" s="30">
        <v>440688</v>
      </c>
      <c r="C271" s="30">
        <v>23505</v>
      </c>
      <c r="D271" s="30">
        <v>66434</v>
      </c>
      <c r="E271" s="30">
        <v>548</v>
      </c>
      <c r="F271" s="31">
        <v>39214</v>
      </c>
      <c r="G271" s="31">
        <v>57650</v>
      </c>
      <c r="H271" s="30">
        <v>84116</v>
      </c>
      <c r="I271" s="32">
        <v>18063</v>
      </c>
      <c r="J271" s="87" t="s">
        <v>31</v>
      </c>
      <c r="K271" s="30">
        <v>7535</v>
      </c>
      <c r="L271" s="31">
        <v>46879</v>
      </c>
      <c r="M271" s="31">
        <v>3975</v>
      </c>
      <c r="N271" s="30">
        <v>5997</v>
      </c>
      <c r="O271" s="33">
        <v>310859</v>
      </c>
      <c r="P271" s="30">
        <v>113625</v>
      </c>
      <c r="Q271" s="30">
        <v>101372</v>
      </c>
      <c r="R271" s="30">
        <v>81929</v>
      </c>
      <c r="S271" s="30">
        <v>252116</v>
      </c>
      <c r="T271" s="30">
        <v>1654505</v>
      </c>
      <c r="U271" s="34">
        <f t="shared" si="27"/>
        <v>45187.77</v>
      </c>
      <c r="V271" s="91">
        <v>36614</v>
      </c>
      <c r="W271" s="2"/>
      <c r="X271" s="36"/>
    </row>
    <row r="272" spans="1:24">
      <c r="A272" s="86" t="s">
        <v>32</v>
      </c>
      <c r="B272" s="30">
        <v>609894</v>
      </c>
      <c r="C272" s="30">
        <v>36170</v>
      </c>
      <c r="D272" s="30">
        <v>245175</v>
      </c>
      <c r="E272" s="30">
        <v>175</v>
      </c>
      <c r="F272" s="31">
        <v>328704</v>
      </c>
      <c r="G272" s="31">
        <v>76404</v>
      </c>
      <c r="H272" s="30">
        <v>131575</v>
      </c>
      <c r="I272" s="32">
        <v>21910</v>
      </c>
      <c r="J272" s="87" t="s">
        <v>32</v>
      </c>
      <c r="K272" s="30">
        <v>48460</v>
      </c>
      <c r="L272" s="31">
        <v>147853</v>
      </c>
      <c r="M272" s="31">
        <v>13166</v>
      </c>
      <c r="N272" s="30">
        <v>10777</v>
      </c>
      <c r="O272" s="33">
        <v>1132296</v>
      </c>
      <c r="P272" s="30">
        <v>137195</v>
      </c>
      <c r="Q272" s="30">
        <v>146236</v>
      </c>
      <c r="R272" s="30">
        <v>78862</v>
      </c>
      <c r="S272" s="30">
        <v>444938</v>
      </c>
      <c r="T272" s="30">
        <v>3609790</v>
      </c>
      <c r="U272" s="34">
        <f t="shared" si="27"/>
        <v>70568.490000000005</v>
      </c>
      <c r="V272" s="91">
        <v>51153</v>
      </c>
      <c r="W272" s="2"/>
      <c r="X272" s="36"/>
    </row>
    <row r="273" spans="1:24">
      <c r="A273" s="86" t="s">
        <v>33</v>
      </c>
      <c r="B273" s="30">
        <v>750829</v>
      </c>
      <c r="C273" s="30">
        <v>53995</v>
      </c>
      <c r="D273" s="30">
        <v>58864</v>
      </c>
      <c r="E273" s="30">
        <v>132</v>
      </c>
      <c r="F273" s="31">
        <v>55525</v>
      </c>
      <c r="G273" s="31">
        <v>110266</v>
      </c>
      <c r="H273" s="30">
        <v>129637</v>
      </c>
      <c r="I273" s="32">
        <v>19649</v>
      </c>
      <c r="J273" s="87" t="s">
        <v>33</v>
      </c>
      <c r="K273" s="30">
        <v>43457</v>
      </c>
      <c r="L273" s="31">
        <v>91158</v>
      </c>
      <c r="M273" s="31">
        <v>5603</v>
      </c>
      <c r="N273" s="30">
        <v>9664</v>
      </c>
      <c r="O273" s="33">
        <v>440947</v>
      </c>
      <c r="P273" s="30">
        <v>195820</v>
      </c>
      <c r="Q273" s="30">
        <v>161192</v>
      </c>
      <c r="R273" s="30">
        <v>119367</v>
      </c>
      <c r="S273" s="30">
        <v>399029</v>
      </c>
      <c r="T273" s="30">
        <v>2645134</v>
      </c>
      <c r="U273" s="34">
        <f t="shared" si="27"/>
        <v>43623.88</v>
      </c>
      <c r="V273" s="91">
        <v>60635</v>
      </c>
      <c r="W273" s="2"/>
      <c r="X273" s="36"/>
    </row>
    <row r="274" spans="1:24">
      <c r="A274" s="86" t="s">
        <v>34</v>
      </c>
      <c r="B274" s="30">
        <v>213389</v>
      </c>
      <c r="C274" s="30">
        <v>22743</v>
      </c>
      <c r="D274" s="30">
        <v>33465</v>
      </c>
      <c r="E274" s="30">
        <v>40</v>
      </c>
      <c r="F274" s="31">
        <v>227868</v>
      </c>
      <c r="G274" s="31">
        <v>190802</v>
      </c>
      <c r="H274" s="30">
        <v>139763</v>
      </c>
      <c r="I274" s="32">
        <v>23179</v>
      </c>
      <c r="J274" s="87" t="s">
        <v>34</v>
      </c>
      <c r="K274" s="30">
        <v>76432</v>
      </c>
      <c r="L274" s="31">
        <v>105116</v>
      </c>
      <c r="M274" s="31">
        <v>8008</v>
      </c>
      <c r="N274" s="30">
        <v>30564</v>
      </c>
      <c r="O274" s="33">
        <v>700739</v>
      </c>
      <c r="P274" s="30">
        <v>169227</v>
      </c>
      <c r="Q274" s="30">
        <v>268423</v>
      </c>
      <c r="R274" s="30">
        <v>98926</v>
      </c>
      <c r="S274" s="30">
        <v>410643</v>
      </c>
      <c r="T274" s="30">
        <v>2719327</v>
      </c>
      <c r="U274" s="34">
        <f t="shared" si="27"/>
        <v>55106.23</v>
      </c>
      <c r="V274" s="91">
        <v>49347</v>
      </c>
      <c r="W274" s="2"/>
      <c r="X274" s="36"/>
    </row>
    <row r="275" spans="1:24">
      <c r="A275" s="86" t="s">
        <v>35</v>
      </c>
      <c r="B275" s="30">
        <v>563661</v>
      </c>
      <c r="C275" s="30">
        <v>31977</v>
      </c>
      <c r="D275" s="30">
        <v>86287</v>
      </c>
      <c r="E275" s="30">
        <v>123</v>
      </c>
      <c r="F275" s="31">
        <v>122090</v>
      </c>
      <c r="G275" s="31">
        <v>146174</v>
      </c>
      <c r="H275" s="30">
        <v>180749</v>
      </c>
      <c r="I275" s="32">
        <v>41077</v>
      </c>
      <c r="J275" s="87" t="s">
        <v>35</v>
      </c>
      <c r="K275" s="30">
        <v>54519</v>
      </c>
      <c r="L275" s="31">
        <v>157641</v>
      </c>
      <c r="M275" s="31">
        <v>8285</v>
      </c>
      <c r="N275" s="30">
        <v>34166</v>
      </c>
      <c r="O275" s="33">
        <v>585684</v>
      </c>
      <c r="P275" s="30">
        <v>195821</v>
      </c>
      <c r="Q275" s="30">
        <v>277573</v>
      </c>
      <c r="R275" s="30">
        <v>94922</v>
      </c>
      <c r="S275" s="30">
        <v>509058</v>
      </c>
      <c r="T275" s="30">
        <v>3089807</v>
      </c>
      <c r="U275" s="34">
        <f t="shared" si="27"/>
        <v>52484.36</v>
      </c>
      <c r="V275" s="91">
        <v>58871</v>
      </c>
      <c r="W275" s="2"/>
      <c r="X275" s="36"/>
    </row>
    <row r="276" spans="1:24">
      <c r="A276" s="86" t="s">
        <v>36</v>
      </c>
      <c r="B276" s="30">
        <v>597504</v>
      </c>
      <c r="C276" s="30">
        <v>45296</v>
      </c>
      <c r="D276" s="30">
        <v>201656</v>
      </c>
      <c r="E276" s="30">
        <v>112</v>
      </c>
      <c r="F276" s="31">
        <v>185854</v>
      </c>
      <c r="G276" s="31">
        <v>248637</v>
      </c>
      <c r="H276" s="30">
        <v>411956</v>
      </c>
      <c r="I276" s="32">
        <v>85451</v>
      </c>
      <c r="J276" s="87" t="s">
        <v>36</v>
      </c>
      <c r="K276" s="30">
        <v>90490</v>
      </c>
      <c r="L276" s="31">
        <v>511870</v>
      </c>
      <c r="M276" s="31">
        <v>8629</v>
      </c>
      <c r="N276" s="30">
        <v>100387</v>
      </c>
      <c r="O276" s="33">
        <v>878179</v>
      </c>
      <c r="P276" s="30">
        <v>343894</v>
      </c>
      <c r="Q276" s="30">
        <v>692022</v>
      </c>
      <c r="R276" s="30">
        <v>183527</v>
      </c>
      <c r="S276" s="30">
        <v>1161189</v>
      </c>
      <c r="T276" s="30">
        <v>5746653</v>
      </c>
      <c r="U276" s="34">
        <f t="shared" si="27"/>
        <v>51803.38</v>
      </c>
      <c r="V276" s="91">
        <v>110932</v>
      </c>
      <c r="W276" s="2"/>
      <c r="X276" s="36"/>
    </row>
    <row r="277" spans="1:24">
      <c r="A277" s="86" t="s">
        <v>37</v>
      </c>
      <c r="B277" s="30">
        <v>554794</v>
      </c>
      <c r="C277" s="30">
        <v>69910</v>
      </c>
      <c r="D277" s="30">
        <v>228676</v>
      </c>
      <c r="E277" s="30">
        <v>96</v>
      </c>
      <c r="F277" s="31">
        <v>167895</v>
      </c>
      <c r="G277" s="31">
        <v>143924</v>
      </c>
      <c r="H277" s="30">
        <v>252103</v>
      </c>
      <c r="I277" s="32">
        <v>27688</v>
      </c>
      <c r="J277" s="87" t="s">
        <v>37</v>
      </c>
      <c r="K277" s="30">
        <v>22283</v>
      </c>
      <c r="L277" s="31">
        <v>276858</v>
      </c>
      <c r="M277" s="31">
        <v>9521</v>
      </c>
      <c r="N277" s="30">
        <v>34325</v>
      </c>
      <c r="O277" s="33">
        <v>700746</v>
      </c>
      <c r="P277" s="30">
        <v>194611</v>
      </c>
      <c r="Q277" s="30">
        <v>329220</v>
      </c>
      <c r="R277" s="30">
        <v>144733</v>
      </c>
      <c r="S277" s="30">
        <v>613986</v>
      </c>
      <c r="T277" s="30">
        <v>3771369</v>
      </c>
      <c r="U277" s="34">
        <f t="shared" si="27"/>
        <v>44686.58</v>
      </c>
      <c r="V277" s="91">
        <v>84396</v>
      </c>
      <c r="W277" s="2"/>
      <c r="X277" s="36"/>
    </row>
    <row r="278" spans="1:24">
      <c r="A278" s="86" t="s">
        <v>38</v>
      </c>
      <c r="B278" s="30">
        <v>10040</v>
      </c>
      <c r="C278" s="30">
        <v>0</v>
      </c>
      <c r="D278" s="30">
        <v>0</v>
      </c>
      <c r="E278" s="30">
        <v>59</v>
      </c>
      <c r="F278" s="31">
        <v>23891</v>
      </c>
      <c r="G278" s="31">
        <v>92204</v>
      </c>
      <c r="H278" s="30">
        <v>252096</v>
      </c>
      <c r="I278" s="32">
        <v>53424</v>
      </c>
      <c r="J278" s="87" t="s">
        <v>38</v>
      </c>
      <c r="K278" s="30">
        <v>43982</v>
      </c>
      <c r="L278" s="31">
        <v>402954</v>
      </c>
      <c r="M278" s="31">
        <v>3710</v>
      </c>
      <c r="N278" s="30">
        <v>83085</v>
      </c>
      <c r="O278" s="33">
        <v>250654</v>
      </c>
      <c r="P278" s="30">
        <v>745206</v>
      </c>
      <c r="Q278" s="30">
        <v>617803</v>
      </c>
      <c r="R278" s="30">
        <v>634455</v>
      </c>
      <c r="S278" s="30">
        <v>792770</v>
      </c>
      <c r="T278" s="30">
        <v>4006333</v>
      </c>
      <c r="U278" s="34">
        <f t="shared" si="27"/>
        <v>84104.82</v>
      </c>
      <c r="V278" s="91">
        <v>47635</v>
      </c>
      <c r="W278" s="2"/>
      <c r="X278" s="36"/>
    </row>
    <row r="279" spans="1:24">
      <c r="A279" s="86" t="s">
        <v>39</v>
      </c>
      <c r="B279" s="30">
        <v>792038</v>
      </c>
      <c r="C279" s="30">
        <v>40720</v>
      </c>
      <c r="D279" s="30">
        <v>55310</v>
      </c>
      <c r="E279" s="30">
        <v>19</v>
      </c>
      <c r="F279" s="31">
        <v>9227</v>
      </c>
      <c r="G279" s="31">
        <v>141872</v>
      </c>
      <c r="H279" s="30">
        <v>140804</v>
      </c>
      <c r="I279" s="32">
        <v>18160</v>
      </c>
      <c r="J279" s="87" t="s">
        <v>39</v>
      </c>
      <c r="K279" s="30">
        <v>21855</v>
      </c>
      <c r="L279" s="31">
        <v>64381</v>
      </c>
      <c r="M279" s="31">
        <v>4025</v>
      </c>
      <c r="N279" s="30">
        <v>15034</v>
      </c>
      <c r="O279" s="33">
        <v>367822</v>
      </c>
      <c r="P279" s="30">
        <v>135382</v>
      </c>
      <c r="Q279" s="30">
        <v>193303</v>
      </c>
      <c r="R279" s="30">
        <v>93065</v>
      </c>
      <c r="S279" s="30">
        <v>401023</v>
      </c>
      <c r="T279" s="30">
        <v>2494040</v>
      </c>
      <c r="U279" s="34">
        <f t="shared" si="27"/>
        <v>44838.29</v>
      </c>
      <c r="V279" s="91">
        <v>55623</v>
      </c>
      <c r="W279" s="2"/>
      <c r="X279" s="36"/>
    </row>
    <row r="280" spans="1:24">
      <c r="A280" s="86" t="s">
        <v>40</v>
      </c>
      <c r="B280" s="30">
        <v>895832</v>
      </c>
      <c r="C280" s="30">
        <v>43694</v>
      </c>
      <c r="D280" s="30">
        <v>72905</v>
      </c>
      <c r="E280" s="30">
        <v>163</v>
      </c>
      <c r="F280" s="31">
        <v>12028</v>
      </c>
      <c r="G280" s="31">
        <v>244177</v>
      </c>
      <c r="H280" s="30">
        <v>276582</v>
      </c>
      <c r="I280" s="32">
        <v>28242</v>
      </c>
      <c r="J280" s="87" t="s">
        <v>40</v>
      </c>
      <c r="K280" s="30">
        <v>13828</v>
      </c>
      <c r="L280" s="31">
        <v>69999</v>
      </c>
      <c r="M280" s="31">
        <v>4960</v>
      </c>
      <c r="N280" s="30">
        <v>11732</v>
      </c>
      <c r="O280" s="33">
        <v>447328</v>
      </c>
      <c r="P280" s="30">
        <v>164393</v>
      </c>
      <c r="Q280" s="30">
        <v>183906</v>
      </c>
      <c r="R280" s="30">
        <v>97406</v>
      </c>
      <c r="S280" s="30">
        <v>312459</v>
      </c>
      <c r="T280" s="30">
        <v>2879634</v>
      </c>
      <c r="U280" s="34">
        <f t="shared" si="27"/>
        <v>39170.699999999997</v>
      </c>
      <c r="V280" s="91">
        <v>73515</v>
      </c>
      <c r="W280" s="2"/>
      <c r="X280" s="36"/>
    </row>
    <row r="281" spans="1:24">
      <c r="A281" s="86" t="s">
        <v>41</v>
      </c>
      <c r="B281" s="30">
        <v>335423</v>
      </c>
      <c r="C281" s="30">
        <v>21648</v>
      </c>
      <c r="D281" s="30">
        <v>31448</v>
      </c>
      <c r="E281" s="30">
        <v>14</v>
      </c>
      <c r="F281" s="31">
        <v>1977</v>
      </c>
      <c r="G281" s="31">
        <v>35259</v>
      </c>
      <c r="H281" s="30">
        <v>56270</v>
      </c>
      <c r="I281" s="32">
        <v>5793</v>
      </c>
      <c r="J281" s="87" t="s">
        <v>41</v>
      </c>
      <c r="K281" s="30">
        <v>2396</v>
      </c>
      <c r="L281" s="31">
        <v>50546</v>
      </c>
      <c r="M281" s="31">
        <v>1560</v>
      </c>
      <c r="N281" s="30">
        <v>4595</v>
      </c>
      <c r="O281" s="33">
        <v>132826</v>
      </c>
      <c r="P281" s="30">
        <v>57417</v>
      </c>
      <c r="Q281" s="30">
        <v>72612</v>
      </c>
      <c r="R281" s="30">
        <v>41684</v>
      </c>
      <c r="S281" s="30">
        <v>143653</v>
      </c>
      <c r="T281" s="30">
        <v>995121</v>
      </c>
      <c r="U281" s="34">
        <f t="shared" si="27"/>
        <v>31198.93</v>
      </c>
      <c r="V281" s="91">
        <v>31896</v>
      </c>
      <c r="W281" s="2"/>
      <c r="X281" s="36"/>
    </row>
    <row r="282" spans="1:24">
      <c r="A282" s="86" t="s">
        <v>42</v>
      </c>
      <c r="B282" s="30">
        <v>227597</v>
      </c>
      <c r="C282" s="30">
        <v>12817</v>
      </c>
      <c r="D282" s="30">
        <v>51862</v>
      </c>
      <c r="E282" s="30">
        <v>7</v>
      </c>
      <c r="F282" s="31">
        <v>3790</v>
      </c>
      <c r="G282" s="31">
        <v>24469</v>
      </c>
      <c r="H282" s="30">
        <v>28994</v>
      </c>
      <c r="I282" s="32">
        <v>3181</v>
      </c>
      <c r="J282" s="87" t="s">
        <v>42</v>
      </c>
      <c r="K282" s="30">
        <v>213</v>
      </c>
      <c r="L282" s="31">
        <v>20725</v>
      </c>
      <c r="M282" s="31">
        <v>920</v>
      </c>
      <c r="N282" s="30">
        <v>3166</v>
      </c>
      <c r="O282" s="33">
        <v>97049</v>
      </c>
      <c r="P282" s="30">
        <v>44724</v>
      </c>
      <c r="Q282" s="30">
        <v>50241</v>
      </c>
      <c r="R282" s="30">
        <v>27735</v>
      </c>
      <c r="S282" s="30">
        <v>127792</v>
      </c>
      <c r="T282" s="30">
        <v>725282</v>
      </c>
      <c r="U282" s="34">
        <f t="shared" si="27"/>
        <v>39044.04</v>
      </c>
      <c r="V282" s="91">
        <v>18576</v>
      </c>
      <c r="W282" s="2"/>
      <c r="X282" s="36"/>
    </row>
    <row r="283" spans="1:24">
      <c r="A283" s="86" t="s">
        <v>43</v>
      </c>
      <c r="B283" s="30">
        <v>490512</v>
      </c>
      <c r="C283" s="30">
        <v>33712</v>
      </c>
      <c r="D283" s="30">
        <v>52655</v>
      </c>
      <c r="E283" s="30">
        <v>117</v>
      </c>
      <c r="F283" s="31">
        <v>824</v>
      </c>
      <c r="G283" s="31">
        <v>130889</v>
      </c>
      <c r="H283" s="30">
        <v>133233</v>
      </c>
      <c r="I283" s="32">
        <v>15639</v>
      </c>
      <c r="J283" s="87" t="s">
        <v>43</v>
      </c>
      <c r="K283" s="30">
        <v>14497</v>
      </c>
      <c r="L283" s="31">
        <v>49837</v>
      </c>
      <c r="M283" s="31">
        <v>2573</v>
      </c>
      <c r="N283" s="30">
        <v>5635</v>
      </c>
      <c r="O283" s="33">
        <v>247755</v>
      </c>
      <c r="P283" s="30">
        <v>96097</v>
      </c>
      <c r="Q283" s="30">
        <v>98656</v>
      </c>
      <c r="R283" s="30">
        <v>49298</v>
      </c>
      <c r="S283" s="30">
        <v>229405</v>
      </c>
      <c r="T283" s="30">
        <v>1651334</v>
      </c>
      <c r="U283" s="34">
        <f t="shared" si="27"/>
        <v>39703.160000000003</v>
      </c>
      <c r="V283" s="91">
        <v>41592</v>
      </c>
      <c r="W283" s="2"/>
      <c r="X283" s="36"/>
    </row>
    <row r="284" spans="1:24">
      <c r="A284" s="86" t="s">
        <v>44</v>
      </c>
      <c r="B284" s="30">
        <v>487168</v>
      </c>
      <c r="C284" s="30">
        <v>54617</v>
      </c>
      <c r="D284" s="30">
        <v>22589</v>
      </c>
      <c r="E284" s="30">
        <v>216</v>
      </c>
      <c r="F284" s="31">
        <v>35918</v>
      </c>
      <c r="G284" s="31">
        <v>77915</v>
      </c>
      <c r="H284" s="30">
        <v>149040</v>
      </c>
      <c r="I284" s="32">
        <v>16268</v>
      </c>
      <c r="J284" s="87" t="s">
        <v>44</v>
      </c>
      <c r="K284" s="30">
        <v>30209</v>
      </c>
      <c r="L284" s="31">
        <v>38854</v>
      </c>
      <c r="M284" s="31">
        <v>3142</v>
      </c>
      <c r="N284" s="30">
        <v>14623</v>
      </c>
      <c r="O284" s="33">
        <v>257914</v>
      </c>
      <c r="P284" s="30">
        <v>97910</v>
      </c>
      <c r="Q284" s="30">
        <v>224070</v>
      </c>
      <c r="R284" s="30">
        <v>83934</v>
      </c>
      <c r="S284" s="30">
        <v>263006</v>
      </c>
      <c r="T284" s="30">
        <v>1857393</v>
      </c>
      <c r="U284" s="34">
        <f t="shared" si="27"/>
        <v>44459.7</v>
      </c>
      <c r="V284" s="91">
        <v>41777</v>
      </c>
      <c r="W284" s="2"/>
      <c r="X284" s="36"/>
    </row>
    <row r="285" spans="1:24">
      <c r="A285" s="86" t="s">
        <v>45</v>
      </c>
      <c r="B285" s="30">
        <v>229180</v>
      </c>
      <c r="C285" s="30">
        <v>31658</v>
      </c>
      <c r="D285" s="30">
        <v>1576</v>
      </c>
      <c r="E285" s="30">
        <v>423</v>
      </c>
      <c r="F285" s="31">
        <v>19936</v>
      </c>
      <c r="G285" s="31">
        <v>18469</v>
      </c>
      <c r="H285" s="30">
        <v>100056</v>
      </c>
      <c r="I285" s="32">
        <v>16543</v>
      </c>
      <c r="J285" s="87" t="s">
        <v>45</v>
      </c>
      <c r="K285" s="30">
        <v>13235</v>
      </c>
      <c r="L285" s="31">
        <v>251946</v>
      </c>
      <c r="M285" s="31">
        <v>1407</v>
      </c>
      <c r="N285" s="30">
        <v>14711</v>
      </c>
      <c r="O285" s="33">
        <v>121064</v>
      </c>
      <c r="P285" s="30">
        <v>93075</v>
      </c>
      <c r="Q285" s="30">
        <v>149150</v>
      </c>
      <c r="R285" s="30">
        <v>92540</v>
      </c>
      <c r="S285" s="30">
        <v>213144</v>
      </c>
      <c r="T285" s="30">
        <v>1368113</v>
      </c>
      <c r="U285" s="34">
        <f t="shared" si="27"/>
        <v>67832.47</v>
      </c>
      <c r="V285" s="91">
        <v>20169</v>
      </c>
      <c r="W285" s="2"/>
      <c r="X285" s="36"/>
    </row>
    <row r="286" spans="1:24">
      <c r="A286" s="86" t="s">
        <v>46</v>
      </c>
      <c r="B286" s="30">
        <v>445936</v>
      </c>
      <c r="C286" s="30">
        <v>26709</v>
      </c>
      <c r="D286" s="30">
        <v>21741</v>
      </c>
      <c r="E286" s="30">
        <v>13</v>
      </c>
      <c r="F286" s="31">
        <v>4449</v>
      </c>
      <c r="G286" s="31">
        <v>31688</v>
      </c>
      <c r="H286" s="30">
        <v>61662</v>
      </c>
      <c r="I286" s="32">
        <v>5634</v>
      </c>
      <c r="J286" s="87" t="s">
        <v>46</v>
      </c>
      <c r="K286" s="30">
        <v>4406</v>
      </c>
      <c r="L286" s="31">
        <v>27693</v>
      </c>
      <c r="M286" s="31">
        <v>1636</v>
      </c>
      <c r="N286" s="30">
        <v>4800</v>
      </c>
      <c r="O286" s="33">
        <v>143694</v>
      </c>
      <c r="P286" s="30">
        <v>76757</v>
      </c>
      <c r="Q286" s="30">
        <v>80446</v>
      </c>
      <c r="R286" s="30">
        <v>46314</v>
      </c>
      <c r="S286" s="30">
        <v>156680</v>
      </c>
      <c r="T286" s="30">
        <v>1140258</v>
      </c>
      <c r="U286" s="34">
        <f t="shared" si="27"/>
        <v>39968.379999999997</v>
      </c>
      <c r="V286" s="91">
        <v>28529</v>
      </c>
      <c r="W286" s="2"/>
      <c r="X286" s="36"/>
    </row>
    <row r="287" spans="1:24">
      <c r="A287" s="86" t="s">
        <v>47</v>
      </c>
      <c r="B287" s="30">
        <v>270502</v>
      </c>
      <c r="C287" s="30">
        <v>25860</v>
      </c>
      <c r="D287" s="30">
        <v>37964</v>
      </c>
      <c r="E287" s="30">
        <v>498</v>
      </c>
      <c r="F287" s="31">
        <v>33612</v>
      </c>
      <c r="G287" s="31">
        <v>44539</v>
      </c>
      <c r="H287" s="30">
        <v>65487</v>
      </c>
      <c r="I287" s="32">
        <v>18335</v>
      </c>
      <c r="J287" s="87" t="s">
        <v>47</v>
      </c>
      <c r="K287" s="30">
        <v>41253</v>
      </c>
      <c r="L287" s="31">
        <v>32071</v>
      </c>
      <c r="M287" s="31">
        <v>2080</v>
      </c>
      <c r="N287" s="30">
        <v>3302</v>
      </c>
      <c r="O287" s="33">
        <v>163271</v>
      </c>
      <c r="P287" s="30">
        <v>74944</v>
      </c>
      <c r="Q287" s="30">
        <v>72765</v>
      </c>
      <c r="R287" s="30">
        <v>67326</v>
      </c>
      <c r="S287" s="30">
        <v>174096</v>
      </c>
      <c r="T287" s="30">
        <v>1127905</v>
      </c>
      <c r="U287" s="34">
        <f t="shared" si="27"/>
        <v>38701.1</v>
      </c>
      <c r="V287" s="91">
        <v>29144</v>
      </c>
      <c r="W287" s="2"/>
      <c r="X287" s="36"/>
    </row>
    <row r="288" spans="1:24">
      <c r="A288" s="39" t="s">
        <v>48</v>
      </c>
      <c r="B288" s="39">
        <f t="shared" ref="B288:I288" si="28">SUM(B269:B287)</f>
        <v>9048057</v>
      </c>
      <c r="C288" s="39">
        <f t="shared" si="28"/>
        <v>633195</v>
      </c>
      <c r="D288" s="39">
        <f t="shared" si="28"/>
        <v>1448131</v>
      </c>
      <c r="E288" s="39">
        <f t="shared" si="28"/>
        <v>606635</v>
      </c>
      <c r="F288" s="39">
        <f t="shared" si="28"/>
        <v>1647639</v>
      </c>
      <c r="G288" s="39">
        <f t="shared" si="28"/>
        <v>1995078</v>
      </c>
      <c r="H288" s="39">
        <f t="shared" si="28"/>
        <v>2948999</v>
      </c>
      <c r="I288" s="39">
        <f t="shared" si="28"/>
        <v>511713</v>
      </c>
      <c r="J288" s="93" t="s">
        <v>48</v>
      </c>
      <c r="K288" s="40">
        <f t="shared" ref="K288:T288" si="29">SUM(K269:K287)</f>
        <v>614666</v>
      </c>
      <c r="L288" s="40">
        <f t="shared" si="29"/>
        <v>2583971</v>
      </c>
      <c r="M288" s="40">
        <f t="shared" si="29"/>
        <v>99422</v>
      </c>
      <c r="N288" s="40">
        <f t="shared" si="29"/>
        <v>425697</v>
      </c>
      <c r="O288" s="40">
        <f t="shared" si="29"/>
        <v>8290724</v>
      </c>
      <c r="P288" s="40">
        <f t="shared" si="29"/>
        <v>3349497</v>
      </c>
      <c r="Q288" s="40">
        <f t="shared" si="29"/>
        <v>4100756</v>
      </c>
      <c r="R288" s="40">
        <f t="shared" si="29"/>
        <v>2279748</v>
      </c>
      <c r="S288" s="40">
        <f t="shared" si="29"/>
        <v>7453656</v>
      </c>
      <c r="T288" s="40">
        <f t="shared" si="29"/>
        <v>48037584</v>
      </c>
      <c r="U288" s="41">
        <f t="shared" si="27"/>
        <v>53382.8</v>
      </c>
      <c r="V288" s="96">
        <v>899870</v>
      </c>
      <c r="W288" s="97"/>
      <c r="X288" s="98"/>
    </row>
    <row r="289" spans="1:24">
      <c r="A289" s="94"/>
      <c r="B289" s="2"/>
      <c r="C289" s="2"/>
      <c r="D289" s="2"/>
      <c r="E289" s="2"/>
      <c r="F289" s="2"/>
      <c r="G289" s="2"/>
      <c r="H289" s="2"/>
      <c r="I289" s="2"/>
      <c r="J289" s="94"/>
      <c r="K289" s="2"/>
      <c r="L289" s="2"/>
      <c r="M289" s="2"/>
      <c r="N289" s="2"/>
      <c r="O289" s="2"/>
      <c r="P289" s="2"/>
      <c r="Q289" s="2"/>
      <c r="R289" s="95"/>
      <c r="S289" s="95"/>
      <c r="T289" s="95"/>
      <c r="U289" s="95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 t="s">
        <v>49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6.5">
      <c r="A298" s="1" t="s">
        <v>1</v>
      </c>
      <c r="B298" s="1"/>
      <c r="C298" s="1"/>
      <c r="D298" s="1"/>
      <c r="E298" s="1"/>
      <c r="F298" s="1"/>
      <c r="G298" s="1"/>
      <c r="H298" s="1"/>
      <c r="I298" s="1"/>
      <c r="J298" s="1" t="s">
        <v>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2"/>
    </row>
    <row r="299" spans="1:24" ht="16.5">
      <c r="A299" s="85" t="s">
        <v>2</v>
      </c>
      <c r="B299" s="85"/>
      <c r="C299" s="85"/>
      <c r="D299" s="85"/>
      <c r="E299" s="85"/>
      <c r="F299" s="85"/>
      <c r="G299" s="85"/>
      <c r="H299" s="85"/>
      <c r="I299" s="85"/>
      <c r="J299" s="85" t="s">
        <v>2</v>
      </c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2"/>
      <c r="W299" s="2"/>
      <c r="X299" s="2"/>
    </row>
    <row r="300" spans="1:24">
      <c r="A300" s="6" t="s">
        <v>61</v>
      </c>
      <c r="B300" s="6"/>
      <c r="C300" s="6"/>
      <c r="D300" s="6"/>
      <c r="E300" s="6"/>
      <c r="F300" s="6"/>
      <c r="G300" s="6"/>
      <c r="H300" s="6"/>
      <c r="I300" s="6"/>
      <c r="J300" s="6" t="s">
        <v>61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2"/>
      <c r="W300" s="2"/>
      <c r="X300" s="2"/>
    </row>
    <row r="301" spans="1:24">
      <c r="A301" s="2"/>
      <c r="B301" s="2"/>
      <c r="C301" s="2"/>
      <c r="D301" s="2"/>
      <c r="E301" s="2"/>
      <c r="F301" s="7"/>
      <c r="G301" s="2"/>
      <c r="H301" s="2"/>
      <c r="I301" s="8" t="s">
        <v>4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8" t="s">
        <v>4</v>
      </c>
      <c r="V301" s="2"/>
      <c r="W301" s="2"/>
      <c r="X301" s="2"/>
    </row>
    <row r="302" spans="1:24">
      <c r="A302" s="9" t="s">
        <v>6</v>
      </c>
      <c r="B302" s="10" t="s">
        <v>7</v>
      </c>
      <c r="C302" s="10" t="s">
        <v>8</v>
      </c>
      <c r="D302" s="10" t="s">
        <v>9</v>
      </c>
      <c r="E302" s="11" t="s">
        <v>10</v>
      </c>
      <c r="F302" s="10" t="s">
        <v>11</v>
      </c>
      <c r="G302" s="10"/>
      <c r="H302" s="10" t="s">
        <v>12</v>
      </c>
      <c r="I302" s="11" t="s">
        <v>13</v>
      </c>
      <c r="J302" s="10" t="s">
        <v>6</v>
      </c>
      <c r="K302" s="54" t="s">
        <v>14</v>
      </c>
      <c r="L302" s="55"/>
      <c r="M302" s="55"/>
      <c r="N302" s="55"/>
      <c r="O302" s="11" t="s">
        <v>15</v>
      </c>
      <c r="P302" s="11" t="s">
        <v>59</v>
      </c>
      <c r="Q302" s="11" t="s">
        <v>17</v>
      </c>
      <c r="R302" s="11" t="s">
        <v>18</v>
      </c>
      <c r="S302" s="11" t="s">
        <v>19</v>
      </c>
      <c r="T302" s="10" t="s">
        <v>20</v>
      </c>
      <c r="U302" s="11" t="s">
        <v>21</v>
      </c>
      <c r="V302" s="66" t="s">
        <v>22</v>
      </c>
      <c r="W302" s="2"/>
      <c r="X302" s="2"/>
    </row>
    <row r="303" spans="1:24">
      <c r="A303" s="15"/>
      <c r="B303" s="16"/>
      <c r="C303" s="16"/>
      <c r="D303" s="16"/>
      <c r="E303" s="17"/>
      <c r="F303" s="18"/>
      <c r="G303" s="18"/>
      <c r="H303" s="16"/>
      <c r="I303" s="17"/>
      <c r="J303" s="19"/>
      <c r="K303" s="16" t="s">
        <v>23</v>
      </c>
      <c r="L303" s="17" t="s">
        <v>24</v>
      </c>
      <c r="M303" s="17" t="s">
        <v>25</v>
      </c>
      <c r="N303" s="16" t="s">
        <v>26</v>
      </c>
      <c r="O303" s="17"/>
      <c r="P303" s="17"/>
      <c r="Q303" s="17"/>
      <c r="R303" s="17"/>
      <c r="S303" s="17"/>
      <c r="T303" s="16"/>
      <c r="U303" s="17"/>
      <c r="V303" s="66"/>
      <c r="W303" s="2"/>
      <c r="X303" s="2"/>
    </row>
    <row r="304" spans="1:24">
      <c r="A304" s="21"/>
      <c r="B304" s="18"/>
      <c r="C304" s="18"/>
      <c r="D304" s="18"/>
      <c r="E304" s="22"/>
      <c r="F304" s="23" t="s">
        <v>27</v>
      </c>
      <c r="G304" s="23" t="s">
        <v>28</v>
      </c>
      <c r="H304" s="18"/>
      <c r="I304" s="22"/>
      <c r="J304" s="24"/>
      <c r="K304" s="18"/>
      <c r="L304" s="22"/>
      <c r="M304" s="22"/>
      <c r="N304" s="18"/>
      <c r="O304" s="22"/>
      <c r="P304" s="22"/>
      <c r="Q304" s="22"/>
      <c r="R304" s="22"/>
      <c r="S304" s="22"/>
      <c r="T304" s="18"/>
      <c r="U304" s="22"/>
      <c r="V304" s="66"/>
      <c r="W304" s="2"/>
      <c r="X304" s="2"/>
    </row>
    <row r="305" spans="1:24">
      <c r="A305" s="26">
        <v>-1</v>
      </c>
      <c r="B305" s="27">
        <v>-2</v>
      </c>
      <c r="C305" s="26">
        <v>-3</v>
      </c>
      <c r="D305" s="27">
        <v>-4</v>
      </c>
      <c r="E305" s="26">
        <v>-5</v>
      </c>
      <c r="F305" s="27">
        <v>-6</v>
      </c>
      <c r="G305" s="26">
        <v>-7</v>
      </c>
      <c r="H305" s="27">
        <v>-8</v>
      </c>
      <c r="I305" s="26">
        <v>-9</v>
      </c>
      <c r="J305" s="27">
        <v>-1</v>
      </c>
      <c r="K305" s="27">
        <v>-10</v>
      </c>
      <c r="L305" s="28">
        <v>-11</v>
      </c>
      <c r="M305" s="27">
        <v>-12</v>
      </c>
      <c r="N305" s="28">
        <v>-13</v>
      </c>
      <c r="O305" s="27">
        <v>-14</v>
      </c>
      <c r="P305" s="28">
        <v>-15</v>
      </c>
      <c r="Q305" s="27">
        <v>-16</v>
      </c>
      <c r="R305" s="28">
        <v>-17</v>
      </c>
      <c r="S305" s="27">
        <v>-18</v>
      </c>
      <c r="T305" s="28">
        <v>-19</v>
      </c>
      <c r="U305" s="27">
        <v>-20</v>
      </c>
      <c r="V305" s="57"/>
      <c r="W305" s="58"/>
      <c r="X305" s="59"/>
    </row>
    <row r="306" spans="1:24">
      <c r="A306" s="86" t="s">
        <v>29</v>
      </c>
      <c r="B306" s="30">
        <v>901912</v>
      </c>
      <c r="C306" s="30">
        <v>33985</v>
      </c>
      <c r="D306" s="30">
        <v>144464</v>
      </c>
      <c r="E306" s="30">
        <v>638792</v>
      </c>
      <c r="F306" s="31">
        <v>375689</v>
      </c>
      <c r="G306" s="31">
        <v>134224</v>
      </c>
      <c r="H306" s="30">
        <v>269562</v>
      </c>
      <c r="I306" s="32">
        <v>86931</v>
      </c>
      <c r="J306" s="87" t="s">
        <v>29</v>
      </c>
      <c r="K306" s="88">
        <v>84668</v>
      </c>
      <c r="L306" s="89">
        <v>218050</v>
      </c>
      <c r="M306" s="89">
        <v>14571</v>
      </c>
      <c r="N306" s="88">
        <v>36741</v>
      </c>
      <c r="O306" s="90">
        <v>1266339</v>
      </c>
      <c r="P306" s="88">
        <v>330286</v>
      </c>
      <c r="Q306" s="88">
        <v>348824</v>
      </c>
      <c r="R306" s="88">
        <v>190244</v>
      </c>
      <c r="S306" s="88">
        <v>736082</v>
      </c>
      <c r="T306" s="88">
        <v>5811364</v>
      </c>
      <c r="U306" s="34">
        <v>72435.61</v>
      </c>
      <c r="V306" s="91">
        <v>80228</v>
      </c>
      <c r="W306" s="2"/>
      <c r="X306" s="36"/>
    </row>
    <row r="307" spans="1:24">
      <c r="A307" s="86" t="s">
        <v>30</v>
      </c>
      <c r="B307" s="30">
        <v>467230</v>
      </c>
      <c r="C307" s="30">
        <v>27067</v>
      </c>
      <c r="D307" s="30">
        <v>69597</v>
      </c>
      <c r="E307" s="30">
        <v>1633</v>
      </c>
      <c r="F307" s="31">
        <v>4005</v>
      </c>
      <c r="G307" s="31">
        <v>58780</v>
      </c>
      <c r="H307" s="30">
        <v>96112</v>
      </c>
      <c r="I307" s="32">
        <v>21514</v>
      </c>
      <c r="J307" s="87" t="s">
        <v>30</v>
      </c>
      <c r="K307" s="30">
        <v>12531</v>
      </c>
      <c r="L307" s="31">
        <v>26957</v>
      </c>
      <c r="M307" s="31">
        <v>2270</v>
      </c>
      <c r="N307" s="30">
        <v>7266</v>
      </c>
      <c r="O307" s="33">
        <v>201030</v>
      </c>
      <c r="P307" s="30">
        <v>137566</v>
      </c>
      <c r="Q307" s="30">
        <v>114171</v>
      </c>
      <c r="R307" s="30">
        <v>62549</v>
      </c>
      <c r="S307" s="30">
        <v>305952</v>
      </c>
      <c r="T307" s="30">
        <v>1616230</v>
      </c>
      <c r="U307" s="34">
        <v>44252.39</v>
      </c>
      <c r="V307" s="91">
        <v>36523</v>
      </c>
      <c r="W307" s="2"/>
      <c r="X307" s="36"/>
    </row>
    <row r="308" spans="1:24">
      <c r="A308" s="86" t="s">
        <v>31</v>
      </c>
      <c r="B308" s="30">
        <v>502483</v>
      </c>
      <c r="C308" s="30">
        <v>26921</v>
      </c>
      <c r="D308" s="30">
        <v>64442</v>
      </c>
      <c r="E308" s="30">
        <v>775</v>
      </c>
      <c r="F308" s="31">
        <v>39721</v>
      </c>
      <c r="G308" s="31">
        <v>61830</v>
      </c>
      <c r="H308" s="30">
        <v>85923</v>
      </c>
      <c r="I308" s="32">
        <v>20955</v>
      </c>
      <c r="J308" s="87" t="s">
        <v>31</v>
      </c>
      <c r="K308" s="30">
        <v>8549</v>
      </c>
      <c r="L308" s="31">
        <v>49602</v>
      </c>
      <c r="M308" s="31">
        <v>4091</v>
      </c>
      <c r="N308" s="30">
        <v>6735</v>
      </c>
      <c r="O308" s="33">
        <v>343878</v>
      </c>
      <c r="P308" s="30">
        <v>124253</v>
      </c>
      <c r="Q308" s="30">
        <v>121901</v>
      </c>
      <c r="R308" s="30">
        <v>91609</v>
      </c>
      <c r="S308" s="30">
        <v>309781</v>
      </c>
      <c r="T308" s="30">
        <v>1863449</v>
      </c>
      <c r="U308" s="34">
        <v>50239.92</v>
      </c>
      <c r="V308" s="91">
        <v>37091</v>
      </c>
      <c r="W308" s="2"/>
      <c r="X308" s="36"/>
    </row>
    <row r="309" spans="1:24">
      <c r="A309" s="86" t="s">
        <v>32</v>
      </c>
      <c r="B309" s="30">
        <v>697815</v>
      </c>
      <c r="C309" s="30">
        <v>37060</v>
      </c>
      <c r="D309" s="30">
        <v>288784</v>
      </c>
      <c r="E309" s="30">
        <v>273</v>
      </c>
      <c r="F309" s="31">
        <v>332960</v>
      </c>
      <c r="G309" s="31">
        <v>82054</v>
      </c>
      <c r="H309" s="30">
        <v>130516</v>
      </c>
      <c r="I309" s="32">
        <v>25418</v>
      </c>
      <c r="J309" s="87" t="s">
        <v>32</v>
      </c>
      <c r="K309" s="30">
        <v>55057</v>
      </c>
      <c r="L309" s="31">
        <v>156045</v>
      </c>
      <c r="M309" s="31">
        <v>13544</v>
      </c>
      <c r="N309" s="30">
        <v>12146</v>
      </c>
      <c r="O309" s="33">
        <v>1248341</v>
      </c>
      <c r="P309" s="30">
        <v>151513</v>
      </c>
      <c r="Q309" s="30">
        <v>176616</v>
      </c>
      <c r="R309" s="30">
        <v>83159</v>
      </c>
      <c r="S309" s="30">
        <v>547291</v>
      </c>
      <c r="T309" s="30">
        <v>4038592</v>
      </c>
      <c r="U309" s="34">
        <v>77864.38</v>
      </c>
      <c r="V309" s="91">
        <v>51867</v>
      </c>
      <c r="W309" s="2"/>
      <c r="X309" s="36"/>
    </row>
    <row r="310" spans="1:24">
      <c r="A310" s="86" t="s">
        <v>33</v>
      </c>
      <c r="B310" s="30">
        <v>956479</v>
      </c>
      <c r="C310" s="30">
        <v>56650</v>
      </c>
      <c r="D310" s="30">
        <v>56899</v>
      </c>
      <c r="E310" s="30">
        <v>188</v>
      </c>
      <c r="F310" s="31">
        <v>56244</v>
      </c>
      <c r="G310" s="31">
        <v>118421</v>
      </c>
      <c r="H310" s="30">
        <v>131721</v>
      </c>
      <c r="I310" s="32">
        <v>22795</v>
      </c>
      <c r="J310" s="87" t="s">
        <v>33</v>
      </c>
      <c r="K310" s="30">
        <v>49374</v>
      </c>
      <c r="L310" s="31">
        <v>98925</v>
      </c>
      <c r="M310" s="31">
        <v>5956</v>
      </c>
      <c r="N310" s="30">
        <v>10898</v>
      </c>
      <c r="O310" s="33">
        <v>506453</v>
      </c>
      <c r="P310" s="30">
        <v>212372</v>
      </c>
      <c r="Q310" s="30">
        <v>193079</v>
      </c>
      <c r="R310" s="30">
        <v>146463</v>
      </c>
      <c r="S310" s="30">
        <v>490811</v>
      </c>
      <c r="T310" s="30">
        <v>3113728</v>
      </c>
      <c r="U310" s="34">
        <v>50605.04</v>
      </c>
      <c r="V310" s="91">
        <v>61530</v>
      </c>
      <c r="W310" s="2"/>
      <c r="X310" s="36"/>
    </row>
    <row r="311" spans="1:24">
      <c r="A311" s="86" t="s">
        <v>34</v>
      </c>
      <c r="B311" s="30">
        <v>268599</v>
      </c>
      <c r="C311" s="30">
        <v>22814</v>
      </c>
      <c r="D311" s="30">
        <v>44921</v>
      </c>
      <c r="E311" s="30">
        <v>58</v>
      </c>
      <c r="F311" s="31">
        <v>230819</v>
      </c>
      <c r="G311" s="31">
        <v>204774</v>
      </c>
      <c r="H311" s="30">
        <v>140832</v>
      </c>
      <c r="I311" s="32">
        <v>26890</v>
      </c>
      <c r="J311" s="87" t="s">
        <v>34</v>
      </c>
      <c r="K311" s="30">
        <v>86780</v>
      </c>
      <c r="L311" s="31">
        <v>116284</v>
      </c>
      <c r="M311" s="31">
        <v>8226</v>
      </c>
      <c r="N311" s="30">
        <v>34607</v>
      </c>
      <c r="O311" s="33">
        <v>777103</v>
      </c>
      <c r="P311" s="30">
        <v>193353</v>
      </c>
      <c r="Q311" s="30">
        <v>331618</v>
      </c>
      <c r="R311" s="30">
        <v>111122</v>
      </c>
      <c r="S311" s="30">
        <v>503217</v>
      </c>
      <c r="T311" s="30">
        <v>3102017</v>
      </c>
      <c r="U311" s="34">
        <v>62011.81</v>
      </c>
      <c r="V311" s="91">
        <v>50023</v>
      </c>
      <c r="W311" s="2"/>
      <c r="X311" s="36"/>
    </row>
    <row r="312" spans="1:24">
      <c r="A312" s="86" t="s">
        <v>35</v>
      </c>
      <c r="B312" s="30">
        <v>638836</v>
      </c>
      <c r="C312" s="30">
        <v>32457</v>
      </c>
      <c r="D312" s="30">
        <v>88032</v>
      </c>
      <c r="E312" s="30">
        <v>175</v>
      </c>
      <c r="F312" s="31">
        <v>123671</v>
      </c>
      <c r="G312" s="31">
        <v>157040</v>
      </c>
      <c r="H312" s="30">
        <v>183861</v>
      </c>
      <c r="I312" s="32">
        <v>47654</v>
      </c>
      <c r="J312" s="87" t="s">
        <v>35</v>
      </c>
      <c r="K312" s="30">
        <v>61964</v>
      </c>
      <c r="L312" s="31">
        <v>165733</v>
      </c>
      <c r="M312" s="31">
        <v>8534</v>
      </c>
      <c r="N312" s="30">
        <v>38578</v>
      </c>
      <c r="O312" s="33">
        <v>648902</v>
      </c>
      <c r="P312" s="30">
        <v>216175</v>
      </c>
      <c r="Q312" s="30">
        <v>340804</v>
      </c>
      <c r="R312" s="30">
        <v>97933</v>
      </c>
      <c r="S312" s="30">
        <v>625128</v>
      </c>
      <c r="T312" s="30">
        <v>3475477</v>
      </c>
      <c r="U312" s="34">
        <v>58177.69</v>
      </c>
      <c r="V312" s="91">
        <v>59739</v>
      </c>
      <c r="W312" s="2"/>
      <c r="X312" s="36"/>
    </row>
    <row r="313" spans="1:24">
      <c r="A313" s="86" t="s">
        <v>36</v>
      </c>
      <c r="B313" s="30">
        <v>671420</v>
      </c>
      <c r="C313" s="30">
        <v>45483</v>
      </c>
      <c r="D313" s="30">
        <v>236989</v>
      </c>
      <c r="E313" s="30">
        <v>162</v>
      </c>
      <c r="F313" s="31">
        <v>188260</v>
      </c>
      <c r="G313" s="31">
        <v>268678</v>
      </c>
      <c r="H313" s="30">
        <v>416702</v>
      </c>
      <c r="I313" s="32">
        <v>99134</v>
      </c>
      <c r="J313" s="87" t="s">
        <v>36</v>
      </c>
      <c r="K313" s="30">
        <v>103452</v>
      </c>
      <c r="L313" s="31">
        <v>520330</v>
      </c>
      <c r="M313" s="31">
        <v>8851</v>
      </c>
      <c r="N313" s="30">
        <v>113702</v>
      </c>
      <c r="O313" s="33">
        <v>987608</v>
      </c>
      <c r="P313" s="30">
        <v>403189</v>
      </c>
      <c r="Q313" s="30">
        <v>860928</v>
      </c>
      <c r="R313" s="30">
        <v>227905</v>
      </c>
      <c r="S313" s="30">
        <v>1437089</v>
      </c>
      <c r="T313" s="30">
        <v>6589882</v>
      </c>
      <c r="U313" s="34">
        <v>58202.17</v>
      </c>
      <c r="V313" s="91">
        <v>113224</v>
      </c>
      <c r="W313" s="2"/>
      <c r="X313" s="36"/>
    </row>
    <row r="314" spans="1:24">
      <c r="A314" s="86" t="s">
        <v>37</v>
      </c>
      <c r="B314" s="30">
        <v>646753</v>
      </c>
      <c r="C314" s="30">
        <v>76535</v>
      </c>
      <c r="D314" s="30">
        <v>247558</v>
      </c>
      <c r="E314" s="30">
        <v>163</v>
      </c>
      <c r="F314" s="31">
        <v>170068</v>
      </c>
      <c r="G314" s="31">
        <v>155289</v>
      </c>
      <c r="H314" s="30">
        <v>254175</v>
      </c>
      <c r="I314" s="32">
        <v>32122</v>
      </c>
      <c r="J314" s="87" t="s">
        <v>37</v>
      </c>
      <c r="K314" s="30">
        <v>25434</v>
      </c>
      <c r="L314" s="31">
        <v>299460</v>
      </c>
      <c r="M314" s="31">
        <v>9852</v>
      </c>
      <c r="N314" s="30">
        <v>39007</v>
      </c>
      <c r="O314" s="33">
        <v>780908</v>
      </c>
      <c r="P314" s="30">
        <v>225684</v>
      </c>
      <c r="Q314" s="30">
        <v>404984</v>
      </c>
      <c r="R314" s="30">
        <v>154069</v>
      </c>
      <c r="S314" s="30">
        <v>756415</v>
      </c>
      <c r="T314" s="30">
        <v>4278476</v>
      </c>
      <c r="U314" s="34">
        <v>49744.52</v>
      </c>
      <c r="V314" s="91">
        <v>86009</v>
      </c>
      <c r="W314" s="2"/>
      <c r="X314" s="36"/>
    </row>
    <row r="315" spans="1:24">
      <c r="A315" s="86" t="s">
        <v>38</v>
      </c>
      <c r="B315" s="30">
        <v>17020</v>
      </c>
      <c r="C315" s="30">
        <v>0</v>
      </c>
      <c r="D315" s="30">
        <v>0</v>
      </c>
      <c r="E315" s="30">
        <v>81</v>
      </c>
      <c r="F315" s="31">
        <v>24200</v>
      </c>
      <c r="G315" s="31">
        <v>97996</v>
      </c>
      <c r="H315" s="30">
        <v>283468</v>
      </c>
      <c r="I315" s="32">
        <v>61978</v>
      </c>
      <c r="J315" s="87" t="s">
        <v>38</v>
      </c>
      <c r="K315" s="30">
        <v>49453</v>
      </c>
      <c r="L315" s="31">
        <v>444426</v>
      </c>
      <c r="M315" s="31">
        <v>3825</v>
      </c>
      <c r="N315" s="30">
        <v>93032</v>
      </c>
      <c r="O315" s="33">
        <v>288583</v>
      </c>
      <c r="P315" s="30">
        <v>820328</v>
      </c>
      <c r="Q315" s="30">
        <v>765426</v>
      </c>
      <c r="R315" s="30">
        <v>677257</v>
      </c>
      <c r="S315" s="30">
        <v>958758</v>
      </c>
      <c r="T315" s="30">
        <v>4585831</v>
      </c>
      <c r="U315" s="34">
        <v>95899.77</v>
      </c>
      <c r="V315" s="91">
        <v>47819</v>
      </c>
      <c r="W315" s="2"/>
      <c r="X315" s="36"/>
    </row>
    <row r="316" spans="1:24">
      <c r="A316" s="86" t="s">
        <v>39</v>
      </c>
      <c r="B316" s="30">
        <v>891531</v>
      </c>
      <c r="C316" s="30">
        <v>41175</v>
      </c>
      <c r="D316" s="30">
        <v>93531</v>
      </c>
      <c r="E316" s="30">
        <v>28</v>
      </c>
      <c r="F316" s="31">
        <v>9346</v>
      </c>
      <c r="G316" s="31">
        <v>152908</v>
      </c>
      <c r="H316" s="30">
        <v>146852</v>
      </c>
      <c r="I316" s="32">
        <v>21068</v>
      </c>
      <c r="J316" s="87" t="s">
        <v>39</v>
      </c>
      <c r="K316" s="30">
        <v>24918</v>
      </c>
      <c r="L316" s="31">
        <v>70398</v>
      </c>
      <c r="M316" s="31">
        <v>4191</v>
      </c>
      <c r="N316" s="30">
        <v>16944</v>
      </c>
      <c r="O316" s="33">
        <v>417352</v>
      </c>
      <c r="P316" s="30">
        <v>156584</v>
      </c>
      <c r="Q316" s="30">
        <v>235406</v>
      </c>
      <c r="R316" s="30">
        <v>100131</v>
      </c>
      <c r="S316" s="30">
        <v>494260</v>
      </c>
      <c r="T316" s="30">
        <v>2876623</v>
      </c>
      <c r="U316" s="34">
        <v>50802.19</v>
      </c>
      <c r="V316" s="91">
        <v>56624</v>
      </c>
      <c r="W316" s="2"/>
      <c r="X316" s="36"/>
    </row>
    <row r="317" spans="1:24">
      <c r="A317" s="86" t="s">
        <v>40</v>
      </c>
      <c r="B317" s="30">
        <v>1022259</v>
      </c>
      <c r="C317" s="30">
        <v>45691</v>
      </c>
      <c r="D317" s="30">
        <v>84160</v>
      </c>
      <c r="E317" s="30">
        <v>234</v>
      </c>
      <c r="F317" s="31">
        <v>12183</v>
      </c>
      <c r="G317" s="31">
        <v>264088</v>
      </c>
      <c r="H317" s="30">
        <v>276789</v>
      </c>
      <c r="I317" s="32">
        <v>32764</v>
      </c>
      <c r="J317" s="87" t="s">
        <v>40</v>
      </c>
      <c r="K317" s="30">
        <v>15822</v>
      </c>
      <c r="L317" s="31">
        <v>73411</v>
      </c>
      <c r="M317" s="31">
        <v>5102</v>
      </c>
      <c r="N317" s="30">
        <v>13289</v>
      </c>
      <c r="O317" s="33">
        <v>499252</v>
      </c>
      <c r="P317" s="30">
        <v>188281</v>
      </c>
      <c r="Q317" s="30">
        <v>220919</v>
      </c>
      <c r="R317" s="30">
        <v>96863</v>
      </c>
      <c r="S317" s="30">
        <v>386684</v>
      </c>
      <c r="T317" s="30">
        <v>3237791</v>
      </c>
      <c r="U317" s="34">
        <v>43113.64</v>
      </c>
      <c r="V317" s="91">
        <v>75099</v>
      </c>
      <c r="W317" s="2"/>
      <c r="X317" s="36"/>
    </row>
    <row r="318" spans="1:24">
      <c r="A318" s="86" t="s">
        <v>41</v>
      </c>
      <c r="B318" s="30">
        <v>391287</v>
      </c>
      <c r="C318" s="30">
        <v>22483</v>
      </c>
      <c r="D318" s="30">
        <v>37511</v>
      </c>
      <c r="E318" s="30">
        <v>19</v>
      </c>
      <c r="F318" s="31">
        <v>2003</v>
      </c>
      <c r="G318" s="31">
        <v>38283</v>
      </c>
      <c r="H318" s="30">
        <v>58561</v>
      </c>
      <c r="I318" s="32">
        <v>6721</v>
      </c>
      <c r="J318" s="87" t="s">
        <v>41</v>
      </c>
      <c r="K318" s="30">
        <v>2752</v>
      </c>
      <c r="L318" s="31">
        <v>51755</v>
      </c>
      <c r="M318" s="31">
        <v>1644</v>
      </c>
      <c r="N318" s="30">
        <v>5210</v>
      </c>
      <c r="O318" s="33">
        <v>152476</v>
      </c>
      <c r="P318" s="30">
        <v>65297</v>
      </c>
      <c r="Q318" s="30">
        <v>86984</v>
      </c>
      <c r="R318" s="30">
        <v>43622</v>
      </c>
      <c r="S318" s="30">
        <v>178891</v>
      </c>
      <c r="T318" s="30">
        <v>1145499</v>
      </c>
      <c r="U318" s="34">
        <v>35018.769999999997</v>
      </c>
      <c r="V318" s="91">
        <v>32711</v>
      </c>
      <c r="W318" s="2"/>
      <c r="X318" s="36"/>
    </row>
    <row r="319" spans="1:24">
      <c r="A319" s="86" t="s">
        <v>42</v>
      </c>
      <c r="B319" s="30">
        <v>265641</v>
      </c>
      <c r="C319" s="30">
        <v>13193</v>
      </c>
      <c r="D319" s="30">
        <v>57859</v>
      </c>
      <c r="E319" s="30">
        <v>10</v>
      </c>
      <c r="F319" s="31">
        <v>3839</v>
      </c>
      <c r="G319" s="31">
        <v>26429</v>
      </c>
      <c r="H319" s="30">
        <v>30148</v>
      </c>
      <c r="I319" s="32">
        <v>3690</v>
      </c>
      <c r="J319" s="87" t="s">
        <v>42</v>
      </c>
      <c r="K319" s="30">
        <v>244</v>
      </c>
      <c r="L319" s="31">
        <v>22026</v>
      </c>
      <c r="M319" s="31">
        <v>955</v>
      </c>
      <c r="N319" s="30">
        <v>3579</v>
      </c>
      <c r="O319" s="33">
        <v>109945</v>
      </c>
      <c r="P319" s="30">
        <v>50716</v>
      </c>
      <c r="Q319" s="30">
        <v>60160</v>
      </c>
      <c r="R319" s="30">
        <v>30683</v>
      </c>
      <c r="S319" s="30">
        <v>158454</v>
      </c>
      <c r="T319" s="30">
        <v>837571</v>
      </c>
      <c r="U319" s="34">
        <v>44194.33</v>
      </c>
      <c r="V319" s="91">
        <v>18952</v>
      </c>
      <c r="W319" s="2"/>
      <c r="X319" s="36"/>
    </row>
    <row r="320" spans="1:24">
      <c r="A320" s="86" t="s">
        <v>43</v>
      </c>
      <c r="B320" s="30">
        <v>560048</v>
      </c>
      <c r="C320" s="30">
        <v>34300</v>
      </c>
      <c r="D320" s="30">
        <v>61598</v>
      </c>
      <c r="E320" s="30">
        <v>168</v>
      </c>
      <c r="F320" s="31">
        <v>835</v>
      </c>
      <c r="G320" s="31">
        <v>141677</v>
      </c>
      <c r="H320" s="30">
        <v>133613</v>
      </c>
      <c r="I320" s="32">
        <v>18143</v>
      </c>
      <c r="J320" s="87" t="s">
        <v>43</v>
      </c>
      <c r="K320" s="30">
        <v>16600</v>
      </c>
      <c r="L320" s="31">
        <v>54886</v>
      </c>
      <c r="M320" s="31">
        <v>2651</v>
      </c>
      <c r="N320" s="30">
        <v>6381</v>
      </c>
      <c r="O320" s="33">
        <v>277438</v>
      </c>
      <c r="P320" s="30">
        <v>107137</v>
      </c>
      <c r="Q320" s="30">
        <v>118110</v>
      </c>
      <c r="R320" s="30">
        <v>51833</v>
      </c>
      <c r="S320" s="30">
        <v>284094</v>
      </c>
      <c r="T320" s="30">
        <v>1869512</v>
      </c>
      <c r="U320" s="34">
        <v>43964.72</v>
      </c>
      <c r="V320" s="91">
        <v>42523</v>
      </c>
      <c r="W320" s="2"/>
      <c r="X320" s="36"/>
    </row>
    <row r="321" spans="1:24">
      <c r="A321" s="86" t="s">
        <v>44</v>
      </c>
      <c r="B321" s="30">
        <v>611545</v>
      </c>
      <c r="C321" s="30">
        <v>55341</v>
      </c>
      <c r="D321" s="30">
        <v>21977</v>
      </c>
      <c r="E321" s="30">
        <v>310</v>
      </c>
      <c r="F321" s="31">
        <v>36384</v>
      </c>
      <c r="G321" s="31">
        <v>84110</v>
      </c>
      <c r="H321" s="30">
        <v>150373</v>
      </c>
      <c r="I321" s="32">
        <v>18872</v>
      </c>
      <c r="J321" s="87" t="s">
        <v>44</v>
      </c>
      <c r="K321" s="30">
        <v>34500</v>
      </c>
      <c r="L321" s="31">
        <v>43532</v>
      </c>
      <c r="M321" s="31">
        <v>3332</v>
      </c>
      <c r="N321" s="30">
        <v>16534</v>
      </c>
      <c r="O321" s="33">
        <v>298253</v>
      </c>
      <c r="P321" s="30">
        <v>112842</v>
      </c>
      <c r="Q321" s="30">
        <v>281618</v>
      </c>
      <c r="R321" s="30">
        <v>81675</v>
      </c>
      <c r="S321" s="30">
        <v>324127</v>
      </c>
      <c r="T321" s="30">
        <v>2175325</v>
      </c>
      <c r="U321" s="34">
        <v>51067.56</v>
      </c>
      <c r="V321" s="91">
        <v>42597</v>
      </c>
      <c r="W321" s="2"/>
      <c r="X321" s="36"/>
    </row>
    <row r="322" spans="1:24">
      <c r="A322" s="86" t="s">
        <v>45</v>
      </c>
      <c r="B322" s="30">
        <v>279260</v>
      </c>
      <c r="C322" s="30">
        <v>31710</v>
      </c>
      <c r="D322" s="30">
        <v>1780</v>
      </c>
      <c r="E322" s="30">
        <v>608</v>
      </c>
      <c r="F322" s="31">
        <v>20194</v>
      </c>
      <c r="G322" s="31">
        <v>19976</v>
      </c>
      <c r="H322" s="30">
        <v>108155</v>
      </c>
      <c r="I322" s="32">
        <v>19192</v>
      </c>
      <c r="J322" s="87" t="s">
        <v>45</v>
      </c>
      <c r="K322" s="30">
        <v>15144</v>
      </c>
      <c r="L322" s="31">
        <v>260027</v>
      </c>
      <c r="M322" s="31">
        <v>1485</v>
      </c>
      <c r="N322" s="30">
        <v>16681</v>
      </c>
      <c r="O322" s="33">
        <v>139272</v>
      </c>
      <c r="P322" s="30">
        <v>105869</v>
      </c>
      <c r="Q322" s="30">
        <v>189916</v>
      </c>
      <c r="R322" s="30">
        <v>100104</v>
      </c>
      <c r="S322" s="30">
        <v>263767</v>
      </c>
      <c r="T322" s="30">
        <v>1573140</v>
      </c>
      <c r="U322" s="34">
        <v>76351.19</v>
      </c>
      <c r="V322" s="91">
        <v>20604</v>
      </c>
      <c r="W322" s="2"/>
      <c r="X322" s="36"/>
    </row>
    <row r="323" spans="1:24">
      <c r="A323" s="86" t="s">
        <v>46</v>
      </c>
      <c r="B323" s="30">
        <v>509152</v>
      </c>
      <c r="C323" s="30">
        <v>26607</v>
      </c>
      <c r="D323" s="30">
        <v>23341</v>
      </c>
      <c r="E323" s="30">
        <v>18</v>
      </c>
      <c r="F323" s="31">
        <v>4506</v>
      </c>
      <c r="G323" s="31">
        <v>33996</v>
      </c>
      <c r="H323" s="30">
        <v>63294</v>
      </c>
      <c r="I323" s="32">
        <v>6536</v>
      </c>
      <c r="J323" s="87" t="s">
        <v>46</v>
      </c>
      <c r="K323" s="30">
        <v>5002</v>
      </c>
      <c r="L323" s="31">
        <v>30311</v>
      </c>
      <c r="M323" s="31">
        <v>1692</v>
      </c>
      <c r="N323" s="30">
        <v>5396</v>
      </c>
      <c r="O323" s="33">
        <v>161506</v>
      </c>
      <c r="P323" s="30">
        <v>84949</v>
      </c>
      <c r="Q323" s="30">
        <v>96086</v>
      </c>
      <c r="R323" s="30">
        <v>53115</v>
      </c>
      <c r="S323" s="30">
        <v>192686</v>
      </c>
      <c r="T323" s="30">
        <v>1298193</v>
      </c>
      <c r="U323" s="34">
        <v>44904.639999999999</v>
      </c>
      <c r="V323" s="91">
        <v>28910</v>
      </c>
      <c r="W323" s="2"/>
      <c r="X323" s="36"/>
    </row>
    <row r="324" spans="1:24">
      <c r="A324" s="86" t="s">
        <v>47</v>
      </c>
      <c r="B324" s="30">
        <v>310247</v>
      </c>
      <c r="C324" s="30">
        <v>27213</v>
      </c>
      <c r="D324" s="30">
        <v>47209</v>
      </c>
      <c r="E324" s="30">
        <v>706</v>
      </c>
      <c r="F324" s="31">
        <v>34047</v>
      </c>
      <c r="G324" s="31">
        <v>47778</v>
      </c>
      <c r="H324" s="30">
        <v>66324</v>
      </c>
      <c r="I324" s="32">
        <v>21271</v>
      </c>
      <c r="J324" s="87" t="s">
        <v>47</v>
      </c>
      <c r="K324" s="30">
        <v>46816</v>
      </c>
      <c r="L324" s="31">
        <v>35991</v>
      </c>
      <c r="M324" s="31">
        <v>2155</v>
      </c>
      <c r="N324" s="30">
        <v>3730</v>
      </c>
      <c r="O324" s="33">
        <v>182682</v>
      </c>
      <c r="P324" s="30">
        <v>81779</v>
      </c>
      <c r="Q324" s="30">
        <v>87348</v>
      </c>
      <c r="R324" s="30">
        <v>72957</v>
      </c>
      <c r="S324" s="30">
        <v>213167</v>
      </c>
      <c r="T324" s="30">
        <v>1281420</v>
      </c>
      <c r="U324" s="34">
        <v>43395.31</v>
      </c>
      <c r="V324" s="91">
        <v>29529</v>
      </c>
      <c r="W324" s="2"/>
      <c r="X324" s="36"/>
    </row>
    <row r="325" spans="1:24">
      <c r="A325" s="39" t="s">
        <v>48</v>
      </c>
      <c r="B325" s="39">
        <f t="shared" ref="B325:I325" si="30">SUM(B306:B324)</f>
        <v>10609517</v>
      </c>
      <c r="C325" s="39">
        <f t="shared" si="30"/>
        <v>656685</v>
      </c>
      <c r="D325" s="39">
        <f t="shared" si="30"/>
        <v>1670652</v>
      </c>
      <c r="E325" s="39">
        <f t="shared" si="30"/>
        <v>644401</v>
      </c>
      <c r="F325" s="39">
        <f t="shared" si="30"/>
        <v>1668974</v>
      </c>
      <c r="G325" s="39">
        <f t="shared" si="30"/>
        <v>2148331</v>
      </c>
      <c r="H325" s="39">
        <f t="shared" si="30"/>
        <v>3026981</v>
      </c>
      <c r="I325" s="39">
        <f t="shared" si="30"/>
        <v>593648</v>
      </c>
      <c r="J325" s="93" t="s">
        <v>48</v>
      </c>
      <c r="K325" s="40">
        <f t="shared" ref="K325:T325" si="31">SUM(K306:K324)</f>
        <v>699060</v>
      </c>
      <c r="L325" s="40">
        <f t="shared" si="31"/>
        <v>2738149</v>
      </c>
      <c r="M325" s="40">
        <f t="shared" si="31"/>
        <v>102927</v>
      </c>
      <c r="N325" s="40">
        <f t="shared" si="31"/>
        <v>480456</v>
      </c>
      <c r="O325" s="40">
        <f t="shared" si="31"/>
        <v>9287321</v>
      </c>
      <c r="P325" s="40">
        <f t="shared" si="31"/>
        <v>3768173</v>
      </c>
      <c r="Q325" s="40">
        <f t="shared" si="31"/>
        <v>5034898</v>
      </c>
      <c r="R325" s="40">
        <f t="shared" si="31"/>
        <v>2473293</v>
      </c>
      <c r="S325" s="40">
        <f t="shared" si="31"/>
        <v>9166654</v>
      </c>
      <c r="T325" s="40">
        <f t="shared" si="31"/>
        <v>54770120</v>
      </c>
      <c r="U325" s="41">
        <f>ROUND((T325/V325)*1000,2)</f>
        <v>60318.19</v>
      </c>
      <c r="V325" s="96">
        <v>908020</v>
      </c>
      <c r="W325" s="97"/>
      <c r="X325" s="98"/>
    </row>
    <row r="326" spans="1:24">
      <c r="A326" s="94"/>
      <c r="B326" s="2"/>
      <c r="C326" s="2"/>
      <c r="D326" s="2"/>
      <c r="E326" s="2"/>
      <c r="F326" s="2"/>
      <c r="G326" s="2"/>
      <c r="H326" s="2"/>
      <c r="I326" s="2"/>
      <c r="J326" s="94"/>
      <c r="K326" s="2"/>
      <c r="L326" s="2"/>
      <c r="M326" s="2"/>
      <c r="N326" s="2"/>
      <c r="O326" s="2"/>
      <c r="P326" s="2"/>
      <c r="Q326" s="2"/>
      <c r="R326" s="95"/>
      <c r="S326" s="95"/>
      <c r="T326" s="95"/>
      <c r="U326" s="95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 t="s">
        <v>49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6.5">
      <c r="A335" s="1" t="s">
        <v>1</v>
      </c>
      <c r="B335" s="1"/>
      <c r="C335" s="1"/>
      <c r="D335" s="1"/>
      <c r="E335" s="1"/>
      <c r="F335" s="1"/>
      <c r="G335" s="1"/>
      <c r="H335" s="1"/>
      <c r="I335" s="1"/>
      <c r="J335" s="1" t="s">
        <v>1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4" ht="16.5">
      <c r="A336" s="85" t="s">
        <v>2</v>
      </c>
      <c r="B336" s="85"/>
      <c r="C336" s="85"/>
      <c r="D336" s="85"/>
      <c r="E336" s="85"/>
      <c r="F336" s="85"/>
      <c r="G336" s="85"/>
      <c r="H336" s="85"/>
      <c r="I336" s="85"/>
      <c r="J336" s="85" t="s">
        <v>2</v>
      </c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2"/>
    </row>
    <row r="337" spans="1:22">
      <c r="A337" s="6" t="s">
        <v>62</v>
      </c>
      <c r="B337" s="6"/>
      <c r="C337" s="6"/>
      <c r="D337" s="6"/>
      <c r="E337" s="6"/>
      <c r="F337" s="6"/>
      <c r="G337" s="6"/>
      <c r="H337" s="6"/>
      <c r="I337" s="6"/>
      <c r="J337" s="6" t="s">
        <v>62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2"/>
    </row>
    <row r="338" spans="1:22">
      <c r="A338" s="2"/>
      <c r="B338" s="2"/>
      <c r="C338" s="2"/>
      <c r="D338" s="2"/>
      <c r="E338" s="2"/>
      <c r="F338" s="7"/>
      <c r="G338" s="2"/>
      <c r="H338" s="2"/>
      <c r="I338" s="8" t="s">
        <v>4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8" t="s">
        <v>4</v>
      </c>
      <c r="V338" s="2"/>
    </row>
    <row r="339" spans="1:22">
      <c r="A339" s="9" t="s">
        <v>6</v>
      </c>
      <c r="B339" s="10" t="s">
        <v>7</v>
      </c>
      <c r="C339" s="10" t="s">
        <v>8</v>
      </c>
      <c r="D339" s="10" t="s">
        <v>9</v>
      </c>
      <c r="E339" s="11" t="s">
        <v>10</v>
      </c>
      <c r="F339" s="10" t="s">
        <v>11</v>
      </c>
      <c r="G339" s="10"/>
      <c r="H339" s="10" t="s">
        <v>12</v>
      </c>
      <c r="I339" s="11" t="s">
        <v>13</v>
      </c>
      <c r="J339" s="10" t="s">
        <v>6</v>
      </c>
      <c r="K339" s="54" t="s">
        <v>14</v>
      </c>
      <c r="L339" s="55"/>
      <c r="M339" s="55"/>
      <c r="N339" s="55"/>
      <c r="O339" s="11" t="s">
        <v>15</v>
      </c>
      <c r="P339" s="11" t="s">
        <v>59</v>
      </c>
      <c r="Q339" s="11" t="s">
        <v>17</v>
      </c>
      <c r="R339" s="11" t="s">
        <v>18</v>
      </c>
      <c r="S339" s="11" t="s">
        <v>19</v>
      </c>
      <c r="T339" s="10" t="s">
        <v>20</v>
      </c>
      <c r="U339" s="11" t="s">
        <v>21</v>
      </c>
      <c r="V339" s="66" t="s">
        <v>22</v>
      </c>
    </row>
    <row r="340" spans="1:22">
      <c r="A340" s="15"/>
      <c r="B340" s="16"/>
      <c r="C340" s="16"/>
      <c r="D340" s="16"/>
      <c r="E340" s="17"/>
      <c r="F340" s="18"/>
      <c r="G340" s="18"/>
      <c r="H340" s="16"/>
      <c r="I340" s="17"/>
      <c r="J340" s="19"/>
      <c r="K340" s="16" t="s">
        <v>23</v>
      </c>
      <c r="L340" s="17" t="s">
        <v>24</v>
      </c>
      <c r="M340" s="17" t="s">
        <v>25</v>
      </c>
      <c r="N340" s="16" t="s">
        <v>26</v>
      </c>
      <c r="O340" s="17"/>
      <c r="P340" s="17"/>
      <c r="Q340" s="17"/>
      <c r="R340" s="17"/>
      <c r="S340" s="17"/>
      <c r="T340" s="16"/>
      <c r="U340" s="17"/>
      <c r="V340" s="66"/>
    </row>
    <row r="341" spans="1:22">
      <c r="A341" s="21"/>
      <c r="B341" s="18"/>
      <c r="C341" s="18"/>
      <c r="D341" s="18"/>
      <c r="E341" s="22"/>
      <c r="F341" s="23" t="s">
        <v>27</v>
      </c>
      <c r="G341" s="23" t="s">
        <v>28</v>
      </c>
      <c r="H341" s="18"/>
      <c r="I341" s="22"/>
      <c r="J341" s="24"/>
      <c r="K341" s="18"/>
      <c r="L341" s="22"/>
      <c r="M341" s="22"/>
      <c r="N341" s="18"/>
      <c r="O341" s="22"/>
      <c r="P341" s="22"/>
      <c r="Q341" s="22"/>
      <c r="R341" s="22"/>
      <c r="S341" s="22"/>
      <c r="T341" s="18"/>
      <c r="U341" s="22"/>
      <c r="V341" s="66"/>
    </row>
    <row r="342" spans="1:22">
      <c r="A342" s="26">
        <v>-1</v>
      </c>
      <c r="B342" s="27">
        <v>-2</v>
      </c>
      <c r="C342" s="26">
        <v>-3</v>
      </c>
      <c r="D342" s="27">
        <v>-4</v>
      </c>
      <c r="E342" s="26">
        <v>-5</v>
      </c>
      <c r="F342" s="27">
        <v>-6</v>
      </c>
      <c r="G342" s="26">
        <v>-7</v>
      </c>
      <c r="H342" s="27">
        <v>-8</v>
      </c>
      <c r="I342" s="26">
        <v>-9</v>
      </c>
      <c r="J342" s="27">
        <v>-1</v>
      </c>
      <c r="K342" s="27">
        <v>-10</v>
      </c>
      <c r="L342" s="28">
        <v>-11</v>
      </c>
      <c r="M342" s="27">
        <v>-12</v>
      </c>
      <c r="N342" s="28">
        <v>-13</v>
      </c>
      <c r="O342" s="27">
        <v>-14</v>
      </c>
      <c r="P342" s="28">
        <v>-15</v>
      </c>
      <c r="Q342" s="27">
        <v>-16</v>
      </c>
      <c r="R342" s="28">
        <v>-17</v>
      </c>
      <c r="S342" s="27">
        <v>-18</v>
      </c>
      <c r="T342" s="84">
        <v>-19</v>
      </c>
      <c r="U342" s="27">
        <v>-20</v>
      </c>
      <c r="V342" s="57"/>
    </row>
    <row r="343" spans="1:22">
      <c r="A343" s="86" t="s">
        <v>29</v>
      </c>
      <c r="B343" s="99">
        <v>1077324</v>
      </c>
      <c r="C343" s="99">
        <v>43942</v>
      </c>
      <c r="D343" s="99">
        <v>175779</v>
      </c>
      <c r="E343" s="99">
        <v>687632</v>
      </c>
      <c r="F343" s="100">
        <v>392970</v>
      </c>
      <c r="G343" s="100">
        <v>156859</v>
      </c>
      <c r="H343" s="99">
        <v>287994</v>
      </c>
      <c r="I343" s="101">
        <v>124059</v>
      </c>
      <c r="J343" s="87" t="s">
        <v>29</v>
      </c>
      <c r="K343" s="102">
        <v>93857</v>
      </c>
      <c r="L343" s="103">
        <v>253389</v>
      </c>
      <c r="M343" s="103">
        <v>15721</v>
      </c>
      <c r="N343" s="102">
        <v>41437</v>
      </c>
      <c r="O343" s="104">
        <v>1380691</v>
      </c>
      <c r="P343" s="102">
        <v>372591</v>
      </c>
      <c r="Q343" s="102">
        <v>413934</v>
      </c>
      <c r="R343" s="102">
        <v>203833</v>
      </c>
      <c r="S343" s="102">
        <v>911234</v>
      </c>
      <c r="T343" s="99">
        <f>SUM(B343:I343,K343:S343)</f>
        <v>6633246</v>
      </c>
      <c r="U343" s="105">
        <v>81606.81</v>
      </c>
      <c r="V343" s="91">
        <v>80228</v>
      </c>
    </row>
    <row r="344" spans="1:22">
      <c r="A344" s="86" t="s">
        <v>30</v>
      </c>
      <c r="B344" s="99">
        <v>601682</v>
      </c>
      <c r="C344" s="99">
        <v>36856</v>
      </c>
      <c r="D344" s="99">
        <v>90111</v>
      </c>
      <c r="E344" s="99">
        <v>1761</v>
      </c>
      <c r="F344" s="100">
        <v>4190</v>
      </c>
      <c r="G344" s="100">
        <v>68931</v>
      </c>
      <c r="H344" s="99">
        <v>106194</v>
      </c>
      <c r="I344" s="101">
        <v>30702</v>
      </c>
      <c r="J344" s="87" t="s">
        <v>30</v>
      </c>
      <c r="K344" s="99">
        <v>13939</v>
      </c>
      <c r="L344" s="100">
        <v>35393</v>
      </c>
      <c r="M344" s="100">
        <v>2664</v>
      </c>
      <c r="N344" s="99">
        <v>8255</v>
      </c>
      <c r="O344" s="106">
        <v>241632</v>
      </c>
      <c r="P344" s="99">
        <v>153064</v>
      </c>
      <c r="Q344" s="99">
        <v>132055</v>
      </c>
      <c r="R344" s="99">
        <v>64911</v>
      </c>
      <c r="S344" s="99">
        <v>380200</v>
      </c>
      <c r="T344" s="99">
        <f t="shared" ref="T344:T361" si="32">SUM(B344:I344,K344:S344)</f>
        <v>1972540</v>
      </c>
      <c r="U344" s="105">
        <v>53122.37</v>
      </c>
      <c r="V344" s="91">
        <v>36523</v>
      </c>
    </row>
    <row r="345" spans="1:22">
      <c r="A345" s="86" t="s">
        <v>31</v>
      </c>
      <c r="B345" s="99">
        <v>612669</v>
      </c>
      <c r="C345" s="99">
        <v>32399</v>
      </c>
      <c r="D345" s="99">
        <v>64124</v>
      </c>
      <c r="E345" s="99">
        <v>832</v>
      </c>
      <c r="F345" s="100">
        <v>41549</v>
      </c>
      <c r="G345" s="100">
        <v>72248</v>
      </c>
      <c r="H345" s="99">
        <v>96405</v>
      </c>
      <c r="I345" s="101">
        <v>29905</v>
      </c>
      <c r="J345" s="87" t="s">
        <v>31</v>
      </c>
      <c r="K345" s="99">
        <v>9476</v>
      </c>
      <c r="L345" s="100">
        <v>58289</v>
      </c>
      <c r="M345" s="100">
        <v>4480</v>
      </c>
      <c r="N345" s="99">
        <v>7603</v>
      </c>
      <c r="O345" s="106">
        <v>382241</v>
      </c>
      <c r="P345" s="99">
        <v>135610</v>
      </c>
      <c r="Q345" s="99">
        <v>141878</v>
      </c>
      <c r="R345" s="99">
        <v>100812</v>
      </c>
      <c r="S345" s="99">
        <v>384289</v>
      </c>
      <c r="T345" s="99">
        <f t="shared" si="32"/>
        <v>2174809</v>
      </c>
      <c r="U345" s="105">
        <v>57879.15</v>
      </c>
      <c r="V345" s="91">
        <v>37091</v>
      </c>
    </row>
    <row r="346" spans="1:22">
      <c r="A346" s="86" t="s">
        <v>32</v>
      </c>
      <c r="B346" s="99">
        <v>777944</v>
      </c>
      <c r="C346" s="99">
        <v>50774</v>
      </c>
      <c r="D346" s="99">
        <v>368340</v>
      </c>
      <c r="E346" s="99">
        <v>293</v>
      </c>
      <c r="F346" s="100">
        <v>348278</v>
      </c>
      <c r="G346" s="100">
        <v>96007</v>
      </c>
      <c r="H346" s="99">
        <v>137679</v>
      </c>
      <c r="I346" s="101">
        <v>36274</v>
      </c>
      <c r="J346" s="87" t="s">
        <v>32</v>
      </c>
      <c r="K346" s="99">
        <v>61106</v>
      </c>
      <c r="L346" s="100">
        <v>180388</v>
      </c>
      <c r="M346" s="100">
        <v>14497</v>
      </c>
      <c r="N346" s="99">
        <v>13778</v>
      </c>
      <c r="O346" s="106">
        <v>1344062</v>
      </c>
      <c r="P346" s="99">
        <v>170518</v>
      </c>
      <c r="Q346" s="99">
        <v>206751</v>
      </c>
      <c r="R346" s="99">
        <v>93497</v>
      </c>
      <c r="S346" s="99">
        <v>679542</v>
      </c>
      <c r="T346" s="99">
        <f t="shared" si="32"/>
        <v>4579728</v>
      </c>
      <c r="U346" s="105">
        <v>87081.97</v>
      </c>
      <c r="V346" s="91">
        <v>51867</v>
      </c>
    </row>
    <row r="347" spans="1:22">
      <c r="A347" s="86" t="s">
        <v>33</v>
      </c>
      <c r="B347" s="99">
        <v>1095811</v>
      </c>
      <c r="C347" s="99">
        <v>77599</v>
      </c>
      <c r="D347" s="99">
        <v>83310</v>
      </c>
      <c r="E347" s="99">
        <v>202</v>
      </c>
      <c r="F347" s="100">
        <v>58832</v>
      </c>
      <c r="G347" s="100">
        <v>138558</v>
      </c>
      <c r="H347" s="99">
        <v>144608</v>
      </c>
      <c r="I347" s="101">
        <v>32531</v>
      </c>
      <c r="J347" s="87" t="s">
        <v>33</v>
      </c>
      <c r="K347" s="99">
        <v>54799</v>
      </c>
      <c r="L347" s="100">
        <v>116889</v>
      </c>
      <c r="M347" s="100">
        <v>6554</v>
      </c>
      <c r="N347" s="99">
        <v>12327</v>
      </c>
      <c r="O347" s="106">
        <v>565592</v>
      </c>
      <c r="P347" s="99">
        <v>232283</v>
      </c>
      <c r="Q347" s="99">
        <v>223112</v>
      </c>
      <c r="R347" s="99">
        <v>165890</v>
      </c>
      <c r="S347" s="99">
        <v>609427</v>
      </c>
      <c r="T347" s="99">
        <f t="shared" si="32"/>
        <v>3618324</v>
      </c>
      <c r="U347" s="105">
        <v>57951.6</v>
      </c>
      <c r="V347" s="91">
        <v>61530</v>
      </c>
    </row>
    <row r="348" spans="1:22">
      <c r="A348" s="86" t="s">
        <v>34</v>
      </c>
      <c r="B348" s="99">
        <v>311656</v>
      </c>
      <c r="C348" s="99">
        <v>32503</v>
      </c>
      <c r="D348" s="99">
        <v>43561</v>
      </c>
      <c r="E348" s="99">
        <v>63</v>
      </c>
      <c r="F348" s="100">
        <v>241438</v>
      </c>
      <c r="G348" s="100">
        <v>239433</v>
      </c>
      <c r="H348" s="99">
        <v>147185</v>
      </c>
      <c r="I348" s="101">
        <v>38375</v>
      </c>
      <c r="J348" s="87" t="s">
        <v>34</v>
      </c>
      <c r="K348" s="99">
        <v>96249</v>
      </c>
      <c r="L348" s="100">
        <v>166901</v>
      </c>
      <c r="M348" s="100">
        <v>8827</v>
      </c>
      <c r="N348" s="99">
        <v>39398</v>
      </c>
      <c r="O348" s="106">
        <v>841894</v>
      </c>
      <c r="P348" s="99">
        <v>217513</v>
      </c>
      <c r="Q348" s="99">
        <v>402023</v>
      </c>
      <c r="R348" s="99">
        <v>117909</v>
      </c>
      <c r="S348" s="99">
        <v>622388</v>
      </c>
      <c r="T348" s="99">
        <f t="shared" si="32"/>
        <v>3567316</v>
      </c>
      <c r="U348" s="105">
        <v>70350.16</v>
      </c>
      <c r="V348" s="91">
        <v>50023</v>
      </c>
    </row>
    <row r="349" spans="1:22">
      <c r="A349" s="86" t="s">
        <v>35</v>
      </c>
      <c r="B349" s="99">
        <v>912117</v>
      </c>
      <c r="C349" s="99">
        <v>45203</v>
      </c>
      <c r="D349" s="99">
        <v>123250</v>
      </c>
      <c r="E349" s="99">
        <v>188</v>
      </c>
      <c r="F349" s="100">
        <v>129361</v>
      </c>
      <c r="G349" s="100">
        <v>183811</v>
      </c>
      <c r="H349" s="99">
        <v>192940</v>
      </c>
      <c r="I349" s="101">
        <v>68008</v>
      </c>
      <c r="J349" s="87" t="s">
        <v>35</v>
      </c>
      <c r="K349" s="99">
        <v>68797</v>
      </c>
      <c r="L349" s="100">
        <v>193594</v>
      </c>
      <c r="M349" s="100">
        <v>9554</v>
      </c>
      <c r="N349" s="99">
        <v>43769</v>
      </c>
      <c r="O349" s="106">
        <v>746798</v>
      </c>
      <c r="P349" s="99">
        <v>242352</v>
      </c>
      <c r="Q349" s="99">
        <v>409057</v>
      </c>
      <c r="R349" s="99">
        <v>106054</v>
      </c>
      <c r="S349" s="99">
        <v>774753</v>
      </c>
      <c r="T349" s="99">
        <f t="shared" si="32"/>
        <v>4249606</v>
      </c>
      <c r="U349" s="105">
        <v>70102.38</v>
      </c>
      <c r="V349" s="91">
        <v>59739</v>
      </c>
    </row>
    <row r="350" spans="1:22">
      <c r="A350" s="86" t="s">
        <v>36</v>
      </c>
      <c r="B350" s="99">
        <v>774329</v>
      </c>
      <c r="C350" s="99">
        <v>64903</v>
      </c>
      <c r="D350" s="99">
        <v>273047</v>
      </c>
      <c r="E350" s="99">
        <v>176</v>
      </c>
      <c r="F350" s="100">
        <v>196922</v>
      </c>
      <c r="G350" s="100">
        <v>316312</v>
      </c>
      <c r="H350" s="99">
        <v>433853</v>
      </c>
      <c r="I350" s="101">
        <v>141471</v>
      </c>
      <c r="J350" s="87" t="s">
        <v>36</v>
      </c>
      <c r="K350" s="99">
        <v>115528</v>
      </c>
      <c r="L350" s="100">
        <v>592391</v>
      </c>
      <c r="M350" s="100">
        <v>9679</v>
      </c>
      <c r="N350" s="99">
        <v>129367</v>
      </c>
      <c r="O350" s="106">
        <v>1092455</v>
      </c>
      <c r="P350" s="99">
        <v>446437</v>
      </c>
      <c r="Q350" s="99">
        <v>1051421</v>
      </c>
      <c r="R350" s="99">
        <v>239004</v>
      </c>
      <c r="S350" s="99">
        <v>1794336</v>
      </c>
      <c r="T350" s="99">
        <f t="shared" si="32"/>
        <v>7671631</v>
      </c>
      <c r="U350" s="105">
        <v>66384.259999999995</v>
      </c>
      <c r="V350" s="91">
        <v>113224</v>
      </c>
    </row>
    <row r="351" spans="1:22">
      <c r="A351" s="86" t="s">
        <v>37</v>
      </c>
      <c r="B351" s="99">
        <v>755852</v>
      </c>
      <c r="C351" s="99">
        <v>100392</v>
      </c>
      <c r="D351" s="99">
        <v>302415</v>
      </c>
      <c r="E351" s="99">
        <v>175</v>
      </c>
      <c r="F351" s="100">
        <v>177893</v>
      </c>
      <c r="G351" s="100">
        <v>182544</v>
      </c>
      <c r="H351" s="99">
        <v>267397</v>
      </c>
      <c r="I351" s="101">
        <v>45841</v>
      </c>
      <c r="J351" s="87" t="s">
        <v>37</v>
      </c>
      <c r="K351" s="99">
        <v>28361</v>
      </c>
      <c r="L351" s="100">
        <v>353072</v>
      </c>
      <c r="M351" s="100">
        <v>10736</v>
      </c>
      <c r="N351" s="99">
        <v>44562</v>
      </c>
      <c r="O351" s="106">
        <v>866462</v>
      </c>
      <c r="P351" s="99">
        <v>255107</v>
      </c>
      <c r="Q351" s="99">
        <v>486541</v>
      </c>
      <c r="R351" s="99">
        <v>176921</v>
      </c>
      <c r="S351" s="99">
        <v>940536</v>
      </c>
      <c r="T351" s="99">
        <f t="shared" si="32"/>
        <v>4994807</v>
      </c>
      <c r="U351" s="105">
        <v>56983.22</v>
      </c>
      <c r="V351" s="91">
        <v>86009</v>
      </c>
    </row>
    <row r="352" spans="1:22">
      <c r="A352" s="86" t="s">
        <v>38</v>
      </c>
      <c r="B352" s="99">
        <v>31587</v>
      </c>
      <c r="C352" s="99">
        <v>0</v>
      </c>
      <c r="D352" s="99">
        <v>0</v>
      </c>
      <c r="E352" s="99">
        <v>87</v>
      </c>
      <c r="F352" s="100">
        <v>25313</v>
      </c>
      <c r="G352" s="100">
        <v>113471</v>
      </c>
      <c r="H352" s="99">
        <v>327176</v>
      </c>
      <c r="I352" s="101">
        <v>88448</v>
      </c>
      <c r="J352" s="87" t="s">
        <v>38</v>
      </c>
      <c r="K352" s="99">
        <v>54316</v>
      </c>
      <c r="L352" s="100">
        <v>512912</v>
      </c>
      <c r="M352" s="100">
        <v>4075</v>
      </c>
      <c r="N352" s="99">
        <v>104715</v>
      </c>
      <c r="O352" s="106">
        <v>319268</v>
      </c>
      <c r="P352" s="99">
        <v>898915</v>
      </c>
      <c r="Q352" s="99">
        <v>937283</v>
      </c>
      <c r="R352" s="99">
        <v>824209</v>
      </c>
      <c r="S352" s="99">
        <v>1170029</v>
      </c>
      <c r="T352" s="99">
        <f t="shared" si="32"/>
        <v>5411804</v>
      </c>
      <c r="U352" s="105">
        <v>112736.52</v>
      </c>
      <c r="V352" s="91">
        <v>47819</v>
      </c>
    </row>
    <row r="353" spans="1:22">
      <c r="A353" s="86" t="s">
        <v>39</v>
      </c>
      <c r="B353" s="99">
        <v>1036063</v>
      </c>
      <c r="C353" s="99">
        <v>58380</v>
      </c>
      <c r="D353" s="99">
        <v>123680</v>
      </c>
      <c r="E353" s="99">
        <v>30</v>
      </c>
      <c r="F353" s="100">
        <v>9776</v>
      </c>
      <c r="G353" s="100">
        <v>179550</v>
      </c>
      <c r="H353" s="99">
        <v>158390</v>
      </c>
      <c r="I353" s="101">
        <v>30066</v>
      </c>
      <c r="J353" s="87" t="s">
        <v>39</v>
      </c>
      <c r="K353" s="99">
        <v>27755</v>
      </c>
      <c r="L353" s="100">
        <v>84553</v>
      </c>
      <c r="M353" s="100">
        <v>4759</v>
      </c>
      <c r="N353" s="99">
        <v>19166</v>
      </c>
      <c r="O353" s="106">
        <v>479851</v>
      </c>
      <c r="P353" s="99">
        <v>180589</v>
      </c>
      <c r="Q353" s="99">
        <v>278199</v>
      </c>
      <c r="R353" s="99">
        <v>107961</v>
      </c>
      <c r="S353" s="99">
        <v>614714</v>
      </c>
      <c r="T353" s="99">
        <f t="shared" si="32"/>
        <v>3393482</v>
      </c>
      <c r="U353" s="105">
        <v>58869.65</v>
      </c>
      <c r="V353" s="91">
        <v>56624</v>
      </c>
    </row>
    <row r="354" spans="1:22">
      <c r="A354" s="86" t="s">
        <v>40</v>
      </c>
      <c r="B354" s="99">
        <v>1226570</v>
      </c>
      <c r="C354" s="99">
        <v>60945</v>
      </c>
      <c r="D354" s="99">
        <v>132072</v>
      </c>
      <c r="E354" s="99">
        <v>253</v>
      </c>
      <c r="F354" s="100">
        <v>12744</v>
      </c>
      <c r="G354" s="100">
        <v>311178</v>
      </c>
      <c r="H354" s="99">
        <v>289274</v>
      </c>
      <c r="I354" s="101">
        <v>46758</v>
      </c>
      <c r="J354" s="87" t="s">
        <v>40</v>
      </c>
      <c r="K354" s="99">
        <v>17684</v>
      </c>
      <c r="L354" s="100">
        <v>87387</v>
      </c>
      <c r="M354" s="100">
        <v>5907</v>
      </c>
      <c r="N354" s="99">
        <v>15107</v>
      </c>
      <c r="O354" s="106">
        <v>584644</v>
      </c>
      <c r="P354" s="99">
        <v>208784</v>
      </c>
      <c r="Q354" s="99">
        <v>255317</v>
      </c>
      <c r="R354" s="99">
        <v>112503</v>
      </c>
      <c r="S354" s="99">
        <v>483018</v>
      </c>
      <c r="T354" s="99">
        <f t="shared" si="32"/>
        <v>3850145</v>
      </c>
      <c r="U354" s="105">
        <v>50185.68</v>
      </c>
      <c r="V354" s="91">
        <v>75099</v>
      </c>
    </row>
    <row r="355" spans="1:22">
      <c r="A355" s="86" t="s">
        <v>41</v>
      </c>
      <c r="B355" s="99">
        <v>444173</v>
      </c>
      <c r="C355" s="99">
        <v>30723</v>
      </c>
      <c r="D355" s="99">
        <v>48232</v>
      </c>
      <c r="E355" s="99">
        <v>21</v>
      </c>
      <c r="F355" s="100">
        <v>2095</v>
      </c>
      <c r="G355" s="100">
        <v>45287</v>
      </c>
      <c r="H355" s="99">
        <v>64419</v>
      </c>
      <c r="I355" s="101">
        <v>9591</v>
      </c>
      <c r="J355" s="87" t="s">
        <v>41</v>
      </c>
      <c r="K355" s="99">
        <v>3088</v>
      </c>
      <c r="L355" s="100">
        <v>59515</v>
      </c>
      <c r="M355" s="100">
        <v>1846</v>
      </c>
      <c r="N355" s="99">
        <v>5938</v>
      </c>
      <c r="O355" s="106">
        <v>174025</v>
      </c>
      <c r="P355" s="99">
        <v>71833</v>
      </c>
      <c r="Q355" s="99">
        <v>100017</v>
      </c>
      <c r="R355" s="99">
        <v>46816</v>
      </c>
      <c r="S355" s="99">
        <v>224871</v>
      </c>
      <c r="T355" s="99">
        <f t="shared" si="32"/>
        <v>1332490</v>
      </c>
      <c r="U355" s="105">
        <v>39720.089999999997</v>
      </c>
      <c r="V355" s="91">
        <v>32711</v>
      </c>
    </row>
    <row r="356" spans="1:22">
      <c r="A356" s="86" t="s">
        <v>42</v>
      </c>
      <c r="B356" s="99">
        <v>306200</v>
      </c>
      <c r="C356" s="99">
        <v>18147</v>
      </c>
      <c r="D356" s="99">
        <v>73714</v>
      </c>
      <c r="E356" s="99">
        <v>11</v>
      </c>
      <c r="F356" s="100">
        <v>4015</v>
      </c>
      <c r="G356" s="100">
        <v>31101</v>
      </c>
      <c r="H356" s="99">
        <v>32906</v>
      </c>
      <c r="I356" s="101">
        <v>5267</v>
      </c>
      <c r="J356" s="87" t="s">
        <v>42</v>
      </c>
      <c r="K356" s="99">
        <v>272</v>
      </c>
      <c r="L356" s="100">
        <v>26140</v>
      </c>
      <c r="M356" s="100">
        <v>1105</v>
      </c>
      <c r="N356" s="99">
        <v>4063</v>
      </c>
      <c r="O356" s="106">
        <v>127148</v>
      </c>
      <c r="P356" s="99">
        <v>55720</v>
      </c>
      <c r="Q356" s="99">
        <v>69234</v>
      </c>
      <c r="R356" s="99">
        <v>32553</v>
      </c>
      <c r="S356" s="99">
        <v>198324</v>
      </c>
      <c r="T356" s="99">
        <f t="shared" si="32"/>
        <v>985920</v>
      </c>
      <c r="U356" s="105">
        <v>50991.47</v>
      </c>
      <c r="V356" s="91">
        <v>18952</v>
      </c>
    </row>
    <row r="357" spans="1:22">
      <c r="A357" s="86" t="s">
        <v>43</v>
      </c>
      <c r="B357" s="99">
        <v>668182</v>
      </c>
      <c r="C357" s="99">
        <v>48256</v>
      </c>
      <c r="D357" s="99">
        <v>80704</v>
      </c>
      <c r="E357" s="99">
        <v>183</v>
      </c>
      <c r="F357" s="100">
        <v>873</v>
      </c>
      <c r="G357" s="100">
        <v>167077</v>
      </c>
      <c r="H357" s="99">
        <v>141706</v>
      </c>
      <c r="I357" s="101">
        <v>25891</v>
      </c>
      <c r="J357" s="87" t="s">
        <v>43</v>
      </c>
      <c r="K357" s="99">
        <v>18569</v>
      </c>
      <c r="L357" s="100">
        <v>68101</v>
      </c>
      <c r="M357" s="100">
        <v>3067</v>
      </c>
      <c r="N357" s="99">
        <v>7260</v>
      </c>
      <c r="O357" s="106">
        <v>323030</v>
      </c>
      <c r="P357" s="99">
        <v>116812</v>
      </c>
      <c r="Q357" s="99">
        <v>135915</v>
      </c>
      <c r="R357" s="99">
        <v>54116</v>
      </c>
      <c r="S357" s="99">
        <v>354968</v>
      </c>
      <c r="T357" s="99">
        <f t="shared" si="32"/>
        <v>2214710</v>
      </c>
      <c r="U357" s="105">
        <v>50942.15</v>
      </c>
      <c r="V357" s="91">
        <v>42523</v>
      </c>
    </row>
    <row r="358" spans="1:22">
      <c r="A358" s="86" t="s">
        <v>44</v>
      </c>
      <c r="B358" s="99">
        <v>731782</v>
      </c>
      <c r="C358" s="99">
        <v>80967</v>
      </c>
      <c r="D358" s="99">
        <v>23381</v>
      </c>
      <c r="E358" s="99">
        <v>336</v>
      </c>
      <c r="F358" s="100">
        <v>38057</v>
      </c>
      <c r="G358" s="100">
        <v>98920</v>
      </c>
      <c r="H358" s="99">
        <v>161439</v>
      </c>
      <c r="I358" s="101">
        <v>26933</v>
      </c>
      <c r="J358" s="87" t="s">
        <v>44</v>
      </c>
      <c r="K358" s="99">
        <v>38488</v>
      </c>
      <c r="L358" s="100">
        <v>56887</v>
      </c>
      <c r="M358" s="100">
        <v>3764</v>
      </c>
      <c r="N358" s="99">
        <v>18770</v>
      </c>
      <c r="O358" s="106">
        <v>343521</v>
      </c>
      <c r="P358" s="99">
        <v>126211</v>
      </c>
      <c r="Q358" s="99">
        <v>348766</v>
      </c>
      <c r="R358" s="99">
        <v>89617</v>
      </c>
      <c r="S358" s="99">
        <v>403016</v>
      </c>
      <c r="T358" s="99">
        <f t="shared" si="32"/>
        <v>2590855</v>
      </c>
      <c r="U358" s="105">
        <v>59651.76</v>
      </c>
      <c r="V358" s="91">
        <v>42597</v>
      </c>
    </row>
    <row r="359" spans="1:22">
      <c r="A359" s="86" t="s">
        <v>45</v>
      </c>
      <c r="B359" s="99">
        <v>314749</v>
      </c>
      <c r="C359" s="99">
        <v>47640</v>
      </c>
      <c r="D359" s="99">
        <v>2175</v>
      </c>
      <c r="E359" s="99">
        <v>659</v>
      </c>
      <c r="F359" s="100">
        <v>21124</v>
      </c>
      <c r="G359" s="100">
        <v>23538</v>
      </c>
      <c r="H359" s="99">
        <v>120112</v>
      </c>
      <c r="I359" s="101">
        <v>27389</v>
      </c>
      <c r="J359" s="87" t="s">
        <v>45</v>
      </c>
      <c r="K359" s="99">
        <v>16927</v>
      </c>
      <c r="L359" s="100">
        <v>296201</v>
      </c>
      <c r="M359" s="100">
        <v>1642</v>
      </c>
      <c r="N359" s="99">
        <v>19006</v>
      </c>
      <c r="O359" s="106">
        <v>156533</v>
      </c>
      <c r="P359" s="99">
        <v>117484</v>
      </c>
      <c r="Q359" s="99">
        <v>239237</v>
      </c>
      <c r="R359" s="99">
        <v>112192</v>
      </c>
      <c r="S359" s="99">
        <v>329275</v>
      </c>
      <c r="T359" s="99">
        <f t="shared" si="32"/>
        <v>1845883</v>
      </c>
      <c r="U359" s="105">
        <v>87694.57</v>
      </c>
      <c r="V359" s="91">
        <v>20604</v>
      </c>
    </row>
    <row r="360" spans="1:22">
      <c r="A360" s="86" t="s">
        <v>46</v>
      </c>
      <c r="B360" s="99">
        <v>647074</v>
      </c>
      <c r="C360" s="99">
        <v>38488</v>
      </c>
      <c r="D360" s="99">
        <v>26532</v>
      </c>
      <c r="E360" s="99">
        <v>19</v>
      </c>
      <c r="F360" s="100">
        <v>4713</v>
      </c>
      <c r="G360" s="100">
        <v>39737</v>
      </c>
      <c r="H360" s="99">
        <v>67502</v>
      </c>
      <c r="I360" s="101">
        <v>9328</v>
      </c>
      <c r="J360" s="87" t="s">
        <v>46</v>
      </c>
      <c r="K360" s="99">
        <v>5545</v>
      </c>
      <c r="L360" s="100">
        <v>39959</v>
      </c>
      <c r="M360" s="100">
        <v>2011</v>
      </c>
      <c r="N360" s="99">
        <v>6094</v>
      </c>
      <c r="O360" s="106">
        <v>194826</v>
      </c>
      <c r="P360" s="99">
        <v>94658</v>
      </c>
      <c r="Q360" s="99">
        <v>110556</v>
      </c>
      <c r="R360" s="99">
        <v>57765</v>
      </c>
      <c r="S360" s="99">
        <v>239208</v>
      </c>
      <c r="T360" s="99">
        <f t="shared" si="32"/>
        <v>1584015</v>
      </c>
      <c r="U360" s="105">
        <v>54069.33</v>
      </c>
      <c r="V360" s="91">
        <v>28910</v>
      </c>
    </row>
    <row r="361" spans="1:22">
      <c r="A361" s="86" t="s">
        <v>47</v>
      </c>
      <c r="B361" s="99">
        <v>363894</v>
      </c>
      <c r="C361" s="99">
        <v>37047</v>
      </c>
      <c r="D361" s="99">
        <v>62332</v>
      </c>
      <c r="E361" s="99">
        <v>761</v>
      </c>
      <c r="F361" s="100">
        <v>35614</v>
      </c>
      <c r="G361" s="100">
        <v>55838</v>
      </c>
      <c r="H361" s="99">
        <v>71732</v>
      </c>
      <c r="I361" s="101">
        <v>30356</v>
      </c>
      <c r="J361" s="87" t="s">
        <v>47</v>
      </c>
      <c r="K361" s="99">
        <v>51899</v>
      </c>
      <c r="L361" s="100">
        <v>43750</v>
      </c>
      <c r="M361" s="100">
        <v>2390</v>
      </c>
      <c r="N361" s="99">
        <v>4231</v>
      </c>
      <c r="O361" s="106">
        <v>206479</v>
      </c>
      <c r="P361" s="99">
        <v>89959</v>
      </c>
      <c r="Q361" s="99">
        <v>101485</v>
      </c>
      <c r="R361" s="99">
        <v>76855</v>
      </c>
      <c r="S361" s="99">
        <v>263554</v>
      </c>
      <c r="T361" s="99">
        <f t="shared" si="32"/>
        <v>1498176</v>
      </c>
      <c r="U361" s="105">
        <v>50074.400000000001</v>
      </c>
      <c r="V361" s="91">
        <v>29529</v>
      </c>
    </row>
    <row r="362" spans="1:22">
      <c r="A362" s="39" t="s">
        <v>48</v>
      </c>
      <c r="B362" s="107">
        <f t="shared" ref="B362:I362" si="33">SUM(B343:B361)</f>
        <v>12689658</v>
      </c>
      <c r="C362" s="107">
        <f t="shared" si="33"/>
        <v>905164</v>
      </c>
      <c r="D362" s="107">
        <f t="shared" si="33"/>
        <v>2096759</v>
      </c>
      <c r="E362" s="107">
        <f t="shared" si="33"/>
        <v>693682</v>
      </c>
      <c r="F362" s="107">
        <f t="shared" si="33"/>
        <v>1745757</v>
      </c>
      <c r="G362" s="107">
        <f t="shared" si="33"/>
        <v>2520400</v>
      </c>
      <c r="H362" s="107">
        <f t="shared" si="33"/>
        <v>3248911</v>
      </c>
      <c r="I362" s="107">
        <f t="shared" si="33"/>
        <v>847193</v>
      </c>
      <c r="J362" s="93" t="s">
        <v>48</v>
      </c>
      <c r="K362" s="108">
        <f t="shared" ref="K362:T362" si="34">SUM(K343:K361)</f>
        <v>776655</v>
      </c>
      <c r="L362" s="108">
        <f t="shared" si="34"/>
        <v>3225711</v>
      </c>
      <c r="M362" s="108">
        <f t="shared" si="34"/>
        <v>113278</v>
      </c>
      <c r="N362" s="108">
        <f t="shared" si="34"/>
        <v>544846</v>
      </c>
      <c r="O362" s="108">
        <f t="shared" si="34"/>
        <v>10371152</v>
      </c>
      <c r="P362" s="108">
        <f t="shared" si="34"/>
        <v>4186440</v>
      </c>
      <c r="Q362" s="108">
        <f t="shared" si="34"/>
        <v>6042781</v>
      </c>
      <c r="R362" s="108">
        <f t="shared" si="34"/>
        <v>2783418</v>
      </c>
      <c r="S362" s="108">
        <f t="shared" si="34"/>
        <v>11377682</v>
      </c>
      <c r="T362" s="108">
        <f t="shared" si="34"/>
        <v>64169487</v>
      </c>
      <c r="U362" s="109">
        <v>70058.61</v>
      </c>
      <c r="V362" s="96">
        <v>908020</v>
      </c>
    </row>
    <row r="363" spans="1:22">
      <c r="A363" s="94"/>
      <c r="B363" s="2"/>
      <c r="C363" s="2"/>
      <c r="D363" s="2"/>
      <c r="E363" s="2"/>
      <c r="F363" s="2"/>
      <c r="G363" s="2"/>
      <c r="H363" s="2"/>
      <c r="I363" s="2"/>
      <c r="J363" s="94"/>
      <c r="K363" s="2"/>
      <c r="L363" s="2"/>
      <c r="M363" s="2"/>
      <c r="N363" s="2"/>
      <c r="O363" s="2"/>
      <c r="P363" s="2"/>
      <c r="Q363" s="2"/>
      <c r="R363" s="95" t="s">
        <v>63</v>
      </c>
      <c r="S363" s="95"/>
      <c r="T363" s="95"/>
      <c r="U363" s="95"/>
      <c r="V363" s="2"/>
    </row>
  </sheetData>
  <mergeCells count="286">
    <mergeCell ref="R363:U363"/>
    <mergeCell ref="Q339:Q341"/>
    <mergeCell ref="R339:R341"/>
    <mergeCell ref="S339:S341"/>
    <mergeCell ref="T339:T341"/>
    <mergeCell ref="U339:U341"/>
    <mergeCell ref="V339:V341"/>
    <mergeCell ref="H339:H341"/>
    <mergeCell ref="I339:I341"/>
    <mergeCell ref="J339:J341"/>
    <mergeCell ref="K339:N339"/>
    <mergeCell ref="O339:O341"/>
    <mergeCell ref="P339:P341"/>
    <mergeCell ref="K340:K341"/>
    <mergeCell ref="L340:L341"/>
    <mergeCell ref="M340:M341"/>
    <mergeCell ref="N340:N341"/>
    <mergeCell ref="A339:A341"/>
    <mergeCell ref="B339:B341"/>
    <mergeCell ref="C339:C341"/>
    <mergeCell ref="D339:D341"/>
    <mergeCell ref="E339:E341"/>
    <mergeCell ref="F339:G340"/>
    <mergeCell ref="R326:U326"/>
    <mergeCell ref="A335:I335"/>
    <mergeCell ref="J335:V335"/>
    <mergeCell ref="A336:I336"/>
    <mergeCell ref="J336:U336"/>
    <mergeCell ref="A337:I337"/>
    <mergeCell ref="J337:U337"/>
    <mergeCell ref="Q302:Q304"/>
    <mergeCell ref="R302:R304"/>
    <mergeCell ref="S302:S304"/>
    <mergeCell ref="T302:T304"/>
    <mergeCell ref="U302:U304"/>
    <mergeCell ref="V302:V304"/>
    <mergeCell ref="H302:H304"/>
    <mergeCell ref="I302:I304"/>
    <mergeCell ref="J302:J304"/>
    <mergeCell ref="K302:N302"/>
    <mergeCell ref="O302:O304"/>
    <mergeCell ref="P302:P304"/>
    <mergeCell ref="K303:K304"/>
    <mergeCell ref="L303:L304"/>
    <mergeCell ref="M303:M304"/>
    <mergeCell ref="N303:N304"/>
    <mergeCell ref="A302:A304"/>
    <mergeCell ref="B302:B304"/>
    <mergeCell ref="C302:C304"/>
    <mergeCell ref="D302:D304"/>
    <mergeCell ref="E302:E304"/>
    <mergeCell ref="F302:G303"/>
    <mergeCell ref="R289:U289"/>
    <mergeCell ref="A298:I298"/>
    <mergeCell ref="J298:V298"/>
    <mergeCell ref="A299:I299"/>
    <mergeCell ref="J299:U299"/>
    <mergeCell ref="A300:I300"/>
    <mergeCell ref="J300:U300"/>
    <mergeCell ref="Q265:Q267"/>
    <mergeCell ref="R265:R267"/>
    <mergeCell ref="S265:S267"/>
    <mergeCell ref="T265:T267"/>
    <mergeCell ref="U265:U267"/>
    <mergeCell ref="V265:V267"/>
    <mergeCell ref="H265:H267"/>
    <mergeCell ref="I265:I267"/>
    <mergeCell ref="J265:J267"/>
    <mergeCell ref="K265:N265"/>
    <mergeCell ref="O265:O267"/>
    <mergeCell ref="P265:P267"/>
    <mergeCell ref="K266:K267"/>
    <mergeCell ref="L266:L267"/>
    <mergeCell ref="M266:M267"/>
    <mergeCell ref="N266:N267"/>
    <mergeCell ref="A265:A267"/>
    <mergeCell ref="B265:B267"/>
    <mergeCell ref="C265:C267"/>
    <mergeCell ref="D265:D267"/>
    <mergeCell ref="E265:E267"/>
    <mergeCell ref="F265:G266"/>
    <mergeCell ref="R252:U252"/>
    <mergeCell ref="A261:I261"/>
    <mergeCell ref="J261:V261"/>
    <mergeCell ref="A262:I262"/>
    <mergeCell ref="J262:U262"/>
    <mergeCell ref="A263:I263"/>
    <mergeCell ref="J263:U263"/>
    <mergeCell ref="Q228:Q230"/>
    <mergeCell ref="R228:R230"/>
    <mergeCell ref="S228:S230"/>
    <mergeCell ref="T228:T230"/>
    <mergeCell ref="U228:U230"/>
    <mergeCell ref="V228:V230"/>
    <mergeCell ref="H228:H230"/>
    <mergeCell ref="I228:I230"/>
    <mergeCell ref="J228:J230"/>
    <mergeCell ref="K228:N228"/>
    <mergeCell ref="O228:O230"/>
    <mergeCell ref="P228:P230"/>
    <mergeCell ref="K229:K230"/>
    <mergeCell ref="L229:L230"/>
    <mergeCell ref="M229:M230"/>
    <mergeCell ref="N229:N230"/>
    <mergeCell ref="A228:A230"/>
    <mergeCell ref="B228:B230"/>
    <mergeCell ref="C228:C230"/>
    <mergeCell ref="D228:D230"/>
    <mergeCell ref="E228:E230"/>
    <mergeCell ref="F228:G229"/>
    <mergeCell ref="A224:I224"/>
    <mergeCell ref="J224:V224"/>
    <mergeCell ref="A225:I225"/>
    <mergeCell ref="J225:U225"/>
    <mergeCell ref="A226:I226"/>
    <mergeCell ref="J226:U226"/>
    <mergeCell ref="Q191:Q193"/>
    <mergeCell ref="R191:R193"/>
    <mergeCell ref="S191:S193"/>
    <mergeCell ref="T191:T193"/>
    <mergeCell ref="U191:U193"/>
    <mergeCell ref="V191:V193"/>
    <mergeCell ref="H191:H193"/>
    <mergeCell ref="I191:I193"/>
    <mergeCell ref="J191:J193"/>
    <mergeCell ref="K191:N191"/>
    <mergeCell ref="O191:O193"/>
    <mergeCell ref="P191:P193"/>
    <mergeCell ref="K192:K193"/>
    <mergeCell ref="L192:L193"/>
    <mergeCell ref="M192:M193"/>
    <mergeCell ref="N192:N193"/>
    <mergeCell ref="A191:A193"/>
    <mergeCell ref="B191:B193"/>
    <mergeCell ref="C191:C193"/>
    <mergeCell ref="D191:D193"/>
    <mergeCell ref="E191:E193"/>
    <mergeCell ref="F191:G192"/>
    <mergeCell ref="A187:I187"/>
    <mergeCell ref="J187:U187"/>
    <mergeCell ref="A188:I188"/>
    <mergeCell ref="J188:U188"/>
    <mergeCell ref="A189:I189"/>
    <mergeCell ref="J189:U189"/>
    <mergeCell ref="Q156:Q158"/>
    <mergeCell ref="R156:R158"/>
    <mergeCell ref="S156:S158"/>
    <mergeCell ref="T156:T158"/>
    <mergeCell ref="U156:U158"/>
    <mergeCell ref="V156:V158"/>
    <mergeCell ref="H156:H158"/>
    <mergeCell ref="I156:I158"/>
    <mergeCell ref="J156:J158"/>
    <mergeCell ref="K156:N156"/>
    <mergeCell ref="O156:O158"/>
    <mergeCell ref="P156:P158"/>
    <mergeCell ref="K157:K158"/>
    <mergeCell ref="L157:L158"/>
    <mergeCell ref="M157:M158"/>
    <mergeCell ref="N157:N158"/>
    <mergeCell ref="A156:A158"/>
    <mergeCell ref="B156:B158"/>
    <mergeCell ref="C156:C158"/>
    <mergeCell ref="D156:D158"/>
    <mergeCell ref="E156:E158"/>
    <mergeCell ref="F156:G157"/>
    <mergeCell ref="A150:I150"/>
    <mergeCell ref="J150:U150"/>
    <mergeCell ref="A152:I152"/>
    <mergeCell ref="J152:U152"/>
    <mergeCell ref="A153:I153"/>
    <mergeCell ref="J153:U153"/>
    <mergeCell ref="Q120:Q122"/>
    <mergeCell ref="R120:R122"/>
    <mergeCell ref="S120:S122"/>
    <mergeCell ref="T120:T122"/>
    <mergeCell ref="U120:U122"/>
    <mergeCell ref="V120:V122"/>
    <mergeCell ref="H120:H122"/>
    <mergeCell ref="I120:I122"/>
    <mergeCell ref="J120:J122"/>
    <mergeCell ref="K120:N120"/>
    <mergeCell ref="O120:O122"/>
    <mergeCell ref="P120:P122"/>
    <mergeCell ref="K121:K122"/>
    <mergeCell ref="L121:L122"/>
    <mergeCell ref="M121:M122"/>
    <mergeCell ref="N121:N122"/>
    <mergeCell ref="A120:A122"/>
    <mergeCell ref="B120:B122"/>
    <mergeCell ref="C120:C122"/>
    <mergeCell ref="D120:D122"/>
    <mergeCell ref="E120:E122"/>
    <mergeCell ref="F120:G121"/>
    <mergeCell ref="A114:I114"/>
    <mergeCell ref="J114:V114"/>
    <mergeCell ref="A116:I116"/>
    <mergeCell ref="J116:U116"/>
    <mergeCell ref="A117:I117"/>
    <mergeCell ref="J117:U117"/>
    <mergeCell ref="Q83:Q85"/>
    <mergeCell ref="R83:R85"/>
    <mergeCell ref="S83:S85"/>
    <mergeCell ref="T83:T85"/>
    <mergeCell ref="U83:U85"/>
    <mergeCell ref="V83:V85"/>
    <mergeCell ref="H83:H85"/>
    <mergeCell ref="I83:I85"/>
    <mergeCell ref="J83:J85"/>
    <mergeCell ref="K83:N83"/>
    <mergeCell ref="O83:O85"/>
    <mergeCell ref="P83:P85"/>
    <mergeCell ref="K84:K85"/>
    <mergeCell ref="L84:L85"/>
    <mergeCell ref="M84:M85"/>
    <mergeCell ref="N84:N85"/>
    <mergeCell ref="A83:A85"/>
    <mergeCell ref="B83:B85"/>
    <mergeCell ref="C83:C85"/>
    <mergeCell ref="D83:D85"/>
    <mergeCell ref="E83:E85"/>
    <mergeCell ref="F83:G84"/>
    <mergeCell ref="A77:I77"/>
    <mergeCell ref="J77:V77"/>
    <mergeCell ref="A79:I79"/>
    <mergeCell ref="J79:U79"/>
    <mergeCell ref="A80:I80"/>
    <mergeCell ref="J80:U80"/>
    <mergeCell ref="Q44:Q46"/>
    <mergeCell ref="R44:R46"/>
    <mergeCell ref="S44:S46"/>
    <mergeCell ref="T44:T46"/>
    <mergeCell ref="U44:U46"/>
    <mergeCell ref="V44:V46"/>
    <mergeCell ref="H44:H46"/>
    <mergeCell ref="I44:I46"/>
    <mergeCell ref="J44:J46"/>
    <mergeCell ref="K44:N44"/>
    <mergeCell ref="O44:O46"/>
    <mergeCell ref="P44:P46"/>
    <mergeCell ref="K45:K46"/>
    <mergeCell ref="L45:L46"/>
    <mergeCell ref="M45:M46"/>
    <mergeCell ref="N45:N46"/>
    <mergeCell ref="A44:A46"/>
    <mergeCell ref="B44:B46"/>
    <mergeCell ref="C44:C46"/>
    <mergeCell ref="D44:D46"/>
    <mergeCell ref="E44:E46"/>
    <mergeCell ref="F44:G45"/>
    <mergeCell ref="R30:U30"/>
    <mergeCell ref="A38:I38"/>
    <mergeCell ref="J38:U38"/>
    <mergeCell ref="A40:I40"/>
    <mergeCell ref="J40:U40"/>
    <mergeCell ref="A41:I41"/>
    <mergeCell ref="J41:U41"/>
    <mergeCell ref="Q6:Q8"/>
    <mergeCell ref="R6:R8"/>
    <mergeCell ref="S6:S8"/>
    <mergeCell ref="T6:T8"/>
    <mergeCell ref="U6:U8"/>
    <mergeCell ref="V6:V8"/>
    <mergeCell ref="H6:H8"/>
    <mergeCell ref="I6:I8"/>
    <mergeCell ref="J6:J8"/>
    <mergeCell ref="K6:N6"/>
    <mergeCell ref="O6:O8"/>
    <mergeCell ref="P6:P8"/>
    <mergeCell ref="K7:K8"/>
    <mergeCell ref="L7:L8"/>
    <mergeCell ref="M7:M8"/>
    <mergeCell ref="N7:N8"/>
    <mergeCell ref="A6:A8"/>
    <mergeCell ref="B6:B8"/>
    <mergeCell ref="C6:C8"/>
    <mergeCell ref="D6:D8"/>
    <mergeCell ref="E6:E8"/>
    <mergeCell ref="F6:G7"/>
    <mergeCell ref="A1:I1"/>
    <mergeCell ref="J1:U1"/>
    <mergeCell ref="W1:AH1"/>
    <mergeCell ref="A3:I3"/>
    <mergeCell ref="J3:U3"/>
    <mergeCell ref="A4:I4"/>
    <mergeCell ref="J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2019-06-04T06:21:56Z</dcterms:created>
  <dcterms:modified xsi:type="dcterms:W3CDTF">2019-06-04T06:22:07Z</dcterms:modified>
</cp:coreProperties>
</file>