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PSI\Data_Excel\Abs-15 Excel\Ch 12\"/>
    </mc:Choice>
  </mc:AlternateContent>
  <bookViews>
    <workbookView xWindow="0" yWindow="0" windowWidth="21570" windowHeight="10215"/>
  </bookViews>
  <sheets>
    <sheet name="Sheet1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95" i="1" l="1"/>
  <c r="S395" i="1"/>
  <c r="R395" i="1"/>
  <c r="Q395" i="1"/>
  <c r="P395" i="1"/>
  <c r="O395" i="1"/>
  <c r="N395" i="1"/>
  <c r="M395" i="1"/>
  <c r="L395" i="1"/>
  <c r="K395" i="1"/>
  <c r="I395" i="1"/>
  <c r="H395" i="1"/>
  <c r="G395" i="1"/>
  <c r="F395" i="1"/>
  <c r="E395" i="1"/>
  <c r="D395" i="1"/>
  <c r="C395" i="1"/>
  <c r="B395" i="1"/>
  <c r="T347" i="1" l="1"/>
  <c r="U347" i="1" s="1"/>
  <c r="S347" i="1"/>
  <c r="R347" i="1"/>
  <c r="Q347" i="1"/>
  <c r="P347" i="1"/>
  <c r="O347" i="1"/>
  <c r="N347" i="1"/>
  <c r="M347" i="1"/>
  <c r="L347" i="1"/>
  <c r="K347" i="1"/>
  <c r="I347" i="1"/>
  <c r="H347" i="1"/>
  <c r="G347" i="1"/>
  <c r="F347" i="1"/>
  <c r="E347" i="1"/>
  <c r="D347" i="1"/>
  <c r="C347" i="1"/>
  <c r="B347" i="1"/>
  <c r="U346" i="1"/>
  <c r="U345" i="1"/>
  <c r="U344" i="1"/>
  <c r="U343" i="1"/>
  <c r="U342" i="1"/>
  <c r="U341" i="1"/>
  <c r="U340" i="1"/>
  <c r="U339" i="1"/>
  <c r="U338" i="1"/>
  <c r="U337" i="1"/>
  <c r="U336" i="1"/>
  <c r="U335" i="1"/>
  <c r="U334" i="1"/>
  <c r="U333" i="1"/>
  <c r="U332" i="1"/>
  <c r="U331" i="1"/>
  <c r="U330" i="1"/>
  <c r="U329" i="1"/>
  <c r="U328" i="1"/>
  <c r="U299" i="1" l="1"/>
  <c r="T299" i="1"/>
  <c r="S299" i="1"/>
  <c r="R299" i="1"/>
  <c r="Q299" i="1"/>
  <c r="P299" i="1"/>
  <c r="O299" i="1"/>
  <c r="N299" i="1"/>
  <c r="M299" i="1"/>
  <c r="L299" i="1"/>
  <c r="K299" i="1"/>
  <c r="I299" i="1"/>
  <c r="H299" i="1"/>
  <c r="G299" i="1"/>
  <c r="F299" i="1"/>
  <c r="E299" i="1"/>
  <c r="D299" i="1"/>
  <c r="C299" i="1"/>
  <c r="B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280" i="1"/>
  <c r="T251" i="1" l="1"/>
  <c r="U251" i="1" s="1"/>
  <c r="S251" i="1"/>
  <c r="R251" i="1"/>
  <c r="Q251" i="1"/>
  <c r="P251" i="1"/>
  <c r="O251" i="1"/>
  <c r="N251" i="1"/>
  <c r="M251" i="1"/>
  <c r="L251" i="1"/>
  <c r="K251" i="1"/>
  <c r="I251" i="1"/>
  <c r="H251" i="1"/>
  <c r="G251" i="1"/>
  <c r="F251" i="1"/>
  <c r="E251" i="1"/>
  <c r="D251" i="1"/>
  <c r="C251" i="1"/>
  <c r="B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15" i="1" l="1"/>
  <c r="T215" i="1"/>
  <c r="S215" i="1"/>
  <c r="R215" i="1"/>
  <c r="Q215" i="1"/>
  <c r="P215" i="1"/>
  <c r="O215" i="1"/>
  <c r="N215" i="1"/>
  <c r="M215" i="1"/>
  <c r="L215" i="1"/>
  <c r="K215" i="1"/>
  <c r="I215" i="1"/>
  <c r="H215" i="1"/>
  <c r="G215" i="1"/>
  <c r="F215" i="1"/>
  <c r="E215" i="1"/>
  <c r="D215" i="1"/>
  <c r="C215" i="1"/>
  <c r="B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S178" i="1" l="1"/>
  <c r="R178" i="1"/>
  <c r="Q178" i="1"/>
  <c r="P178" i="1"/>
  <c r="O178" i="1"/>
  <c r="N178" i="1"/>
  <c r="M178" i="1"/>
  <c r="L178" i="1"/>
  <c r="K178" i="1"/>
  <c r="I178" i="1"/>
  <c r="H178" i="1"/>
  <c r="G178" i="1"/>
  <c r="F178" i="1"/>
  <c r="E178" i="1"/>
  <c r="D178" i="1"/>
  <c r="C178" i="1"/>
  <c r="B178" i="1"/>
  <c r="T177" i="1"/>
  <c r="U177" i="1" s="1"/>
  <c r="T176" i="1"/>
  <c r="U176" i="1" s="1"/>
  <c r="T175" i="1"/>
  <c r="U175" i="1" s="1"/>
  <c r="T174" i="1"/>
  <c r="U174" i="1" s="1"/>
  <c r="T173" i="1"/>
  <c r="U173" i="1" s="1"/>
  <c r="T172" i="1"/>
  <c r="U172" i="1" s="1"/>
  <c r="T171" i="1"/>
  <c r="U171" i="1" s="1"/>
  <c r="T170" i="1"/>
  <c r="U170" i="1" s="1"/>
  <c r="T169" i="1"/>
  <c r="U169" i="1" s="1"/>
  <c r="T168" i="1"/>
  <c r="U168" i="1" s="1"/>
  <c r="T167" i="1"/>
  <c r="U167" i="1" s="1"/>
  <c r="T166" i="1"/>
  <c r="U166" i="1" s="1"/>
  <c r="T165" i="1"/>
  <c r="U165" i="1" s="1"/>
  <c r="T164" i="1"/>
  <c r="U164" i="1" s="1"/>
  <c r="T163" i="1"/>
  <c r="U163" i="1" s="1"/>
  <c r="T162" i="1"/>
  <c r="U162" i="1" s="1"/>
  <c r="T161" i="1"/>
  <c r="U161" i="1" s="1"/>
  <c r="T160" i="1"/>
  <c r="U160" i="1" s="1"/>
  <c r="T159" i="1"/>
  <c r="T178" i="1" s="1"/>
  <c r="U178" i="1" s="1"/>
  <c r="U159" i="1" l="1"/>
  <c r="S141" i="1"/>
  <c r="R141" i="1"/>
  <c r="Q141" i="1"/>
  <c r="P141" i="1"/>
  <c r="O141" i="1"/>
  <c r="N141" i="1"/>
  <c r="M141" i="1"/>
  <c r="L141" i="1"/>
  <c r="K141" i="1"/>
  <c r="I141" i="1"/>
  <c r="H141" i="1"/>
  <c r="G141" i="1"/>
  <c r="F141" i="1"/>
  <c r="E141" i="1"/>
  <c r="D141" i="1"/>
  <c r="C141" i="1"/>
  <c r="B141" i="1"/>
  <c r="T140" i="1"/>
  <c r="U140" i="1" s="1"/>
  <c r="T139" i="1"/>
  <c r="U139" i="1" s="1"/>
  <c r="T138" i="1"/>
  <c r="U138" i="1" s="1"/>
  <c r="T137" i="1"/>
  <c r="U137" i="1" s="1"/>
  <c r="T136" i="1"/>
  <c r="U136" i="1" s="1"/>
  <c r="T135" i="1"/>
  <c r="U135" i="1" s="1"/>
  <c r="T134" i="1"/>
  <c r="U134" i="1" s="1"/>
  <c r="T133" i="1"/>
  <c r="U133" i="1" s="1"/>
  <c r="T132" i="1"/>
  <c r="U132" i="1" s="1"/>
  <c r="T131" i="1"/>
  <c r="U131" i="1" s="1"/>
  <c r="T130" i="1"/>
  <c r="U130" i="1" s="1"/>
  <c r="T129" i="1"/>
  <c r="U129" i="1" s="1"/>
  <c r="T128" i="1"/>
  <c r="U128" i="1" s="1"/>
  <c r="T127" i="1"/>
  <c r="U127" i="1" s="1"/>
  <c r="T126" i="1"/>
  <c r="U126" i="1" s="1"/>
  <c r="T125" i="1"/>
  <c r="U125" i="1" s="1"/>
  <c r="T124" i="1"/>
  <c r="U124" i="1" s="1"/>
  <c r="T123" i="1"/>
  <c r="U123" i="1" s="1"/>
  <c r="T122" i="1"/>
  <c r="U122" i="1" s="1"/>
  <c r="T141" i="1" l="1"/>
  <c r="U141" i="1" s="1"/>
  <c r="S104" i="1"/>
  <c r="R104" i="1"/>
  <c r="Q104" i="1"/>
  <c r="P104" i="1"/>
  <c r="O104" i="1"/>
  <c r="N104" i="1"/>
  <c r="M104" i="1"/>
  <c r="L104" i="1"/>
  <c r="K104" i="1"/>
  <c r="I104" i="1"/>
  <c r="H104" i="1"/>
  <c r="G104" i="1"/>
  <c r="F104" i="1"/>
  <c r="E104" i="1"/>
  <c r="D104" i="1"/>
  <c r="C104" i="1"/>
  <c r="B104" i="1"/>
  <c r="T103" i="1"/>
  <c r="U103" i="1" s="1"/>
  <c r="T102" i="1"/>
  <c r="U102" i="1" s="1"/>
  <c r="T101" i="1"/>
  <c r="U101" i="1" s="1"/>
  <c r="T100" i="1"/>
  <c r="U100" i="1" s="1"/>
  <c r="T99" i="1"/>
  <c r="U99" i="1" s="1"/>
  <c r="T98" i="1"/>
  <c r="U98" i="1" s="1"/>
  <c r="T97" i="1"/>
  <c r="U97" i="1" s="1"/>
  <c r="T96" i="1"/>
  <c r="U96" i="1" s="1"/>
  <c r="T95" i="1"/>
  <c r="U95" i="1" s="1"/>
  <c r="T94" i="1"/>
  <c r="U94" i="1" s="1"/>
  <c r="T93" i="1"/>
  <c r="U93" i="1" s="1"/>
  <c r="T92" i="1"/>
  <c r="U92" i="1" s="1"/>
  <c r="T91" i="1"/>
  <c r="U91" i="1" s="1"/>
  <c r="T90" i="1"/>
  <c r="U90" i="1" s="1"/>
  <c r="T89" i="1"/>
  <c r="U89" i="1" s="1"/>
  <c r="T88" i="1"/>
  <c r="U88" i="1" s="1"/>
  <c r="T87" i="1"/>
  <c r="U87" i="1" s="1"/>
  <c r="T86" i="1"/>
  <c r="U86" i="1" s="1"/>
  <c r="T85" i="1"/>
  <c r="U85" i="1" s="1"/>
  <c r="T104" i="1" l="1"/>
  <c r="U104" i="1" s="1"/>
  <c r="S67" i="1"/>
  <c r="R67" i="1"/>
  <c r="Q67" i="1"/>
  <c r="P67" i="1"/>
  <c r="O67" i="1"/>
  <c r="N67" i="1"/>
  <c r="M67" i="1"/>
  <c r="L67" i="1"/>
  <c r="K67" i="1"/>
  <c r="I67" i="1"/>
  <c r="H67" i="1"/>
  <c r="G67" i="1"/>
  <c r="F67" i="1"/>
  <c r="E67" i="1"/>
  <c r="D67" i="1"/>
  <c r="C67" i="1"/>
  <c r="B67" i="1"/>
  <c r="T66" i="1"/>
  <c r="U66" i="1" s="1"/>
  <c r="T65" i="1"/>
  <c r="U65" i="1" s="1"/>
  <c r="T64" i="1"/>
  <c r="U64" i="1" s="1"/>
  <c r="T63" i="1"/>
  <c r="U63" i="1" s="1"/>
  <c r="T62" i="1"/>
  <c r="U62" i="1" s="1"/>
  <c r="T61" i="1"/>
  <c r="U61" i="1" s="1"/>
  <c r="T60" i="1"/>
  <c r="U60" i="1" s="1"/>
  <c r="T59" i="1"/>
  <c r="U59" i="1" s="1"/>
  <c r="T58" i="1"/>
  <c r="U58" i="1" s="1"/>
  <c r="T57" i="1"/>
  <c r="U57" i="1" s="1"/>
  <c r="T56" i="1"/>
  <c r="U56" i="1" s="1"/>
  <c r="T55" i="1"/>
  <c r="U55" i="1" s="1"/>
  <c r="T54" i="1"/>
  <c r="U54" i="1" s="1"/>
  <c r="T53" i="1"/>
  <c r="U53" i="1" s="1"/>
  <c r="T52" i="1"/>
  <c r="U52" i="1" s="1"/>
  <c r="T51" i="1"/>
  <c r="U51" i="1" s="1"/>
  <c r="T50" i="1"/>
  <c r="U50" i="1" s="1"/>
  <c r="T49" i="1"/>
  <c r="U49" i="1" s="1"/>
  <c r="T48" i="1"/>
  <c r="U48" i="1" s="1"/>
  <c r="T67" i="1" l="1"/>
  <c r="U67" i="1" s="1"/>
  <c r="S29" i="1"/>
  <c r="R29" i="1"/>
  <c r="Q29" i="1"/>
  <c r="P29" i="1"/>
  <c r="O29" i="1"/>
  <c r="N29" i="1"/>
  <c r="M29" i="1"/>
  <c r="L29" i="1"/>
  <c r="K29" i="1"/>
  <c r="I29" i="1"/>
  <c r="H29" i="1"/>
  <c r="G29" i="1"/>
  <c r="F29" i="1"/>
  <c r="E29" i="1"/>
  <c r="D29" i="1"/>
  <c r="C29" i="1"/>
  <c r="B29" i="1"/>
  <c r="T28" i="1"/>
  <c r="U28" i="1" s="1"/>
  <c r="T27" i="1"/>
  <c r="U27" i="1" s="1"/>
  <c r="T26" i="1"/>
  <c r="U26" i="1" s="1"/>
  <c r="T25" i="1"/>
  <c r="U25" i="1" s="1"/>
  <c r="T24" i="1"/>
  <c r="U24" i="1" s="1"/>
  <c r="T23" i="1"/>
  <c r="U23" i="1" s="1"/>
  <c r="T22" i="1"/>
  <c r="U22" i="1" s="1"/>
  <c r="T21" i="1"/>
  <c r="U21" i="1" s="1"/>
  <c r="T20" i="1"/>
  <c r="U20" i="1" s="1"/>
  <c r="T19" i="1"/>
  <c r="U19" i="1" s="1"/>
  <c r="T18" i="1"/>
  <c r="U18" i="1" s="1"/>
  <c r="T17" i="1"/>
  <c r="U17" i="1" s="1"/>
  <c r="T16" i="1"/>
  <c r="U16" i="1" s="1"/>
  <c r="T15" i="1"/>
  <c r="U15" i="1" s="1"/>
  <c r="T14" i="1"/>
  <c r="U14" i="1" s="1"/>
  <c r="T13" i="1"/>
  <c r="U13" i="1" s="1"/>
  <c r="T12" i="1"/>
  <c r="U12" i="1" s="1"/>
  <c r="T11" i="1"/>
  <c r="U11" i="1" s="1"/>
  <c r="T10" i="1"/>
  <c r="T29" i="1" s="1"/>
  <c r="U29" i="1" s="1"/>
  <c r="U10" i="1" l="1"/>
</calcChain>
</file>

<file path=xl/sharedStrings.xml><?xml version="1.0" encoding="utf-8"?>
<sst xmlns="http://schemas.openxmlformats.org/spreadsheetml/2006/main" count="736" uniqueCount="67">
  <si>
    <t>TABLE-12.7</t>
  </si>
  <si>
    <t>TABLE  12.7 ( Contd.)</t>
  </si>
  <si>
    <t xml:space="preserve">Estimates of Net District Domestic Product of West Bengal by Industry of Origin at Constant (2004-05) Prices </t>
  </si>
  <si>
    <t>Year : 2004-05</t>
  </si>
  <si>
    <t>(`.Lakh)</t>
  </si>
  <si>
    <r>
      <rPr>
        <sz val="10"/>
        <rFont val="Rupee Foradian"/>
        <family val="2"/>
      </rPr>
      <t>(`.</t>
    </r>
    <r>
      <rPr>
        <sz val="10"/>
        <rFont val="Arial Narrow"/>
        <family val="2"/>
      </rPr>
      <t>Lakh)</t>
    </r>
  </si>
  <si>
    <t xml:space="preserve">District </t>
  </si>
  <si>
    <t xml:space="preserve">    Agriculture    </t>
  </si>
  <si>
    <t>Forestry</t>
  </si>
  <si>
    <t>Fishery</t>
  </si>
  <si>
    <t>Mining &amp; Quarrying</t>
  </si>
  <si>
    <t xml:space="preserve">Manufacturing </t>
  </si>
  <si>
    <t>Construction</t>
  </si>
  <si>
    <t xml:space="preserve">Electricity,Gas &amp; Water Supply </t>
  </si>
  <si>
    <t>Transport, Storage &amp; Communications</t>
  </si>
  <si>
    <t>Trade, Hotels  &amp; Restaurants</t>
  </si>
  <si>
    <t>Banking &amp; Insurasnce</t>
  </si>
  <si>
    <t xml:space="preserve">Real Estate, Ownership of Dwellings &amp; Business Services </t>
  </si>
  <si>
    <t>Public Administration</t>
  </si>
  <si>
    <t>Other Services</t>
  </si>
  <si>
    <t xml:space="preserve">Total </t>
  </si>
  <si>
    <r>
      <t>Per Capita Income (</t>
    </r>
    <r>
      <rPr>
        <b/>
        <sz val="10"/>
        <rFont val="Rupee Foradian"/>
        <family val="2"/>
      </rPr>
      <t>`</t>
    </r>
    <r>
      <rPr>
        <b/>
        <sz val="10"/>
        <rFont val="Arial Narrow"/>
        <family val="2"/>
      </rPr>
      <t>)</t>
    </r>
  </si>
  <si>
    <t>Population (in ' 00)</t>
  </si>
  <si>
    <t>Railways</t>
  </si>
  <si>
    <t xml:space="preserve">Transport by Other Means </t>
  </si>
  <si>
    <t xml:space="preserve"> Storage</t>
  </si>
  <si>
    <t>Communications</t>
  </si>
  <si>
    <t xml:space="preserve">Registered </t>
  </si>
  <si>
    <t>Un-Registered</t>
  </si>
  <si>
    <t>Burdwan</t>
  </si>
  <si>
    <t>Birbhum</t>
  </si>
  <si>
    <t>Bankura</t>
  </si>
  <si>
    <t>Midnapore East</t>
  </si>
  <si>
    <t>Midnapore West</t>
  </si>
  <si>
    <t xml:space="preserve">Howrah </t>
  </si>
  <si>
    <t>Hooghly</t>
  </si>
  <si>
    <t>24-Parganas(N)</t>
  </si>
  <si>
    <t>24-Parganas(S)</t>
  </si>
  <si>
    <t xml:space="preserve">Kolkata </t>
  </si>
  <si>
    <t>Nadia</t>
  </si>
  <si>
    <t xml:space="preserve">Murshidabad </t>
  </si>
  <si>
    <t xml:space="preserve">Uttar Dinajpur </t>
  </si>
  <si>
    <t xml:space="preserve">Dakshin Dinajpur </t>
  </si>
  <si>
    <t>Malda</t>
  </si>
  <si>
    <t>Jalpaiguri</t>
  </si>
  <si>
    <t>Darjeeling</t>
  </si>
  <si>
    <t>Cooch Behar</t>
  </si>
  <si>
    <t>Purulia</t>
  </si>
  <si>
    <t xml:space="preserve">West Bengal </t>
  </si>
  <si>
    <t>B</t>
  </si>
  <si>
    <t>TABLE-12.7 (Contd.)</t>
  </si>
  <si>
    <t>TABLE-12.7(Contd.)</t>
  </si>
  <si>
    <t>Year : 2005-06</t>
  </si>
  <si>
    <r>
      <t>(</t>
    </r>
    <r>
      <rPr>
        <sz val="10"/>
        <rFont val="Rupee Foradian"/>
        <family val="2"/>
      </rPr>
      <t>`</t>
    </r>
    <r>
      <rPr>
        <sz val="10"/>
        <rFont val="Arial Narrow"/>
        <family val="2"/>
      </rPr>
      <t>. Lakh)</t>
    </r>
  </si>
  <si>
    <t>Year : 2006-07</t>
  </si>
  <si>
    <t>Year : 2007-08</t>
  </si>
  <si>
    <t>Year : 2008-09</t>
  </si>
  <si>
    <t>Year : 2009-10</t>
  </si>
  <si>
    <t>Year : 2010-11</t>
  </si>
  <si>
    <t>Source: Bureau of Applied Economics &amp; Statistics,
Government of West Bengal.</t>
  </si>
  <si>
    <t>Year : 2011-12</t>
  </si>
  <si>
    <t>P : Provisional</t>
  </si>
  <si>
    <t>Year : 2012-13(P)</t>
  </si>
  <si>
    <t>Q : Quick</t>
  </si>
  <si>
    <t>Year : 2012-13(Q)</t>
  </si>
  <si>
    <t>Mining 
&amp; 
Quarrying</t>
  </si>
  <si>
    <t>Banking 
&amp; Insurasnce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</si>
</sst>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\(0\)"/>
  </numFmts>
  <fonts count="13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1"/>
      <name val="Arial Narrow"/>
      <family val="2"/>
    </font>
    <font>
      <sz val="10"/>
      <name val="Rupee Foradian"/>
      <family val="2"/>
    </font>
    <font>
      <b/>
      <sz val="10"/>
      <name val="Rupee Foradian"/>
      <family val="2"/>
    </font>
    <font>
      <sz val="10"/>
      <color indexed="8"/>
      <name val="Arial Narrow"/>
      <family val="2"/>
    </font>
    <font>
      <b/>
      <sz val="10"/>
      <color indexed="10"/>
      <name val="Arial Narrow"/>
      <family val="2"/>
    </font>
    <font>
      <sz val="9"/>
      <name val="Arial Narrow"/>
      <family val="2"/>
    </font>
    <font>
      <sz val="10"/>
      <color indexed="10"/>
      <name val="Arial Narrow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06">
    <xf numFmtId="0" fontId="0" fillId="0" borderId="0" xfId="0"/>
    <xf numFmtId="1" fontId="2" fillId="0" borderId="0" xfId="1" applyNumberFormat="1" applyFont="1" applyAlignment="1">
      <alignment horizontal="center"/>
    </xf>
    <xf numFmtId="1" fontId="3" fillId="0" borderId="0" xfId="1" applyNumberFormat="1" applyFont="1"/>
    <xf numFmtId="1" fontId="4" fillId="0" borderId="0" xfId="1" applyNumberFormat="1" applyFont="1" applyAlignment="1">
      <alignment horizontal="center" vertical="center"/>
    </xf>
    <xf numFmtId="1" fontId="4" fillId="0" borderId="0" xfId="1" applyNumberFormat="1" applyFont="1" applyAlignment="1">
      <alignment horizontal="center" vertical="center" shrinkToFit="1"/>
    </xf>
    <xf numFmtId="1" fontId="5" fillId="0" borderId="0" xfId="1" applyNumberFormat="1" applyFont="1" applyAlignment="1">
      <alignment horizontal="center" vertical="center" shrinkToFit="1"/>
    </xf>
    <xf numFmtId="1" fontId="2" fillId="0" borderId="0" xfId="1" applyNumberFormat="1" applyFont="1"/>
    <xf numFmtId="1" fontId="3" fillId="0" borderId="0" xfId="1" applyNumberFormat="1" applyFont="1" applyAlignment="1">
      <alignment horizontal="center" vertical="center"/>
    </xf>
    <xf numFmtId="1" fontId="6" fillId="0" borderId="0" xfId="1" applyNumberFormat="1" applyFont="1" applyBorder="1" applyAlignment="1">
      <alignment horizontal="right"/>
    </xf>
    <xf numFmtId="1" fontId="3" fillId="0" borderId="0" xfId="1" applyNumberFormat="1" applyFont="1" applyBorder="1" applyAlignment="1">
      <alignment horizontal="right"/>
    </xf>
    <xf numFmtId="1" fontId="4" fillId="2" borderId="1" xfId="1" applyNumberFormat="1" applyFont="1" applyFill="1" applyBorder="1" applyAlignment="1">
      <alignment horizontal="center" vertical="center"/>
    </xf>
    <xf numFmtId="1" fontId="4" fillId="0" borderId="1" xfId="1" applyNumberFormat="1" applyFont="1" applyBorder="1" applyAlignment="1">
      <alignment horizontal="center" vertical="center"/>
    </xf>
    <xf numFmtId="1" fontId="4" fillId="0" borderId="1" xfId="1" applyNumberFormat="1" applyFont="1" applyBorder="1" applyAlignment="1">
      <alignment horizontal="center" vertical="center" wrapText="1"/>
    </xf>
    <xf numFmtId="1" fontId="4" fillId="0" borderId="2" xfId="1" applyNumberFormat="1" applyFont="1" applyBorder="1" applyAlignment="1">
      <alignment horizontal="center" vertical="center" shrinkToFit="1"/>
    </xf>
    <xf numFmtId="1" fontId="4" fillId="0" borderId="2" xfId="1" applyNumberFormat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 wrapText="1"/>
    </xf>
    <xf numFmtId="1" fontId="4" fillId="2" borderId="0" xfId="1" applyNumberFormat="1" applyFont="1" applyFill="1" applyBorder="1" applyAlignment="1">
      <alignment horizontal="center" vertical="center"/>
    </xf>
    <xf numFmtId="1" fontId="4" fillId="0" borderId="0" xfId="1" applyNumberFormat="1" applyFont="1" applyBorder="1" applyAlignment="1">
      <alignment horizontal="center" vertical="center"/>
    </xf>
    <xf numFmtId="1" fontId="4" fillId="0" borderId="0" xfId="1" applyNumberFormat="1" applyFont="1" applyBorder="1" applyAlignment="1">
      <alignment horizontal="center" vertical="center" wrapText="1"/>
    </xf>
    <xf numFmtId="1" fontId="4" fillId="0" borderId="4" xfId="1" applyNumberFormat="1" applyFont="1" applyBorder="1" applyAlignment="1">
      <alignment horizontal="center" vertical="center"/>
    </xf>
    <xf numFmtId="1" fontId="4" fillId="2" borderId="4" xfId="1" applyNumberFormat="1" applyFont="1" applyFill="1" applyBorder="1" applyAlignment="1">
      <alignment horizontal="center" vertical="center"/>
    </xf>
    <xf numFmtId="1" fontId="4" fillId="0" borderId="4" xfId="1" applyNumberFormat="1" applyFont="1" applyBorder="1" applyAlignment="1">
      <alignment horizontal="center" vertical="center" wrapText="1"/>
    </xf>
    <xf numFmtId="1" fontId="4" fillId="0" borderId="4" xfId="1" applyNumberFormat="1" applyFont="1" applyBorder="1" applyAlignment="1">
      <alignment horizontal="center" vertical="center"/>
    </xf>
    <xf numFmtId="164" fontId="4" fillId="2" borderId="4" xfId="1" applyNumberFormat="1" applyFont="1" applyFill="1" applyBorder="1" applyAlignment="1">
      <alignment horizontal="center" vertical="center"/>
    </xf>
    <xf numFmtId="164" fontId="4" fillId="0" borderId="4" xfId="1" applyNumberFormat="1" applyFont="1" applyBorder="1" applyAlignment="1">
      <alignment horizontal="right" vertical="center" indent="2"/>
    </xf>
    <xf numFmtId="164" fontId="4" fillId="2" borderId="4" xfId="1" applyNumberFormat="1" applyFont="1" applyFill="1" applyBorder="1" applyAlignment="1">
      <alignment horizontal="right" vertical="center" indent="1"/>
    </xf>
    <xf numFmtId="164" fontId="4" fillId="0" borderId="4" xfId="1" applyNumberFormat="1" applyFont="1" applyBorder="1" applyAlignment="1">
      <alignment horizontal="right" vertical="center" indent="1"/>
    </xf>
    <xf numFmtId="164" fontId="4" fillId="0" borderId="4" xfId="1" applyNumberFormat="1" applyFont="1" applyBorder="1" applyAlignment="1">
      <alignment horizontal="center" vertical="center"/>
    </xf>
    <xf numFmtId="164" fontId="4" fillId="0" borderId="4" xfId="1" applyNumberFormat="1" applyFont="1" applyBorder="1" applyAlignment="1">
      <alignment horizontal="right" vertical="center" wrapText="1" indent="1"/>
    </xf>
    <xf numFmtId="164" fontId="4" fillId="0" borderId="0" xfId="1" applyNumberFormat="1" applyFont="1" applyBorder="1" applyAlignment="1">
      <alignment horizontal="center" vertical="center" wrapText="1"/>
    </xf>
    <xf numFmtId="164" fontId="3" fillId="0" borderId="0" xfId="1" applyNumberFormat="1" applyFont="1"/>
    <xf numFmtId="1" fontId="3" fillId="0" borderId="0" xfId="1" applyNumberFormat="1" applyFont="1" applyBorder="1"/>
    <xf numFmtId="1" fontId="3" fillId="0" borderId="0" xfId="1" applyNumberFormat="1" applyFont="1" applyBorder="1" applyAlignment="1">
      <alignment horizontal="right" vertical="center" indent="1"/>
    </xf>
    <xf numFmtId="0" fontId="3" fillId="0" borderId="0" xfId="1" applyFont="1" applyBorder="1" applyAlignment="1">
      <alignment horizontal="right" vertical="center" indent="1"/>
    </xf>
    <xf numFmtId="0" fontId="8" fillId="0" borderId="0" xfId="1" applyFont="1" applyBorder="1" applyAlignment="1">
      <alignment horizontal="right" vertical="center" indent="1"/>
    </xf>
    <xf numFmtId="2" fontId="3" fillId="0" borderId="0" xfId="1" applyNumberFormat="1" applyFont="1" applyBorder="1" applyAlignment="1">
      <alignment horizontal="right" vertical="center" indent="1"/>
    </xf>
    <xf numFmtId="1" fontId="3" fillId="0" borderId="3" xfId="1" applyNumberFormat="1" applyFont="1" applyBorder="1"/>
    <xf numFmtId="2" fontId="3" fillId="0" borderId="0" xfId="1" applyNumberFormat="1" applyFont="1"/>
    <xf numFmtId="1" fontId="4" fillId="0" borderId="2" xfId="1" applyNumberFormat="1" applyFont="1" applyBorder="1" applyAlignment="1">
      <alignment horizontal="left" vertical="center"/>
    </xf>
    <xf numFmtId="1" fontId="4" fillId="0" borderId="2" xfId="1" applyNumberFormat="1" applyFont="1" applyBorder="1" applyAlignment="1">
      <alignment horizontal="right" vertical="center" indent="1"/>
    </xf>
    <xf numFmtId="1" fontId="4" fillId="0" borderId="2" xfId="1" applyNumberFormat="1" applyFont="1" applyFill="1" applyBorder="1" applyAlignment="1">
      <alignment horizontal="right" vertical="center" indent="1"/>
    </xf>
    <xf numFmtId="2" fontId="4" fillId="0" borderId="2" xfId="1" applyNumberFormat="1" applyFont="1" applyBorder="1" applyAlignment="1">
      <alignment horizontal="right" vertical="center" indent="1"/>
    </xf>
    <xf numFmtId="1" fontId="4" fillId="0" borderId="3" xfId="1" applyNumberFormat="1" applyFont="1" applyBorder="1"/>
    <xf numFmtId="1" fontId="4" fillId="0" borderId="0" xfId="1" applyNumberFormat="1" applyFont="1" applyFill="1" applyBorder="1"/>
    <xf numFmtId="1" fontId="4" fillId="0" borderId="5" xfId="1" applyNumberFormat="1" applyFont="1" applyFill="1" applyBorder="1" applyAlignment="1">
      <alignment horizontal="right"/>
    </xf>
    <xf numFmtId="1" fontId="3" fillId="0" borderId="0" xfId="1" applyNumberFormat="1" applyFont="1" applyFill="1" applyAlignment="1">
      <alignment vertical="center" shrinkToFit="1"/>
    </xf>
    <xf numFmtId="1" fontId="4" fillId="0" borderId="0" xfId="1" applyNumberFormat="1" applyFont="1" applyFill="1" applyBorder="1" applyAlignment="1">
      <alignment vertical="center" shrinkToFit="1"/>
    </xf>
    <xf numFmtId="1" fontId="4" fillId="0" borderId="0" xfId="1" applyNumberFormat="1" applyFont="1" applyBorder="1" applyAlignment="1">
      <alignment vertical="center" shrinkToFit="1"/>
    </xf>
    <xf numFmtId="1" fontId="3" fillId="0" borderId="0" xfId="1" applyNumberFormat="1" applyFont="1" applyBorder="1" applyAlignment="1">
      <alignment vertical="center" shrinkToFit="1"/>
    </xf>
    <xf numFmtId="1" fontId="5" fillId="0" borderId="0" xfId="1" applyNumberFormat="1" applyFont="1" applyAlignment="1"/>
    <xf numFmtId="164" fontId="4" fillId="2" borderId="4" xfId="1" applyNumberFormat="1" applyFont="1" applyFill="1" applyBorder="1" applyAlignment="1">
      <alignment horizontal="left" vertical="center"/>
    </xf>
    <xf numFmtId="164" fontId="4" fillId="0" borderId="4" xfId="1" applyNumberFormat="1" applyFont="1" applyBorder="1" applyAlignment="1">
      <alignment horizontal="left" vertical="center"/>
    </xf>
    <xf numFmtId="1" fontId="4" fillId="0" borderId="2" xfId="1" applyNumberFormat="1" applyFont="1" applyBorder="1" applyAlignment="1">
      <alignment vertical="center"/>
    </xf>
    <xf numFmtId="1" fontId="4" fillId="0" borderId="0" xfId="1" applyNumberFormat="1" applyFont="1" applyFill="1" applyBorder="1" applyAlignment="1">
      <alignment horizontal="right"/>
    </xf>
    <xf numFmtId="1" fontId="2" fillId="0" borderId="0" xfId="1" applyNumberFormat="1" applyFont="1" applyBorder="1" applyAlignment="1">
      <alignment horizontal="center"/>
    </xf>
    <xf numFmtId="1" fontId="4" fillId="0" borderId="0" xfId="1" applyNumberFormat="1" applyFont="1" applyBorder="1" applyAlignment="1">
      <alignment horizontal="center" vertical="center" shrinkToFit="1"/>
    </xf>
    <xf numFmtId="1" fontId="4" fillId="0" borderId="0" xfId="1" applyNumberFormat="1" applyFont="1" applyBorder="1" applyAlignment="1">
      <alignment horizontal="center" vertical="center" shrinkToFit="1"/>
    </xf>
    <xf numFmtId="1" fontId="4" fillId="0" borderId="0" xfId="1" applyNumberFormat="1" applyFont="1" applyAlignment="1">
      <alignment horizontal="center" vertical="center" shrinkToFit="1"/>
    </xf>
    <xf numFmtId="1" fontId="3" fillId="0" borderId="0" xfId="1" applyNumberFormat="1" applyFont="1" applyBorder="1" applyAlignment="1">
      <alignment horizontal="center" vertical="center"/>
    </xf>
    <xf numFmtId="1" fontId="3" fillId="0" borderId="1" xfId="1" applyNumberFormat="1" applyFont="1" applyBorder="1"/>
    <xf numFmtId="1" fontId="3" fillId="0" borderId="1" xfId="1" applyNumberFormat="1" applyFont="1" applyBorder="1" applyAlignment="1">
      <alignment horizontal="right" vertical="center" indent="1"/>
    </xf>
    <xf numFmtId="0" fontId="3" fillId="0" borderId="1" xfId="1" applyFont="1" applyBorder="1" applyAlignment="1">
      <alignment horizontal="right" vertical="center" indent="1"/>
    </xf>
    <xf numFmtId="0" fontId="8" fillId="0" borderId="1" xfId="1" applyFont="1" applyBorder="1" applyAlignment="1">
      <alignment horizontal="right" vertical="center" indent="1"/>
    </xf>
    <xf numFmtId="1" fontId="5" fillId="0" borderId="0" xfId="1" applyNumberFormat="1" applyFont="1" applyBorder="1" applyAlignment="1">
      <alignment horizontal="center" vertical="center"/>
    </xf>
    <xf numFmtId="1" fontId="5" fillId="0" borderId="0" xfId="1" applyNumberFormat="1" applyFont="1" applyAlignment="1">
      <alignment horizontal="center" vertical="center"/>
    </xf>
    <xf numFmtId="1" fontId="4" fillId="0" borderId="4" xfId="1" applyNumberFormat="1" applyFont="1" applyBorder="1" applyAlignment="1">
      <alignment horizontal="center"/>
    </xf>
    <xf numFmtId="1" fontId="3" fillId="0" borderId="1" xfId="1" applyNumberFormat="1" applyFont="1" applyBorder="1" applyAlignment="1">
      <alignment horizontal="left" vertical="center"/>
    </xf>
    <xf numFmtId="1" fontId="3" fillId="0" borderId="0" xfId="1" applyNumberFormat="1" applyFont="1" applyBorder="1" applyAlignment="1">
      <alignment horizontal="left" vertical="center"/>
    </xf>
    <xf numFmtId="0" fontId="4" fillId="0" borderId="3" xfId="1" applyFont="1" applyBorder="1"/>
    <xf numFmtId="0" fontId="4" fillId="0" borderId="6" xfId="1" applyFont="1" applyBorder="1" applyAlignment="1">
      <alignment horizontal="center" vertical="center" wrapText="1"/>
    </xf>
    <xf numFmtId="1" fontId="8" fillId="0" borderId="0" xfId="1" applyNumberFormat="1" applyFont="1" applyBorder="1" applyAlignment="1">
      <alignment horizontal="right" vertical="center" indent="1"/>
    </xf>
    <xf numFmtId="0" fontId="4" fillId="0" borderId="0" xfId="1" applyFont="1" applyBorder="1"/>
    <xf numFmtId="1" fontId="3" fillId="0" borderId="0" xfId="1" applyNumberFormat="1" applyFont="1" applyFill="1" applyBorder="1"/>
    <xf numFmtId="0" fontId="3" fillId="0" borderId="0" xfId="1" applyFont="1" applyFill="1" applyBorder="1"/>
    <xf numFmtId="0" fontId="8" fillId="0" borderId="0" xfId="1" applyFont="1" applyFill="1" applyBorder="1" applyAlignment="1">
      <alignment horizontal="right"/>
    </xf>
    <xf numFmtId="0" fontId="3" fillId="0" borderId="0" xfId="1" applyFont="1" applyFill="1" applyBorder="1" applyAlignment="1">
      <alignment horizontal="right"/>
    </xf>
    <xf numFmtId="1" fontId="3" fillId="0" borderId="0" xfId="1" applyNumberFormat="1" applyFont="1" applyFill="1"/>
    <xf numFmtId="1" fontId="8" fillId="0" borderId="0" xfId="1" applyNumberFormat="1" applyFont="1" applyFill="1" applyBorder="1" applyAlignment="1">
      <alignment horizontal="right"/>
    </xf>
    <xf numFmtId="1" fontId="4" fillId="0" borderId="0" xfId="1" applyNumberFormat="1" applyFont="1" applyFill="1"/>
    <xf numFmtId="1" fontId="9" fillId="0" borderId="0" xfId="1" applyNumberFormat="1" applyFont="1" applyFill="1"/>
    <xf numFmtId="2" fontId="4" fillId="0" borderId="0" xfId="1" applyNumberFormat="1" applyFont="1" applyFill="1"/>
    <xf numFmtId="0" fontId="4" fillId="0" borderId="7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 wrapText="1"/>
    </xf>
    <xf numFmtId="164" fontId="4" fillId="2" borderId="2" xfId="1" applyNumberFormat="1" applyFont="1" applyFill="1" applyBorder="1" applyAlignment="1">
      <alignment horizontal="left" vertical="center"/>
    </xf>
    <xf numFmtId="164" fontId="4" fillId="0" borderId="2" xfId="1" applyNumberFormat="1" applyFont="1" applyBorder="1" applyAlignment="1">
      <alignment horizontal="right" vertical="center" indent="1"/>
    </xf>
    <xf numFmtId="164" fontId="4" fillId="2" borderId="2" xfId="1" applyNumberFormat="1" applyFont="1" applyFill="1" applyBorder="1" applyAlignment="1">
      <alignment horizontal="right" vertical="center" indent="1"/>
    </xf>
    <xf numFmtId="164" fontId="4" fillId="0" borderId="2" xfId="1" applyNumberFormat="1" applyFont="1" applyBorder="1" applyAlignment="1">
      <alignment horizontal="left" vertical="center" indent="1"/>
    </xf>
    <xf numFmtId="1" fontId="3" fillId="0" borderId="0" xfId="1" applyNumberFormat="1" applyFont="1" applyFill="1" applyBorder="1" applyAlignment="1">
      <alignment horizontal="right" vertical="center" indent="1"/>
    </xf>
    <xf numFmtId="0" fontId="3" fillId="0" borderId="0" xfId="1" applyFont="1" applyFill="1" applyBorder="1" applyAlignment="1">
      <alignment horizontal="right" vertical="center" indent="1"/>
    </xf>
    <xf numFmtId="0" fontId="8" fillId="0" borderId="0" xfId="1" applyFont="1" applyFill="1" applyBorder="1" applyAlignment="1">
      <alignment horizontal="right" vertical="center" indent="1"/>
    </xf>
    <xf numFmtId="2" fontId="3" fillId="0" borderId="0" xfId="1" applyNumberFormat="1" applyFont="1" applyFill="1" applyBorder="1" applyAlignment="1">
      <alignment horizontal="right" vertical="center" indent="1"/>
    </xf>
    <xf numFmtId="1" fontId="3" fillId="0" borderId="3" xfId="1" applyNumberFormat="1" applyFont="1" applyFill="1" applyBorder="1"/>
    <xf numFmtId="2" fontId="3" fillId="0" borderId="0" xfId="1" applyNumberFormat="1" applyFont="1" applyFill="1"/>
    <xf numFmtId="1" fontId="10" fillId="0" borderId="1" xfId="1" applyNumberFormat="1" applyFont="1" applyBorder="1" applyAlignment="1">
      <alignment horizontal="right" wrapText="1"/>
    </xf>
    <xf numFmtId="1" fontId="4" fillId="0" borderId="0" xfId="1" applyNumberFormat="1" applyFont="1" applyBorder="1"/>
    <xf numFmtId="0" fontId="3" fillId="0" borderId="0" xfId="1" applyFont="1" applyBorder="1"/>
    <xf numFmtId="0" fontId="8" fillId="0" borderId="0" xfId="1" applyFont="1" applyBorder="1" applyAlignment="1">
      <alignment horizontal="right"/>
    </xf>
    <xf numFmtId="0" fontId="3" fillId="0" borderId="0" xfId="1" applyFont="1" applyBorder="1" applyAlignment="1">
      <alignment horizontal="right"/>
    </xf>
    <xf numFmtId="1" fontId="10" fillId="0" borderId="0" xfId="1" applyNumberFormat="1" applyFont="1" applyAlignment="1">
      <alignment horizontal="right" wrapText="1"/>
    </xf>
    <xf numFmtId="1" fontId="4" fillId="0" borderId="0" xfId="1" applyNumberFormat="1" applyFont="1"/>
    <xf numFmtId="1" fontId="11" fillId="0" borderId="0" xfId="1" applyNumberFormat="1" applyFont="1"/>
    <xf numFmtId="1" fontId="11" fillId="0" borderId="0" xfId="1" applyNumberFormat="1" applyFont="1" applyFill="1"/>
    <xf numFmtId="1" fontId="1" fillId="0" borderId="9" xfId="1" applyNumberFormat="1" applyFont="1" applyBorder="1"/>
    <xf numFmtId="1" fontId="1" fillId="0" borderId="9" xfId="1" applyNumberFormat="1" applyFont="1" applyFill="1" applyBorder="1"/>
    <xf numFmtId="1" fontId="1" fillId="0" borderId="10" xfId="1" applyNumberFormat="1" applyFont="1" applyBorder="1"/>
    <xf numFmtId="0" fontId="12" fillId="0" borderId="9" xfId="1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7"/>
  <sheetViews>
    <sheetView tabSelected="1" topLeftCell="A353" workbookViewId="0">
      <selection activeCell="A368" sqref="A368:U397"/>
    </sheetView>
  </sheetViews>
  <sheetFormatPr defaultRowHeight="15"/>
  <cols>
    <col min="1" max="1" width="17.7109375" customWidth="1"/>
    <col min="2" max="2" width="13.140625" customWidth="1"/>
    <col min="3" max="4" width="12.42578125" customWidth="1"/>
    <col min="5" max="5" width="13.85546875" customWidth="1"/>
    <col min="6" max="6" width="13.140625" customWidth="1"/>
    <col min="7" max="8" width="14.85546875" customWidth="1"/>
    <col min="9" max="9" width="16.7109375" customWidth="1"/>
    <col min="10" max="10" width="16" customWidth="1"/>
    <col min="11" max="11" width="9.85546875" customWidth="1"/>
    <col min="12" max="12" width="11.85546875" customWidth="1"/>
    <col min="13" max="13" width="8.5703125" customWidth="1"/>
    <col min="14" max="14" width="15.7109375" customWidth="1"/>
    <col min="15" max="15" width="11.28515625" customWidth="1"/>
    <col min="16" max="16" width="10.7109375" customWidth="1"/>
    <col min="17" max="17" width="13.140625" customWidth="1"/>
    <col min="18" max="18" width="13.85546875" customWidth="1"/>
    <col min="19" max="19" width="11.42578125" customWidth="1"/>
    <col min="20" max="20" width="14.85546875" bestFit="1" customWidth="1"/>
    <col min="21" max="21" width="12" customWidth="1"/>
    <col min="22" max="22" width="0" hidden="1" customWidth="1"/>
    <col min="24" max="24" width="10.7109375" customWidth="1"/>
  </cols>
  <sheetData>
    <row r="1" spans="1:25" ht="16.5">
      <c r="A1" s="1" t="s">
        <v>0</v>
      </c>
      <c r="B1" s="1"/>
      <c r="C1" s="1"/>
      <c r="D1" s="1"/>
      <c r="E1" s="1"/>
      <c r="F1" s="1"/>
      <c r="G1" s="1"/>
      <c r="H1" s="1"/>
      <c r="I1" s="1"/>
      <c r="J1" s="1" t="s">
        <v>1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2"/>
      <c r="Y1" s="2"/>
    </row>
    <row r="2" spans="1:25">
      <c r="A2" s="3" t="s">
        <v>2</v>
      </c>
      <c r="B2" s="3"/>
      <c r="C2" s="3"/>
      <c r="D2" s="3"/>
      <c r="E2" s="3"/>
      <c r="F2" s="3"/>
      <c r="G2" s="3"/>
      <c r="H2" s="3"/>
      <c r="I2" s="3"/>
      <c r="J2" s="3" t="s">
        <v>2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2"/>
      <c r="W2" s="2"/>
      <c r="X2" s="2"/>
      <c r="Y2" s="2"/>
    </row>
    <row r="3" spans="1:25">
      <c r="A3" s="4" t="s">
        <v>3</v>
      </c>
      <c r="B3" s="4"/>
      <c r="C3" s="4"/>
      <c r="D3" s="4"/>
      <c r="E3" s="4"/>
      <c r="F3" s="4"/>
      <c r="G3" s="4"/>
      <c r="H3" s="4"/>
      <c r="I3" s="4"/>
      <c r="J3" s="4" t="s">
        <v>3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2"/>
      <c r="W3" s="2"/>
      <c r="X3" s="2"/>
      <c r="Y3" s="2"/>
    </row>
    <row r="4" spans="1:25" ht="16.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6"/>
      <c r="U4" s="6"/>
      <c r="V4" s="2"/>
      <c r="W4" s="2"/>
      <c r="X4" s="2"/>
      <c r="Y4" s="2"/>
    </row>
    <row r="5" spans="1:25">
      <c r="A5" s="2"/>
      <c r="B5" s="2"/>
      <c r="C5" s="2"/>
      <c r="D5" s="2"/>
      <c r="E5" s="2"/>
      <c r="F5" s="7"/>
      <c r="G5" s="2"/>
      <c r="H5" s="2"/>
      <c r="I5" s="8" t="s">
        <v>4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9" t="s">
        <v>5</v>
      </c>
      <c r="V5" s="2"/>
      <c r="W5" s="2"/>
      <c r="X5" s="2"/>
      <c r="Y5" s="2"/>
    </row>
    <row r="6" spans="1:25">
      <c r="A6" s="10" t="s">
        <v>6</v>
      </c>
      <c r="B6" s="11" t="s">
        <v>7</v>
      </c>
      <c r="C6" s="11" t="s">
        <v>8</v>
      </c>
      <c r="D6" s="11" t="s">
        <v>9</v>
      </c>
      <c r="E6" s="12" t="s">
        <v>10</v>
      </c>
      <c r="F6" s="11" t="s">
        <v>11</v>
      </c>
      <c r="G6" s="11"/>
      <c r="H6" s="11" t="s">
        <v>12</v>
      </c>
      <c r="I6" s="12" t="s">
        <v>13</v>
      </c>
      <c r="J6" s="11" t="s">
        <v>6</v>
      </c>
      <c r="K6" s="13" t="s">
        <v>14</v>
      </c>
      <c r="L6" s="14"/>
      <c r="M6" s="14"/>
      <c r="N6" s="14"/>
      <c r="O6" s="12" t="s">
        <v>15</v>
      </c>
      <c r="P6" s="12" t="s">
        <v>16</v>
      </c>
      <c r="Q6" s="12" t="s">
        <v>17</v>
      </c>
      <c r="R6" s="12" t="s">
        <v>18</v>
      </c>
      <c r="S6" s="12" t="s">
        <v>19</v>
      </c>
      <c r="T6" s="11" t="s">
        <v>20</v>
      </c>
      <c r="U6" s="12" t="s">
        <v>21</v>
      </c>
      <c r="V6" s="15" t="s">
        <v>22</v>
      </c>
      <c r="W6" s="2"/>
      <c r="X6" s="2"/>
      <c r="Y6" s="2"/>
    </row>
    <row r="7" spans="1:25">
      <c r="A7" s="16"/>
      <c r="B7" s="17"/>
      <c r="C7" s="17"/>
      <c r="D7" s="17"/>
      <c r="E7" s="18"/>
      <c r="F7" s="19"/>
      <c r="G7" s="19"/>
      <c r="H7" s="17"/>
      <c r="I7" s="18"/>
      <c r="J7" s="17"/>
      <c r="K7" s="17" t="s">
        <v>23</v>
      </c>
      <c r="L7" s="18" t="s">
        <v>24</v>
      </c>
      <c r="M7" s="18" t="s">
        <v>25</v>
      </c>
      <c r="N7" s="17" t="s">
        <v>26</v>
      </c>
      <c r="O7" s="18"/>
      <c r="P7" s="18"/>
      <c r="Q7" s="18"/>
      <c r="R7" s="18"/>
      <c r="S7" s="18"/>
      <c r="T7" s="17"/>
      <c r="U7" s="18"/>
      <c r="V7" s="15"/>
      <c r="W7" s="2"/>
      <c r="X7" s="2"/>
      <c r="Y7" s="2"/>
    </row>
    <row r="8" spans="1:25">
      <c r="A8" s="20"/>
      <c r="B8" s="19"/>
      <c r="C8" s="19"/>
      <c r="D8" s="19"/>
      <c r="E8" s="21"/>
      <c r="F8" s="22" t="s">
        <v>27</v>
      </c>
      <c r="G8" s="22" t="s">
        <v>28</v>
      </c>
      <c r="H8" s="19"/>
      <c r="I8" s="21"/>
      <c r="J8" s="19"/>
      <c r="K8" s="19"/>
      <c r="L8" s="21"/>
      <c r="M8" s="21"/>
      <c r="N8" s="19"/>
      <c r="O8" s="21"/>
      <c r="P8" s="21"/>
      <c r="Q8" s="21"/>
      <c r="R8" s="21"/>
      <c r="S8" s="21"/>
      <c r="T8" s="19"/>
      <c r="U8" s="21"/>
      <c r="V8" s="15"/>
      <c r="W8" s="2"/>
      <c r="X8" s="2"/>
      <c r="Y8" s="2"/>
    </row>
    <row r="9" spans="1:25">
      <c r="A9" s="23">
        <v>-1</v>
      </c>
      <c r="B9" s="24">
        <v>-2</v>
      </c>
      <c r="C9" s="25">
        <v>-3</v>
      </c>
      <c r="D9" s="26">
        <v>-4</v>
      </c>
      <c r="E9" s="25">
        <v>-5</v>
      </c>
      <c r="F9" s="26">
        <v>-6</v>
      </c>
      <c r="G9" s="25">
        <v>-7</v>
      </c>
      <c r="H9" s="26">
        <v>-8</v>
      </c>
      <c r="I9" s="25">
        <v>-9</v>
      </c>
      <c r="J9" s="27">
        <v>-1</v>
      </c>
      <c r="K9" s="26">
        <v>-10</v>
      </c>
      <c r="L9" s="28">
        <v>-11</v>
      </c>
      <c r="M9" s="26">
        <v>-12</v>
      </c>
      <c r="N9" s="28">
        <v>-13</v>
      </c>
      <c r="O9" s="26">
        <v>-14</v>
      </c>
      <c r="P9" s="28">
        <v>-15</v>
      </c>
      <c r="Q9" s="26">
        <v>-16</v>
      </c>
      <c r="R9" s="28">
        <v>-17</v>
      </c>
      <c r="S9" s="26">
        <v>-18</v>
      </c>
      <c r="T9" s="28">
        <v>-19</v>
      </c>
      <c r="U9" s="26">
        <v>-20</v>
      </c>
      <c r="V9" s="29">
        <v>-21</v>
      </c>
      <c r="W9" s="30"/>
      <c r="X9" s="30"/>
      <c r="Y9" s="30"/>
    </row>
    <row r="10" spans="1:25">
      <c r="A10" s="31" t="s">
        <v>29</v>
      </c>
      <c r="B10" s="32">
        <v>309392</v>
      </c>
      <c r="C10" s="32">
        <v>11894</v>
      </c>
      <c r="D10" s="32">
        <v>37138</v>
      </c>
      <c r="E10" s="32">
        <v>233844</v>
      </c>
      <c r="F10" s="33">
        <v>191055</v>
      </c>
      <c r="G10" s="33">
        <v>58582</v>
      </c>
      <c r="H10" s="32">
        <v>131880</v>
      </c>
      <c r="I10" s="34">
        <v>34746</v>
      </c>
      <c r="J10" s="31" t="s">
        <v>29</v>
      </c>
      <c r="K10" s="32">
        <v>29484</v>
      </c>
      <c r="L10" s="33">
        <v>72315</v>
      </c>
      <c r="M10" s="33">
        <v>7614</v>
      </c>
      <c r="N10" s="32">
        <v>21636</v>
      </c>
      <c r="O10" s="34">
        <v>382521</v>
      </c>
      <c r="P10" s="32">
        <v>108481</v>
      </c>
      <c r="Q10" s="32">
        <v>99997</v>
      </c>
      <c r="R10" s="32">
        <v>67781</v>
      </c>
      <c r="S10" s="32">
        <v>175126</v>
      </c>
      <c r="T10" s="32">
        <f t="shared" ref="T10:T28" si="0">SUM(B10:S10)</f>
        <v>1973486</v>
      </c>
      <c r="U10" s="35">
        <f>ROUND((T10/V10)*1000,2)</f>
        <v>27310.15</v>
      </c>
      <c r="V10" s="36">
        <v>72262</v>
      </c>
      <c r="W10" s="2"/>
      <c r="X10" s="37"/>
      <c r="Y10" s="31"/>
    </row>
    <row r="11" spans="1:25">
      <c r="A11" s="31" t="s">
        <v>30</v>
      </c>
      <c r="B11" s="32">
        <v>172059</v>
      </c>
      <c r="C11" s="32">
        <v>9029</v>
      </c>
      <c r="D11" s="32">
        <v>17112</v>
      </c>
      <c r="E11" s="32">
        <v>493</v>
      </c>
      <c r="F11" s="33">
        <v>1384</v>
      </c>
      <c r="G11" s="33">
        <v>24952</v>
      </c>
      <c r="H11" s="32">
        <v>44761</v>
      </c>
      <c r="I11" s="34">
        <v>8481</v>
      </c>
      <c r="J11" s="31" t="s">
        <v>30</v>
      </c>
      <c r="K11" s="32">
        <v>4245</v>
      </c>
      <c r="L11" s="33">
        <v>12085</v>
      </c>
      <c r="M11" s="33">
        <v>1454</v>
      </c>
      <c r="N11" s="32">
        <v>4087</v>
      </c>
      <c r="O11" s="34">
        <v>73954</v>
      </c>
      <c r="P11" s="32">
        <v>49958</v>
      </c>
      <c r="Q11" s="32">
        <v>35763</v>
      </c>
      <c r="R11" s="32">
        <v>24324</v>
      </c>
      <c r="S11" s="32">
        <v>67560</v>
      </c>
      <c r="T11" s="32">
        <f t="shared" si="0"/>
        <v>551701</v>
      </c>
      <c r="U11" s="35">
        <f t="shared" ref="U11:U29" si="1">ROUND((T11/V11)*1000,2)</f>
        <v>17242.810000000001</v>
      </c>
      <c r="V11" s="36">
        <v>31996</v>
      </c>
      <c r="W11" s="2"/>
      <c r="X11" s="37"/>
      <c r="Y11" s="31"/>
    </row>
    <row r="12" spans="1:25">
      <c r="A12" s="31" t="s">
        <v>31</v>
      </c>
      <c r="B12" s="32">
        <v>193620</v>
      </c>
      <c r="C12" s="32">
        <v>11495</v>
      </c>
      <c r="D12" s="32">
        <v>23516</v>
      </c>
      <c r="E12" s="32">
        <v>116</v>
      </c>
      <c r="F12" s="33">
        <v>4757</v>
      </c>
      <c r="G12" s="33">
        <v>27013</v>
      </c>
      <c r="H12" s="32">
        <v>41708</v>
      </c>
      <c r="I12" s="34">
        <v>8380</v>
      </c>
      <c r="J12" s="31" t="s">
        <v>31</v>
      </c>
      <c r="K12" s="32">
        <v>2980</v>
      </c>
      <c r="L12" s="33">
        <v>16070</v>
      </c>
      <c r="M12" s="33">
        <v>1954</v>
      </c>
      <c r="N12" s="32">
        <v>3954</v>
      </c>
      <c r="O12" s="34">
        <v>85657</v>
      </c>
      <c r="P12" s="32">
        <v>47389</v>
      </c>
      <c r="Q12" s="32">
        <v>37534</v>
      </c>
      <c r="R12" s="32">
        <v>32730</v>
      </c>
      <c r="S12" s="32">
        <v>76932</v>
      </c>
      <c r="T12" s="32">
        <f t="shared" si="0"/>
        <v>615805</v>
      </c>
      <c r="U12" s="35">
        <f t="shared" si="1"/>
        <v>18413.57</v>
      </c>
      <c r="V12" s="36">
        <v>33443</v>
      </c>
      <c r="W12" s="2"/>
      <c r="X12" s="37"/>
      <c r="Y12" s="31"/>
    </row>
    <row r="13" spans="1:25">
      <c r="A13" s="31" t="s">
        <v>32</v>
      </c>
      <c r="B13" s="32">
        <v>246584</v>
      </c>
      <c r="C13" s="32">
        <v>12271</v>
      </c>
      <c r="D13" s="32">
        <v>127571</v>
      </c>
      <c r="E13" s="32">
        <v>64</v>
      </c>
      <c r="F13" s="33">
        <v>220638</v>
      </c>
      <c r="G13" s="33">
        <v>35468</v>
      </c>
      <c r="H13" s="32">
        <v>64037</v>
      </c>
      <c r="I13" s="34">
        <v>10111</v>
      </c>
      <c r="J13" s="31" t="s">
        <v>32</v>
      </c>
      <c r="K13" s="32">
        <v>18987</v>
      </c>
      <c r="L13" s="33">
        <v>43433</v>
      </c>
      <c r="M13" s="33">
        <v>7264</v>
      </c>
      <c r="N13" s="32">
        <v>6990</v>
      </c>
      <c r="O13" s="34">
        <v>427382</v>
      </c>
      <c r="P13" s="32">
        <v>55097</v>
      </c>
      <c r="Q13" s="32">
        <v>52939</v>
      </c>
      <c r="R13" s="32">
        <v>30319</v>
      </c>
      <c r="S13" s="32">
        <v>127702</v>
      </c>
      <c r="T13" s="32">
        <f t="shared" si="0"/>
        <v>1486857</v>
      </c>
      <c r="U13" s="35">
        <f t="shared" si="1"/>
        <v>32028.46</v>
      </c>
      <c r="V13" s="36">
        <v>46423</v>
      </c>
      <c r="W13" s="2"/>
      <c r="X13" s="37"/>
      <c r="Y13" s="31"/>
    </row>
    <row r="14" spans="1:25">
      <c r="A14" s="31" t="s">
        <v>33</v>
      </c>
      <c r="B14" s="32">
        <v>301418</v>
      </c>
      <c r="C14" s="32">
        <v>21457</v>
      </c>
      <c r="D14" s="32">
        <v>18100</v>
      </c>
      <c r="E14" s="32">
        <v>39</v>
      </c>
      <c r="F14" s="33">
        <v>28109</v>
      </c>
      <c r="G14" s="33">
        <v>51187</v>
      </c>
      <c r="H14" s="32">
        <v>64507</v>
      </c>
      <c r="I14" s="34">
        <v>9067</v>
      </c>
      <c r="J14" s="31" t="s">
        <v>33</v>
      </c>
      <c r="K14" s="32">
        <v>17029</v>
      </c>
      <c r="L14" s="33">
        <v>25742</v>
      </c>
      <c r="M14" s="33">
        <v>3154</v>
      </c>
      <c r="N14" s="32">
        <v>6265</v>
      </c>
      <c r="O14" s="34">
        <v>150749</v>
      </c>
      <c r="P14" s="32">
        <v>82788</v>
      </c>
      <c r="Q14" s="32">
        <v>61091</v>
      </c>
      <c r="R14" s="32">
        <v>51058</v>
      </c>
      <c r="S14" s="32">
        <v>114529</v>
      </c>
      <c r="T14" s="32">
        <f t="shared" si="0"/>
        <v>1006289</v>
      </c>
      <c r="U14" s="35">
        <f t="shared" si="1"/>
        <v>18386.09</v>
      </c>
      <c r="V14" s="36">
        <v>54731</v>
      </c>
      <c r="W14" s="2"/>
      <c r="X14" s="37"/>
      <c r="Y14" s="31"/>
    </row>
    <row r="15" spans="1:25">
      <c r="A15" s="31" t="s">
        <v>34</v>
      </c>
      <c r="B15" s="32">
        <v>99960</v>
      </c>
      <c r="C15" s="32">
        <v>7516</v>
      </c>
      <c r="D15" s="32">
        <v>12368</v>
      </c>
      <c r="E15" s="32">
        <v>12</v>
      </c>
      <c r="F15" s="33">
        <v>73948</v>
      </c>
      <c r="G15" s="33">
        <v>88994</v>
      </c>
      <c r="H15" s="32">
        <v>71958</v>
      </c>
      <c r="I15" s="34">
        <v>10726</v>
      </c>
      <c r="J15" s="31" t="s">
        <v>34</v>
      </c>
      <c r="K15" s="32">
        <v>30092</v>
      </c>
      <c r="L15" s="33">
        <v>68375</v>
      </c>
      <c r="M15" s="33">
        <v>4317</v>
      </c>
      <c r="N15" s="32">
        <v>19497</v>
      </c>
      <c r="O15" s="34">
        <v>245848</v>
      </c>
      <c r="P15" s="32">
        <v>63947</v>
      </c>
      <c r="Q15" s="32">
        <v>85812</v>
      </c>
      <c r="R15" s="32">
        <v>42069</v>
      </c>
      <c r="S15" s="32">
        <v>120530</v>
      </c>
      <c r="T15" s="32">
        <f t="shared" si="0"/>
        <v>1045969</v>
      </c>
      <c r="U15" s="35">
        <f t="shared" si="1"/>
        <v>23313.7</v>
      </c>
      <c r="V15" s="36">
        <v>44865</v>
      </c>
      <c r="W15" s="2"/>
      <c r="X15" s="37"/>
      <c r="Y15" s="31"/>
    </row>
    <row r="16" spans="1:25">
      <c r="A16" s="31" t="s">
        <v>35</v>
      </c>
      <c r="B16" s="32">
        <v>257453</v>
      </c>
      <c r="C16" s="32">
        <v>10760</v>
      </c>
      <c r="D16" s="32">
        <v>32352</v>
      </c>
      <c r="E16" s="32">
        <v>35</v>
      </c>
      <c r="F16" s="33">
        <v>71354</v>
      </c>
      <c r="G16" s="33">
        <v>67683</v>
      </c>
      <c r="H16" s="32">
        <v>90700</v>
      </c>
      <c r="I16" s="34">
        <v>18929</v>
      </c>
      <c r="J16" s="31" t="s">
        <v>35</v>
      </c>
      <c r="K16" s="32">
        <v>21309</v>
      </c>
      <c r="L16" s="33">
        <v>45861</v>
      </c>
      <c r="M16" s="33">
        <v>5606</v>
      </c>
      <c r="N16" s="32">
        <v>21994</v>
      </c>
      <c r="O16" s="34">
        <v>239353</v>
      </c>
      <c r="P16" s="32">
        <v>72797</v>
      </c>
      <c r="Q16" s="32">
        <v>92100</v>
      </c>
      <c r="R16" s="32">
        <v>41143</v>
      </c>
      <c r="S16" s="32">
        <v>146754</v>
      </c>
      <c r="T16" s="32">
        <f t="shared" si="0"/>
        <v>1236183</v>
      </c>
      <c r="U16" s="35">
        <f t="shared" si="1"/>
        <v>23264.51</v>
      </c>
      <c r="V16" s="36">
        <v>53136</v>
      </c>
      <c r="W16" s="2"/>
      <c r="X16" s="37"/>
      <c r="Y16" s="31"/>
    </row>
    <row r="17" spans="1:25">
      <c r="A17" s="31" t="s">
        <v>36</v>
      </c>
      <c r="B17" s="32">
        <v>266130</v>
      </c>
      <c r="C17" s="32">
        <v>14945</v>
      </c>
      <c r="D17" s="32">
        <v>130861</v>
      </c>
      <c r="E17" s="32">
        <v>31</v>
      </c>
      <c r="F17" s="33">
        <v>87787</v>
      </c>
      <c r="G17" s="33">
        <v>110542</v>
      </c>
      <c r="H17" s="32">
        <v>194764</v>
      </c>
      <c r="I17" s="34">
        <v>38471</v>
      </c>
      <c r="J17" s="31" t="s">
        <v>36</v>
      </c>
      <c r="K17" s="32">
        <v>33960</v>
      </c>
      <c r="L17" s="33">
        <v>182507</v>
      </c>
      <c r="M17" s="33">
        <v>5355</v>
      </c>
      <c r="N17" s="32">
        <v>62769</v>
      </c>
      <c r="O17" s="34">
        <v>364827</v>
      </c>
      <c r="P17" s="32">
        <v>109051</v>
      </c>
      <c r="Q17" s="32">
        <v>213531</v>
      </c>
      <c r="R17" s="32">
        <v>79027</v>
      </c>
      <c r="S17" s="32">
        <v>316833</v>
      </c>
      <c r="T17" s="32">
        <f t="shared" si="0"/>
        <v>2211391</v>
      </c>
      <c r="U17" s="35">
        <f t="shared" si="1"/>
        <v>23002.74</v>
      </c>
      <c r="V17" s="36">
        <v>96136</v>
      </c>
      <c r="W17" s="2"/>
      <c r="X17" s="37"/>
      <c r="Y17" s="31"/>
    </row>
    <row r="18" spans="1:25">
      <c r="A18" s="31" t="s">
        <v>37</v>
      </c>
      <c r="B18" s="32">
        <v>205087</v>
      </c>
      <c r="C18" s="32">
        <v>32393</v>
      </c>
      <c r="D18" s="32">
        <v>128325</v>
      </c>
      <c r="E18" s="32">
        <v>41</v>
      </c>
      <c r="F18" s="33">
        <v>132848</v>
      </c>
      <c r="G18" s="33">
        <v>64668</v>
      </c>
      <c r="H18" s="32">
        <v>122125</v>
      </c>
      <c r="I18" s="34">
        <v>12542</v>
      </c>
      <c r="J18" s="31" t="s">
        <v>37</v>
      </c>
      <c r="K18" s="32">
        <v>8451</v>
      </c>
      <c r="L18" s="33">
        <v>92623</v>
      </c>
      <c r="M18" s="33">
        <v>6429</v>
      </c>
      <c r="N18" s="32">
        <v>21229</v>
      </c>
      <c r="O18" s="34">
        <v>294521</v>
      </c>
      <c r="P18" s="32">
        <v>67087</v>
      </c>
      <c r="Q18" s="32">
        <v>106976</v>
      </c>
      <c r="R18" s="32">
        <v>51677</v>
      </c>
      <c r="S18" s="32">
        <v>173343</v>
      </c>
      <c r="T18" s="32">
        <f t="shared" si="0"/>
        <v>1520365</v>
      </c>
      <c r="U18" s="35">
        <f t="shared" si="1"/>
        <v>20568.54</v>
      </c>
      <c r="V18" s="36">
        <v>73917</v>
      </c>
      <c r="W18" s="2"/>
      <c r="X18" s="37"/>
      <c r="Y18" s="31"/>
    </row>
    <row r="19" spans="1:25">
      <c r="A19" s="31" t="s">
        <v>38</v>
      </c>
      <c r="B19" s="32">
        <v>3640</v>
      </c>
      <c r="C19" s="32">
        <v>0</v>
      </c>
      <c r="D19" s="32">
        <v>0</v>
      </c>
      <c r="E19" s="32">
        <v>18</v>
      </c>
      <c r="F19" s="33">
        <v>17471</v>
      </c>
      <c r="G19" s="33">
        <v>46041</v>
      </c>
      <c r="H19" s="32">
        <v>119308</v>
      </c>
      <c r="I19" s="34">
        <v>25703</v>
      </c>
      <c r="J19" s="31" t="s">
        <v>38</v>
      </c>
      <c r="K19" s="32">
        <v>18538</v>
      </c>
      <c r="L19" s="33">
        <v>361437</v>
      </c>
      <c r="M19" s="33">
        <v>3266</v>
      </c>
      <c r="N19" s="32">
        <v>57092</v>
      </c>
      <c r="O19" s="34">
        <v>114752</v>
      </c>
      <c r="P19" s="32">
        <v>288328</v>
      </c>
      <c r="Q19" s="32">
        <v>201432</v>
      </c>
      <c r="R19" s="32">
        <v>271833</v>
      </c>
      <c r="S19" s="32">
        <v>251261</v>
      </c>
      <c r="T19" s="32">
        <f t="shared" si="0"/>
        <v>1780120</v>
      </c>
      <c r="U19" s="35">
        <f t="shared" si="1"/>
        <v>38393.620000000003</v>
      </c>
      <c r="V19" s="36">
        <v>46365</v>
      </c>
      <c r="W19" s="2"/>
      <c r="X19" s="37"/>
      <c r="Y19" s="31"/>
    </row>
    <row r="20" spans="1:25">
      <c r="A20" s="31" t="s">
        <v>39</v>
      </c>
      <c r="B20" s="32">
        <v>326181</v>
      </c>
      <c r="C20" s="32">
        <v>13180</v>
      </c>
      <c r="D20" s="32">
        <v>27052</v>
      </c>
      <c r="E20" s="32">
        <v>6</v>
      </c>
      <c r="F20" s="33">
        <v>7784</v>
      </c>
      <c r="G20" s="33">
        <v>64234</v>
      </c>
      <c r="H20" s="32">
        <v>68326</v>
      </c>
      <c r="I20" s="34">
        <v>8262</v>
      </c>
      <c r="J20" s="31" t="s">
        <v>39</v>
      </c>
      <c r="K20" s="32">
        <v>8352</v>
      </c>
      <c r="L20" s="33">
        <v>18188</v>
      </c>
      <c r="M20" s="33">
        <v>2687</v>
      </c>
      <c r="N20" s="32">
        <v>9683</v>
      </c>
      <c r="O20" s="34">
        <v>161108</v>
      </c>
      <c r="P20" s="32">
        <v>51671</v>
      </c>
      <c r="Q20" s="32">
        <v>65669</v>
      </c>
      <c r="R20" s="32">
        <v>44961</v>
      </c>
      <c r="S20" s="32">
        <v>112261</v>
      </c>
      <c r="T20" s="32">
        <f t="shared" si="0"/>
        <v>989605</v>
      </c>
      <c r="U20" s="35">
        <f t="shared" si="1"/>
        <v>20158.990000000002</v>
      </c>
      <c r="V20" s="36">
        <v>49090</v>
      </c>
      <c r="W20" s="2"/>
      <c r="X20" s="37"/>
      <c r="Y20" s="31"/>
    </row>
    <row r="21" spans="1:25">
      <c r="A21" s="31" t="s">
        <v>40</v>
      </c>
      <c r="B21" s="32">
        <v>369753</v>
      </c>
      <c r="C21" s="32">
        <v>14622</v>
      </c>
      <c r="D21" s="32">
        <v>30025</v>
      </c>
      <c r="E21" s="32">
        <v>45</v>
      </c>
      <c r="F21" s="33">
        <v>3460</v>
      </c>
      <c r="G21" s="33">
        <v>107900</v>
      </c>
      <c r="H21" s="32">
        <v>131502</v>
      </c>
      <c r="I21" s="34">
        <v>12671</v>
      </c>
      <c r="J21" s="31" t="s">
        <v>40</v>
      </c>
      <c r="K21" s="32">
        <v>5158</v>
      </c>
      <c r="L21" s="33">
        <v>23034</v>
      </c>
      <c r="M21" s="33">
        <v>3101</v>
      </c>
      <c r="N21" s="32">
        <v>7332</v>
      </c>
      <c r="O21" s="34">
        <v>186864</v>
      </c>
      <c r="P21" s="32">
        <v>62805</v>
      </c>
      <c r="Q21" s="32">
        <v>67739</v>
      </c>
      <c r="R21" s="32">
        <v>37978</v>
      </c>
      <c r="S21" s="32">
        <v>85519</v>
      </c>
      <c r="T21" s="32">
        <f t="shared" si="0"/>
        <v>1149508</v>
      </c>
      <c r="U21" s="35">
        <f t="shared" si="1"/>
        <v>18153.09</v>
      </c>
      <c r="V21" s="36">
        <v>63323</v>
      </c>
      <c r="W21" s="2"/>
      <c r="X21" s="37"/>
      <c r="Y21" s="31"/>
    </row>
    <row r="22" spans="1:25">
      <c r="A22" s="31" t="s">
        <v>41</v>
      </c>
      <c r="B22" s="32">
        <v>134302</v>
      </c>
      <c r="C22" s="32">
        <v>6950</v>
      </c>
      <c r="D22" s="32">
        <v>6381</v>
      </c>
      <c r="E22" s="32">
        <v>4</v>
      </c>
      <c r="F22" s="33">
        <v>86</v>
      </c>
      <c r="G22" s="33">
        <v>15158</v>
      </c>
      <c r="H22" s="32">
        <v>25108</v>
      </c>
      <c r="I22" s="34">
        <v>2559</v>
      </c>
      <c r="J22" s="31" t="s">
        <v>41</v>
      </c>
      <c r="K22" s="32">
        <v>870</v>
      </c>
      <c r="L22" s="33">
        <v>13233</v>
      </c>
      <c r="M22" s="33">
        <v>992</v>
      </c>
      <c r="N22" s="32">
        <v>2803</v>
      </c>
      <c r="O22" s="34">
        <v>53558</v>
      </c>
      <c r="P22" s="32">
        <v>23123</v>
      </c>
      <c r="Q22" s="32">
        <v>27171</v>
      </c>
      <c r="R22" s="32">
        <v>15308</v>
      </c>
      <c r="S22" s="32">
        <v>38168</v>
      </c>
      <c r="T22" s="32">
        <f t="shared" si="0"/>
        <v>365774</v>
      </c>
      <c r="U22" s="35">
        <f t="shared" si="1"/>
        <v>13684.03</v>
      </c>
      <c r="V22" s="36">
        <v>26730</v>
      </c>
      <c r="W22" s="2"/>
      <c r="X22" s="37"/>
      <c r="Y22" s="31"/>
    </row>
    <row r="23" spans="1:25">
      <c r="A23" s="31" t="s">
        <v>42</v>
      </c>
      <c r="B23" s="32">
        <v>109297</v>
      </c>
      <c r="C23" s="32">
        <v>4210</v>
      </c>
      <c r="D23" s="32">
        <v>13785</v>
      </c>
      <c r="E23" s="32">
        <v>2</v>
      </c>
      <c r="F23" s="33">
        <v>1037</v>
      </c>
      <c r="G23" s="33">
        <v>10913</v>
      </c>
      <c r="H23" s="32">
        <v>13984</v>
      </c>
      <c r="I23" s="34">
        <v>1435</v>
      </c>
      <c r="J23" s="31" t="s">
        <v>42</v>
      </c>
      <c r="K23" s="32">
        <v>80</v>
      </c>
      <c r="L23" s="33">
        <v>4543</v>
      </c>
      <c r="M23" s="33">
        <v>545</v>
      </c>
      <c r="N23" s="32">
        <v>2001</v>
      </c>
      <c r="O23" s="34">
        <v>40700</v>
      </c>
      <c r="P23" s="32">
        <v>17985</v>
      </c>
      <c r="Q23" s="32">
        <v>18868</v>
      </c>
      <c r="R23" s="32">
        <v>11746</v>
      </c>
      <c r="S23" s="32">
        <v>35039</v>
      </c>
      <c r="T23" s="32">
        <f t="shared" si="0"/>
        <v>286170</v>
      </c>
      <c r="U23" s="35">
        <f t="shared" si="1"/>
        <v>17720.599999999999</v>
      </c>
      <c r="V23" s="36">
        <v>16149</v>
      </c>
      <c r="W23" s="2"/>
      <c r="X23" s="37"/>
      <c r="Y23" s="31"/>
    </row>
    <row r="24" spans="1:25">
      <c r="A24" s="31" t="s">
        <v>43</v>
      </c>
      <c r="B24" s="32">
        <v>214500</v>
      </c>
      <c r="C24" s="32">
        <v>10889</v>
      </c>
      <c r="D24" s="32">
        <v>15935</v>
      </c>
      <c r="E24" s="32">
        <v>32</v>
      </c>
      <c r="F24" s="33">
        <v>2768</v>
      </c>
      <c r="G24" s="33">
        <v>57509</v>
      </c>
      <c r="H24" s="32">
        <v>62440</v>
      </c>
      <c r="I24" s="34">
        <v>6994</v>
      </c>
      <c r="J24" s="31" t="s">
        <v>43</v>
      </c>
      <c r="K24" s="32">
        <v>5376</v>
      </c>
      <c r="L24" s="33">
        <v>20246</v>
      </c>
      <c r="M24" s="33">
        <v>1621</v>
      </c>
      <c r="N24" s="32">
        <v>3499</v>
      </c>
      <c r="O24" s="34">
        <v>107028</v>
      </c>
      <c r="P24" s="32">
        <v>41394</v>
      </c>
      <c r="Q24" s="32">
        <v>37232</v>
      </c>
      <c r="R24" s="32">
        <v>18626</v>
      </c>
      <c r="S24" s="32">
        <v>62701</v>
      </c>
      <c r="T24" s="32">
        <f t="shared" si="0"/>
        <v>668790</v>
      </c>
      <c r="U24" s="35">
        <f t="shared" si="1"/>
        <v>18775.16</v>
      </c>
      <c r="V24" s="36">
        <v>35621</v>
      </c>
      <c r="W24" s="2"/>
      <c r="X24" s="37"/>
      <c r="Y24" s="31"/>
    </row>
    <row r="25" spans="1:25">
      <c r="A25" s="31" t="s">
        <v>44</v>
      </c>
      <c r="B25" s="32">
        <v>220129</v>
      </c>
      <c r="C25" s="32">
        <v>21064</v>
      </c>
      <c r="D25" s="32">
        <v>6207</v>
      </c>
      <c r="E25" s="32">
        <v>61</v>
      </c>
      <c r="F25" s="33">
        <v>8908</v>
      </c>
      <c r="G25" s="33">
        <v>34888</v>
      </c>
      <c r="H25" s="32">
        <v>71084</v>
      </c>
      <c r="I25" s="34">
        <v>7354</v>
      </c>
      <c r="J25" s="31" t="s">
        <v>44</v>
      </c>
      <c r="K25" s="32">
        <v>11418</v>
      </c>
      <c r="L25" s="33">
        <v>26678</v>
      </c>
      <c r="M25" s="33">
        <v>2191</v>
      </c>
      <c r="N25" s="32">
        <v>9244</v>
      </c>
      <c r="O25" s="34">
        <v>114504</v>
      </c>
      <c r="P25" s="32">
        <v>38825</v>
      </c>
      <c r="Q25" s="32">
        <v>62466</v>
      </c>
      <c r="R25" s="32">
        <v>28993</v>
      </c>
      <c r="S25" s="32">
        <v>74267</v>
      </c>
      <c r="T25" s="32">
        <f t="shared" si="0"/>
        <v>738281</v>
      </c>
      <c r="U25" s="35">
        <f t="shared" si="1"/>
        <v>20246.849999999999</v>
      </c>
      <c r="V25" s="36">
        <v>36464</v>
      </c>
      <c r="W25" s="2"/>
      <c r="X25" s="37"/>
      <c r="Y25" s="31"/>
    </row>
    <row r="26" spans="1:25">
      <c r="A26" s="31" t="s">
        <v>45</v>
      </c>
      <c r="B26" s="32">
        <v>108344</v>
      </c>
      <c r="C26" s="32">
        <v>12377</v>
      </c>
      <c r="D26" s="32">
        <v>151</v>
      </c>
      <c r="E26" s="32">
        <v>118</v>
      </c>
      <c r="F26" s="33">
        <v>3546</v>
      </c>
      <c r="G26" s="33">
        <v>8161</v>
      </c>
      <c r="H26" s="32">
        <v>45611</v>
      </c>
      <c r="I26" s="34">
        <v>7422</v>
      </c>
      <c r="J26" s="31" t="s">
        <v>45</v>
      </c>
      <c r="K26" s="32">
        <v>4936</v>
      </c>
      <c r="L26" s="33">
        <v>43469</v>
      </c>
      <c r="M26" s="33">
        <v>941</v>
      </c>
      <c r="N26" s="32">
        <v>9117</v>
      </c>
      <c r="O26" s="34">
        <v>51251</v>
      </c>
      <c r="P26" s="32">
        <v>33115</v>
      </c>
      <c r="Q26" s="32">
        <v>37749</v>
      </c>
      <c r="R26" s="32">
        <v>33475</v>
      </c>
      <c r="S26" s="32">
        <v>57915</v>
      </c>
      <c r="T26" s="32">
        <f t="shared" si="0"/>
        <v>457698</v>
      </c>
      <c r="U26" s="35">
        <f t="shared" si="1"/>
        <v>26348.400000000001</v>
      </c>
      <c r="V26" s="36">
        <v>17371</v>
      </c>
      <c r="W26" s="2"/>
      <c r="X26" s="37"/>
      <c r="Y26" s="31"/>
    </row>
    <row r="27" spans="1:25">
      <c r="A27" s="31" t="s">
        <v>46</v>
      </c>
      <c r="B27" s="32">
        <v>204298</v>
      </c>
      <c r="C27" s="32">
        <v>8859</v>
      </c>
      <c r="D27" s="32">
        <v>8171</v>
      </c>
      <c r="E27" s="32">
        <v>4</v>
      </c>
      <c r="F27" s="33">
        <v>605</v>
      </c>
      <c r="G27" s="33">
        <v>14815</v>
      </c>
      <c r="H27" s="32">
        <v>31448</v>
      </c>
      <c r="I27" s="34">
        <v>2611</v>
      </c>
      <c r="J27" s="31" t="s">
        <v>46</v>
      </c>
      <c r="K27" s="32">
        <v>1739</v>
      </c>
      <c r="L27" s="33">
        <v>8751</v>
      </c>
      <c r="M27" s="33">
        <v>1117</v>
      </c>
      <c r="N27" s="32">
        <v>3160</v>
      </c>
      <c r="O27" s="34">
        <v>64325</v>
      </c>
      <c r="P27" s="32">
        <v>31402</v>
      </c>
      <c r="Q27" s="32">
        <v>30941</v>
      </c>
      <c r="R27" s="32">
        <v>19640</v>
      </c>
      <c r="S27" s="32">
        <v>45344</v>
      </c>
      <c r="T27" s="32">
        <f t="shared" si="0"/>
        <v>477230</v>
      </c>
      <c r="U27" s="35">
        <f t="shared" si="1"/>
        <v>18355.71</v>
      </c>
      <c r="V27" s="36">
        <v>25999</v>
      </c>
      <c r="W27" s="2"/>
      <c r="X27" s="37"/>
      <c r="Y27" s="31"/>
    </row>
    <row r="28" spans="1:25">
      <c r="A28" s="31" t="s">
        <v>47</v>
      </c>
      <c r="B28" s="32">
        <v>110902</v>
      </c>
      <c r="C28" s="32">
        <v>10513</v>
      </c>
      <c r="D28" s="32">
        <v>25497</v>
      </c>
      <c r="E28" s="32">
        <v>203</v>
      </c>
      <c r="F28" s="33">
        <v>7352</v>
      </c>
      <c r="G28" s="33">
        <v>20844</v>
      </c>
      <c r="H28" s="32">
        <v>32022</v>
      </c>
      <c r="I28" s="34">
        <v>8501</v>
      </c>
      <c r="J28" s="31" t="s">
        <v>47</v>
      </c>
      <c r="K28" s="32">
        <v>16296</v>
      </c>
      <c r="L28" s="33">
        <v>8790</v>
      </c>
      <c r="M28" s="33">
        <v>1290</v>
      </c>
      <c r="N28" s="32">
        <v>2140</v>
      </c>
      <c r="O28" s="34">
        <v>61546</v>
      </c>
      <c r="P28" s="32">
        <v>32258</v>
      </c>
      <c r="Q28" s="32">
        <v>27428</v>
      </c>
      <c r="R28" s="32">
        <v>24514</v>
      </c>
      <c r="S28" s="32">
        <v>51570</v>
      </c>
      <c r="T28" s="32">
        <f t="shared" si="0"/>
        <v>441666</v>
      </c>
      <c r="U28" s="35">
        <f t="shared" si="1"/>
        <v>16612.73</v>
      </c>
      <c r="V28" s="36">
        <v>26586</v>
      </c>
      <c r="W28" s="2"/>
      <c r="X28" s="37"/>
      <c r="Y28" s="31"/>
    </row>
    <row r="29" spans="1:25">
      <c r="A29" s="38" t="s">
        <v>48</v>
      </c>
      <c r="B29" s="39">
        <f t="shared" ref="B29:I29" si="2">SUM(B10:B28)</f>
        <v>3853049</v>
      </c>
      <c r="C29" s="39">
        <f t="shared" si="2"/>
        <v>234424</v>
      </c>
      <c r="D29" s="39">
        <f t="shared" si="2"/>
        <v>660547</v>
      </c>
      <c r="E29" s="39">
        <f t="shared" si="2"/>
        <v>235168</v>
      </c>
      <c r="F29" s="39">
        <f t="shared" si="2"/>
        <v>864897</v>
      </c>
      <c r="G29" s="39">
        <f t="shared" si="2"/>
        <v>909552</v>
      </c>
      <c r="H29" s="39">
        <f t="shared" si="2"/>
        <v>1427273</v>
      </c>
      <c r="I29" s="39">
        <f t="shared" si="2"/>
        <v>234965</v>
      </c>
      <c r="J29" s="38" t="s">
        <v>48</v>
      </c>
      <c r="K29" s="40">
        <f t="shared" ref="K29:T29" si="3">SUM(K10:K28)</f>
        <v>239300</v>
      </c>
      <c r="L29" s="40">
        <f t="shared" si="3"/>
        <v>1087380</v>
      </c>
      <c r="M29" s="40">
        <f t="shared" si="3"/>
        <v>60898</v>
      </c>
      <c r="N29" s="40">
        <f t="shared" si="3"/>
        <v>274492</v>
      </c>
      <c r="O29" s="40">
        <f t="shared" si="3"/>
        <v>3220448</v>
      </c>
      <c r="P29" s="40">
        <f t="shared" si="3"/>
        <v>1277501</v>
      </c>
      <c r="Q29" s="40">
        <f t="shared" si="3"/>
        <v>1362438</v>
      </c>
      <c r="R29" s="40">
        <f t="shared" si="3"/>
        <v>927202</v>
      </c>
      <c r="S29" s="40">
        <f t="shared" si="3"/>
        <v>2133354</v>
      </c>
      <c r="T29" s="40">
        <f t="shared" si="3"/>
        <v>19002888</v>
      </c>
      <c r="U29" s="41">
        <f t="shared" si="1"/>
        <v>22648.91</v>
      </c>
      <c r="V29" s="42">
        <v>839020</v>
      </c>
      <c r="W29" s="2"/>
      <c r="X29" s="37"/>
      <c r="Y29" s="31"/>
    </row>
    <row r="30" spans="1:25">
      <c r="A30" s="2"/>
      <c r="B30" s="2"/>
      <c r="C30" s="2"/>
      <c r="D30" s="2"/>
      <c r="E30" s="2"/>
      <c r="F30" s="2"/>
      <c r="G30" s="2"/>
      <c r="H30" s="2"/>
      <c r="I30" s="2"/>
      <c r="J30" s="31"/>
      <c r="K30" s="43"/>
      <c r="L30" s="43"/>
      <c r="M30" s="43"/>
      <c r="N30" s="2"/>
      <c r="O30" s="2"/>
      <c r="P30" s="2"/>
      <c r="Q30" s="44"/>
      <c r="R30" s="2"/>
      <c r="S30" s="2"/>
      <c r="T30" s="2"/>
      <c r="U30" s="2"/>
      <c r="V30" s="2"/>
      <c r="W30" s="2"/>
      <c r="X30" s="2"/>
      <c r="Y30" s="2"/>
    </row>
    <row r="31" spans="1: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>
      <c r="A33" s="45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>
      <c r="A34" s="46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2"/>
      <c r="V34" s="2"/>
      <c r="W34" s="2"/>
      <c r="X34" s="2"/>
      <c r="Y34" s="2"/>
    </row>
    <row r="35" spans="1:25">
      <c r="A35" s="46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2"/>
      <c r="V35" s="2"/>
      <c r="W35" s="2"/>
      <c r="X35" s="2"/>
      <c r="Y35" s="2"/>
    </row>
    <row r="36" spans="1:25">
      <c r="A36" s="46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2"/>
      <c r="V36" s="2"/>
      <c r="W36" s="2"/>
      <c r="X36" s="2"/>
      <c r="Y36" s="2"/>
    </row>
    <row r="37" spans="1:25">
      <c r="A37" s="46"/>
      <c r="B37" s="48" t="s">
        <v>49</v>
      </c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2"/>
      <c r="V37" s="2"/>
      <c r="W37" s="2"/>
      <c r="X37" s="2"/>
      <c r="Y37" s="2"/>
    </row>
    <row r="38" spans="1:25" ht="16.5">
      <c r="A38" s="1" t="s">
        <v>50</v>
      </c>
      <c r="B38" s="1"/>
      <c r="C38" s="1"/>
      <c r="D38" s="1"/>
      <c r="E38" s="1"/>
      <c r="F38" s="1"/>
      <c r="G38" s="1"/>
      <c r="H38" s="1"/>
      <c r="I38" s="1"/>
      <c r="J38" s="1" t="s">
        <v>51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49"/>
      <c r="W38" s="49"/>
      <c r="X38" s="2"/>
      <c r="Y38" s="2"/>
    </row>
    <row r="39" spans="1: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>
      <c r="A40" s="3" t="s">
        <v>2</v>
      </c>
      <c r="B40" s="3"/>
      <c r="C40" s="3"/>
      <c r="D40" s="3"/>
      <c r="E40" s="3"/>
      <c r="F40" s="3"/>
      <c r="G40" s="3"/>
      <c r="H40" s="3"/>
      <c r="I40" s="3"/>
      <c r="J40" s="3" t="s">
        <v>2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2"/>
      <c r="W40" s="2"/>
      <c r="X40" s="2"/>
      <c r="Y40" s="2"/>
    </row>
    <row r="41" spans="1:25">
      <c r="A41" s="4" t="s">
        <v>52</v>
      </c>
      <c r="B41" s="4"/>
      <c r="C41" s="4"/>
      <c r="D41" s="4"/>
      <c r="E41" s="4"/>
      <c r="F41" s="4"/>
      <c r="G41" s="4"/>
      <c r="H41" s="4"/>
      <c r="I41" s="4"/>
      <c r="J41" s="4" t="s">
        <v>52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2"/>
      <c r="W41" s="2"/>
      <c r="X41" s="2"/>
      <c r="Y41" s="2"/>
    </row>
    <row r="42" spans="1:25" ht="16.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6"/>
      <c r="U42" s="6"/>
      <c r="V42" s="2"/>
      <c r="W42" s="2"/>
      <c r="X42" s="2"/>
      <c r="Y42" s="2"/>
    </row>
    <row r="43" spans="1:25">
      <c r="A43" s="2"/>
      <c r="B43" s="2"/>
      <c r="C43" s="2"/>
      <c r="D43" s="2"/>
      <c r="E43" s="2"/>
      <c r="F43" s="7"/>
      <c r="G43" s="2"/>
      <c r="H43" s="2"/>
      <c r="I43" s="9" t="s">
        <v>53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9" t="s">
        <v>53</v>
      </c>
      <c r="V43" s="2"/>
      <c r="W43" s="2"/>
      <c r="X43" s="2"/>
      <c r="Y43" s="2"/>
    </row>
    <row r="44" spans="1:25">
      <c r="A44" s="10" t="s">
        <v>6</v>
      </c>
      <c r="B44" s="11" t="s">
        <v>7</v>
      </c>
      <c r="C44" s="11" t="s">
        <v>8</v>
      </c>
      <c r="D44" s="11" t="s">
        <v>9</v>
      </c>
      <c r="E44" s="12" t="s">
        <v>10</v>
      </c>
      <c r="F44" s="11" t="s">
        <v>11</v>
      </c>
      <c r="G44" s="11"/>
      <c r="H44" s="11" t="s">
        <v>12</v>
      </c>
      <c r="I44" s="12" t="s">
        <v>13</v>
      </c>
      <c r="J44" s="11" t="s">
        <v>6</v>
      </c>
      <c r="K44" s="13" t="s">
        <v>14</v>
      </c>
      <c r="L44" s="14"/>
      <c r="M44" s="14"/>
      <c r="N44" s="14"/>
      <c r="O44" s="12" t="s">
        <v>15</v>
      </c>
      <c r="P44" s="12" t="s">
        <v>16</v>
      </c>
      <c r="Q44" s="12" t="s">
        <v>17</v>
      </c>
      <c r="R44" s="12" t="s">
        <v>18</v>
      </c>
      <c r="S44" s="12" t="s">
        <v>19</v>
      </c>
      <c r="T44" s="11" t="s">
        <v>20</v>
      </c>
      <c r="U44" s="12" t="s">
        <v>21</v>
      </c>
      <c r="V44" s="15" t="s">
        <v>22</v>
      </c>
      <c r="W44" s="2"/>
      <c r="X44" s="2"/>
      <c r="Y44" s="2"/>
    </row>
    <row r="45" spans="1:25">
      <c r="A45" s="16"/>
      <c r="B45" s="17"/>
      <c r="C45" s="17"/>
      <c r="D45" s="17"/>
      <c r="E45" s="18"/>
      <c r="F45" s="19"/>
      <c r="G45" s="19"/>
      <c r="H45" s="17"/>
      <c r="I45" s="18"/>
      <c r="J45" s="17"/>
      <c r="K45" s="17" t="s">
        <v>23</v>
      </c>
      <c r="L45" s="18" t="s">
        <v>24</v>
      </c>
      <c r="M45" s="18" t="s">
        <v>25</v>
      </c>
      <c r="N45" s="17" t="s">
        <v>26</v>
      </c>
      <c r="O45" s="18"/>
      <c r="P45" s="18"/>
      <c r="Q45" s="18"/>
      <c r="R45" s="18"/>
      <c r="S45" s="18"/>
      <c r="T45" s="17"/>
      <c r="U45" s="18"/>
      <c r="V45" s="15"/>
      <c r="W45" s="2"/>
      <c r="X45" s="2"/>
      <c r="Y45" s="2"/>
    </row>
    <row r="46" spans="1:25">
      <c r="A46" s="20"/>
      <c r="B46" s="19"/>
      <c r="C46" s="19"/>
      <c r="D46" s="19"/>
      <c r="E46" s="21"/>
      <c r="F46" s="22" t="s">
        <v>27</v>
      </c>
      <c r="G46" s="22" t="s">
        <v>28</v>
      </c>
      <c r="H46" s="19"/>
      <c r="I46" s="21"/>
      <c r="J46" s="19"/>
      <c r="K46" s="19"/>
      <c r="L46" s="21"/>
      <c r="M46" s="21"/>
      <c r="N46" s="19"/>
      <c r="O46" s="21"/>
      <c r="P46" s="21"/>
      <c r="Q46" s="21"/>
      <c r="R46" s="21"/>
      <c r="S46" s="21"/>
      <c r="T46" s="19"/>
      <c r="U46" s="21"/>
      <c r="V46" s="15"/>
      <c r="W46" s="2"/>
      <c r="X46" s="2"/>
      <c r="Y46" s="2"/>
    </row>
    <row r="47" spans="1:25">
      <c r="A47" s="50">
        <v>-1</v>
      </c>
      <c r="B47" s="24">
        <v>-2</v>
      </c>
      <c r="C47" s="25">
        <v>-3</v>
      </c>
      <c r="D47" s="26">
        <v>-4</v>
      </c>
      <c r="E47" s="25">
        <v>-5</v>
      </c>
      <c r="F47" s="26">
        <v>-6</v>
      </c>
      <c r="G47" s="25">
        <v>-7</v>
      </c>
      <c r="H47" s="26">
        <v>-8</v>
      </c>
      <c r="I47" s="25">
        <v>-9</v>
      </c>
      <c r="J47" s="51">
        <v>-1</v>
      </c>
      <c r="K47" s="26">
        <v>-10</v>
      </c>
      <c r="L47" s="28">
        <v>-11</v>
      </c>
      <c r="M47" s="26">
        <v>-12</v>
      </c>
      <c r="N47" s="28">
        <v>-13</v>
      </c>
      <c r="O47" s="26">
        <v>-14</v>
      </c>
      <c r="P47" s="28">
        <v>-15</v>
      </c>
      <c r="Q47" s="26">
        <v>-16</v>
      </c>
      <c r="R47" s="28">
        <v>-17</v>
      </c>
      <c r="S47" s="26">
        <v>-18</v>
      </c>
      <c r="T47" s="28">
        <v>-19</v>
      </c>
      <c r="U47" s="26">
        <v>-20</v>
      </c>
      <c r="V47" s="29">
        <v>-21</v>
      </c>
      <c r="W47" s="30"/>
      <c r="X47" s="30"/>
      <c r="Y47" s="30"/>
    </row>
    <row r="48" spans="1:25">
      <c r="A48" s="31" t="s">
        <v>29</v>
      </c>
      <c r="B48" s="32">
        <v>330627</v>
      </c>
      <c r="C48" s="32">
        <v>12235</v>
      </c>
      <c r="D48" s="32">
        <v>39169</v>
      </c>
      <c r="E48" s="32">
        <v>229782</v>
      </c>
      <c r="F48" s="33">
        <v>124197</v>
      </c>
      <c r="G48" s="33">
        <v>63110</v>
      </c>
      <c r="H48" s="32">
        <v>145392</v>
      </c>
      <c r="I48" s="34">
        <v>38126</v>
      </c>
      <c r="J48" s="31" t="s">
        <v>29</v>
      </c>
      <c r="K48" s="32">
        <v>31857</v>
      </c>
      <c r="L48" s="33">
        <v>83541</v>
      </c>
      <c r="M48" s="33">
        <v>8019</v>
      </c>
      <c r="N48" s="32">
        <v>27590</v>
      </c>
      <c r="O48" s="34">
        <v>408375</v>
      </c>
      <c r="P48" s="32">
        <v>125250</v>
      </c>
      <c r="Q48" s="32">
        <v>107559</v>
      </c>
      <c r="R48" s="32">
        <v>72105</v>
      </c>
      <c r="S48" s="32">
        <v>191260</v>
      </c>
      <c r="T48" s="32">
        <f t="shared" ref="T48:T66" si="4">SUM(B48:S48)</f>
        <v>2038194</v>
      </c>
      <c r="U48" s="35">
        <f>ROUND((T48/V48)*1000,2)</f>
        <v>27839.24</v>
      </c>
      <c r="V48" s="36">
        <v>73213</v>
      </c>
      <c r="W48" s="2"/>
      <c r="X48" s="37"/>
      <c r="Y48" s="37"/>
    </row>
    <row r="49" spans="1:25">
      <c r="A49" s="31" t="s">
        <v>30</v>
      </c>
      <c r="B49" s="32">
        <v>182644</v>
      </c>
      <c r="C49" s="32">
        <v>9294</v>
      </c>
      <c r="D49" s="32">
        <v>17812</v>
      </c>
      <c r="E49" s="32">
        <v>743</v>
      </c>
      <c r="F49" s="33">
        <v>1816</v>
      </c>
      <c r="G49" s="33">
        <v>26974</v>
      </c>
      <c r="H49" s="32">
        <v>49442</v>
      </c>
      <c r="I49" s="34">
        <v>9338</v>
      </c>
      <c r="J49" s="31" t="s">
        <v>30</v>
      </c>
      <c r="K49" s="32">
        <v>4602</v>
      </c>
      <c r="L49" s="33">
        <v>13052</v>
      </c>
      <c r="M49" s="33">
        <v>1581</v>
      </c>
      <c r="N49" s="32">
        <v>5228</v>
      </c>
      <c r="O49" s="34">
        <v>83514</v>
      </c>
      <c r="P49" s="32">
        <v>56169</v>
      </c>
      <c r="Q49" s="32">
        <v>37526</v>
      </c>
      <c r="R49" s="32">
        <v>25309</v>
      </c>
      <c r="S49" s="32">
        <v>74075</v>
      </c>
      <c r="T49" s="32">
        <f t="shared" si="4"/>
        <v>599119</v>
      </c>
      <c r="U49" s="35">
        <f t="shared" ref="U49:U67" si="5">ROUND((T49/V49)*1000,2)</f>
        <v>18418</v>
      </c>
      <c r="V49" s="36">
        <v>32529</v>
      </c>
      <c r="W49" s="2"/>
      <c r="X49" s="37"/>
      <c r="Y49" s="37"/>
    </row>
    <row r="50" spans="1:25">
      <c r="A50" s="31" t="s">
        <v>31</v>
      </c>
      <c r="B50" s="32">
        <v>208943</v>
      </c>
      <c r="C50" s="32">
        <v>11492</v>
      </c>
      <c r="D50" s="32">
        <v>21891</v>
      </c>
      <c r="E50" s="32">
        <v>217</v>
      </c>
      <c r="F50" s="33">
        <v>8285</v>
      </c>
      <c r="G50" s="33">
        <v>29098</v>
      </c>
      <c r="H50" s="32">
        <v>45824</v>
      </c>
      <c r="I50" s="34">
        <v>9194</v>
      </c>
      <c r="J50" s="31" t="s">
        <v>31</v>
      </c>
      <c r="K50" s="32">
        <v>3220</v>
      </c>
      <c r="L50" s="33">
        <v>17227</v>
      </c>
      <c r="M50" s="33">
        <v>2139</v>
      </c>
      <c r="N50" s="32">
        <v>5041</v>
      </c>
      <c r="O50" s="34">
        <v>98446</v>
      </c>
      <c r="P50" s="32">
        <v>53909</v>
      </c>
      <c r="Q50" s="32">
        <v>39417</v>
      </c>
      <c r="R50" s="32">
        <v>34352</v>
      </c>
      <c r="S50" s="32">
        <v>84007</v>
      </c>
      <c r="T50" s="32">
        <f t="shared" si="4"/>
        <v>672702</v>
      </c>
      <c r="U50" s="35">
        <f t="shared" si="5"/>
        <v>19856.599999999999</v>
      </c>
      <c r="V50" s="36">
        <v>33878</v>
      </c>
      <c r="W50" s="2"/>
      <c r="X50" s="37"/>
      <c r="Y50" s="37"/>
    </row>
    <row r="51" spans="1:25">
      <c r="A51" s="31" t="s">
        <v>32</v>
      </c>
      <c r="B51" s="32">
        <v>203736</v>
      </c>
      <c r="C51" s="32">
        <v>12658</v>
      </c>
      <c r="D51" s="32">
        <v>133524</v>
      </c>
      <c r="E51" s="32">
        <v>109</v>
      </c>
      <c r="F51" s="33">
        <v>159735</v>
      </c>
      <c r="G51" s="33">
        <v>38256</v>
      </c>
      <c r="H51" s="32">
        <v>70407</v>
      </c>
      <c r="I51" s="34">
        <v>11106</v>
      </c>
      <c r="J51" s="31" t="s">
        <v>32</v>
      </c>
      <c r="K51" s="32">
        <v>20541</v>
      </c>
      <c r="L51" s="33">
        <v>49958</v>
      </c>
      <c r="M51" s="33">
        <v>8135</v>
      </c>
      <c r="N51" s="32">
        <v>8921</v>
      </c>
      <c r="O51" s="34">
        <v>482750</v>
      </c>
      <c r="P51" s="32">
        <v>62625</v>
      </c>
      <c r="Q51" s="32">
        <v>56298</v>
      </c>
      <c r="R51" s="32">
        <v>32597</v>
      </c>
      <c r="S51" s="32">
        <v>139822</v>
      </c>
      <c r="T51" s="32">
        <f t="shared" si="4"/>
        <v>1491178</v>
      </c>
      <c r="U51" s="35">
        <f t="shared" si="5"/>
        <v>31679.34</v>
      </c>
      <c r="V51" s="36">
        <v>47071</v>
      </c>
      <c r="W51" s="2"/>
      <c r="X51" s="37"/>
      <c r="Y51" s="37"/>
    </row>
    <row r="52" spans="1:25">
      <c r="A52" s="31" t="s">
        <v>33</v>
      </c>
      <c r="B52" s="32">
        <v>306749</v>
      </c>
      <c r="C52" s="32">
        <v>21588</v>
      </c>
      <c r="D52" s="32">
        <v>17620</v>
      </c>
      <c r="E52" s="32">
        <v>74</v>
      </c>
      <c r="F52" s="33">
        <v>20203</v>
      </c>
      <c r="G52" s="33">
        <v>55211</v>
      </c>
      <c r="H52" s="32">
        <v>70942</v>
      </c>
      <c r="I52" s="34">
        <v>9963</v>
      </c>
      <c r="J52" s="31" t="s">
        <v>33</v>
      </c>
      <c r="K52" s="32">
        <v>18421</v>
      </c>
      <c r="L52" s="33">
        <v>29606</v>
      </c>
      <c r="M52" s="33">
        <v>3353</v>
      </c>
      <c r="N52" s="32">
        <v>7997</v>
      </c>
      <c r="O52" s="34">
        <v>164073</v>
      </c>
      <c r="P52" s="32">
        <v>94906</v>
      </c>
      <c r="Q52" s="32">
        <v>64384</v>
      </c>
      <c r="R52" s="32">
        <v>54238</v>
      </c>
      <c r="S52" s="32">
        <v>125392</v>
      </c>
      <c r="T52" s="32">
        <f t="shared" si="4"/>
        <v>1064720</v>
      </c>
      <c r="U52" s="35">
        <f t="shared" si="5"/>
        <v>19171.02</v>
      </c>
      <c r="V52" s="36">
        <v>55538</v>
      </c>
      <c r="W52" s="2"/>
      <c r="X52" s="37"/>
      <c r="Y52" s="37"/>
    </row>
    <row r="53" spans="1:25">
      <c r="A53" s="31" t="s">
        <v>34</v>
      </c>
      <c r="B53" s="32">
        <v>95097</v>
      </c>
      <c r="C53" s="32">
        <v>7721</v>
      </c>
      <c r="D53" s="32">
        <v>14451</v>
      </c>
      <c r="E53" s="32">
        <v>24</v>
      </c>
      <c r="F53" s="33">
        <v>73763</v>
      </c>
      <c r="G53" s="33">
        <v>95925</v>
      </c>
      <c r="H53" s="32">
        <v>79117</v>
      </c>
      <c r="I53" s="34">
        <v>11775</v>
      </c>
      <c r="J53" s="31" t="s">
        <v>34</v>
      </c>
      <c r="K53" s="32">
        <v>32530</v>
      </c>
      <c r="L53" s="33">
        <v>70068</v>
      </c>
      <c r="M53" s="33">
        <v>4282</v>
      </c>
      <c r="N53" s="32">
        <v>24861</v>
      </c>
      <c r="O53" s="34">
        <v>245002</v>
      </c>
      <c r="P53" s="32">
        <v>73600</v>
      </c>
      <c r="Q53" s="32">
        <v>95993</v>
      </c>
      <c r="R53" s="32">
        <v>44828</v>
      </c>
      <c r="S53" s="32">
        <v>131497</v>
      </c>
      <c r="T53" s="32">
        <f t="shared" si="4"/>
        <v>1100534</v>
      </c>
      <c r="U53" s="35">
        <f t="shared" si="5"/>
        <v>24198.2</v>
      </c>
      <c r="V53" s="36">
        <v>45480</v>
      </c>
      <c r="W53" s="2"/>
      <c r="X53" s="37"/>
      <c r="Y53" s="37"/>
    </row>
    <row r="54" spans="1:25">
      <c r="A54" s="31" t="s">
        <v>35</v>
      </c>
      <c r="B54" s="32">
        <v>268564</v>
      </c>
      <c r="C54" s="32">
        <v>11075</v>
      </c>
      <c r="D54" s="32">
        <v>34561</v>
      </c>
      <c r="E54" s="32">
        <v>68</v>
      </c>
      <c r="F54" s="33">
        <v>70274</v>
      </c>
      <c r="G54" s="33">
        <v>73030</v>
      </c>
      <c r="H54" s="32">
        <v>99805</v>
      </c>
      <c r="I54" s="34">
        <v>20802</v>
      </c>
      <c r="J54" s="31" t="s">
        <v>35</v>
      </c>
      <c r="K54" s="32">
        <v>23060</v>
      </c>
      <c r="L54" s="33">
        <v>54682</v>
      </c>
      <c r="M54" s="33">
        <v>5796</v>
      </c>
      <c r="N54" s="32">
        <v>28081</v>
      </c>
      <c r="O54" s="34">
        <v>250977</v>
      </c>
      <c r="P54" s="32">
        <v>82639</v>
      </c>
      <c r="Q54" s="32">
        <v>102080</v>
      </c>
      <c r="R54" s="32">
        <v>42455</v>
      </c>
      <c r="S54" s="32">
        <v>160519</v>
      </c>
      <c r="T54" s="32">
        <f t="shared" si="4"/>
        <v>1328468</v>
      </c>
      <c r="U54" s="35">
        <f t="shared" si="5"/>
        <v>24638.22</v>
      </c>
      <c r="V54" s="36">
        <v>53919</v>
      </c>
      <c r="W54" s="2"/>
      <c r="X54" s="37"/>
      <c r="Y54" s="37"/>
    </row>
    <row r="55" spans="1:25">
      <c r="A55" s="31" t="s">
        <v>36</v>
      </c>
      <c r="B55" s="32">
        <v>287637</v>
      </c>
      <c r="C55" s="32">
        <v>15346</v>
      </c>
      <c r="D55" s="32">
        <v>152545</v>
      </c>
      <c r="E55" s="32">
        <v>61</v>
      </c>
      <c r="F55" s="33">
        <v>116494</v>
      </c>
      <c r="G55" s="33">
        <v>119967</v>
      </c>
      <c r="H55" s="32">
        <v>216126</v>
      </c>
      <c r="I55" s="34">
        <v>42526</v>
      </c>
      <c r="J55" s="31" t="s">
        <v>36</v>
      </c>
      <c r="K55" s="32">
        <v>36964</v>
      </c>
      <c r="L55" s="33">
        <v>173280</v>
      </c>
      <c r="M55" s="33">
        <v>5578</v>
      </c>
      <c r="N55" s="32">
        <v>80634</v>
      </c>
      <c r="O55" s="34">
        <v>390050</v>
      </c>
      <c r="P55" s="32">
        <v>126542</v>
      </c>
      <c r="Q55" s="32">
        <v>244351</v>
      </c>
      <c r="R55" s="32">
        <v>85103</v>
      </c>
      <c r="S55" s="32">
        <v>349386</v>
      </c>
      <c r="T55" s="32">
        <f t="shared" si="4"/>
        <v>2442590</v>
      </c>
      <c r="U55" s="35">
        <f t="shared" si="5"/>
        <v>24893.4</v>
      </c>
      <c r="V55" s="36">
        <v>98122</v>
      </c>
      <c r="W55" s="2"/>
      <c r="X55" s="37"/>
      <c r="Y55" s="37"/>
    </row>
    <row r="56" spans="1:25">
      <c r="A56" s="31" t="s">
        <v>37</v>
      </c>
      <c r="B56" s="32">
        <v>209645</v>
      </c>
      <c r="C56" s="32">
        <v>32149</v>
      </c>
      <c r="D56" s="32">
        <v>123485</v>
      </c>
      <c r="E56" s="32">
        <v>64</v>
      </c>
      <c r="F56" s="33">
        <v>91567</v>
      </c>
      <c r="G56" s="33">
        <v>70076</v>
      </c>
      <c r="H56" s="32">
        <v>135338</v>
      </c>
      <c r="I56" s="34">
        <v>13842</v>
      </c>
      <c r="J56" s="31" t="s">
        <v>37</v>
      </c>
      <c r="K56" s="32">
        <v>9185</v>
      </c>
      <c r="L56" s="33">
        <v>100209</v>
      </c>
      <c r="M56" s="33">
        <v>6847</v>
      </c>
      <c r="N56" s="32">
        <v>27216</v>
      </c>
      <c r="O56" s="34">
        <v>321789</v>
      </c>
      <c r="P56" s="32">
        <v>75860</v>
      </c>
      <c r="Q56" s="32">
        <v>117241</v>
      </c>
      <c r="R56" s="32">
        <v>55765</v>
      </c>
      <c r="S56" s="32">
        <v>190161</v>
      </c>
      <c r="T56" s="32">
        <f t="shared" si="4"/>
        <v>1580439</v>
      </c>
      <c r="U56" s="35">
        <f t="shared" si="5"/>
        <v>20980.21</v>
      </c>
      <c r="V56" s="36">
        <v>75330</v>
      </c>
      <c r="W56" s="2"/>
      <c r="X56" s="37"/>
      <c r="Y56" s="37"/>
    </row>
    <row r="57" spans="1:25">
      <c r="A57" s="31" t="s">
        <v>38</v>
      </c>
      <c r="B57" s="32">
        <v>3787</v>
      </c>
      <c r="C57" s="32">
        <v>0</v>
      </c>
      <c r="D57" s="32">
        <v>0</v>
      </c>
      <c r="E57" s="32">
        <v>34</v>
      </c>
      <c r="F57" s="33">
        <v>21801</v>
      </c>
      <c r="G57" s="33">
        <v>49146</v>
      </c>
      <c r="H57" s="32">
        <v>133180</v>
      </c>
      <c r="I57" s="34">
        <v>27944</v>
      </c>
      <c r="J57" s="31" t="s">
        <v>38</v>
      </c>
      <c r="K57" s="32">
        <v>19847</v>
      </c>
      <c r="L57" s="33">
        <v>379698</v>
      </c>
      <c r="M57" s="33">
        <v>3363</v>
      </c>
      <c r="N57" s="32">
        <v>72105</v>
      </c>
      <c r="O57" s="34">
        <v>129155</v>
      </c>
      <c r="P57" s="32">
        <v>331526</v>
      </c>
      <c r="Q57" s="32">
        <v>236097</v>
      </c>
      <c r="R57" s="32">
        <v>289040</v>
      </c>
      <c r="S57" s="32">
        <v>271102</v>
      </c>
      <c r="T57" s="32">
        <f t="shared" si="4"/>
        <v>1967825</v>
      </c>
      <c r="U57" s="35">
        <f t="shared" si="5"/>
        <v>42277.9</v>
      </c>
      <c r="V57" s="36">
        <v>46545</v>
      </c>
      <c r="W57" s="2"/>
      <c r="X57" s="37"/>
      <c r="Y57" s="37"/>
    </row>
    <row r="58" spans="1:25">
      <c r="A58" s="31" t="s">
        <v>39</v>
      </c>
      <c r="B58" s="32">
        <v>329575</v>
      </c>
      <c r="C58" s="32">
        <v>13589</v>
      </c>
      <c r="D58" s="32">
        <v>28605</v>
      </c>
      <c r="E58" s="32">
        <v>11</v>
      </c>
      <c r="F58" s="33">
        <v>9229</v>
      </c>
      <c r="G58" s="33">
        <v>69531</v>
      </c>
      <c r="H58" s="32">
        <v>75486</v>
      </c>
      <c r="I58" s="34">
        <v>9108</v>
      </c>
      <c r="J58" s="31" t="s">
        <v>39</v>
      </c>
      <c r="K58" s="32">
        <v>9067</v>
      </c>
      <c r="L58" s="33">
        <v>20220</v>
      </c>
      <c r="M58" s="33">
        <v>2828</v>
      </c>
      <c r="N58" s="32">
        <v>12407</v>
      </c>
      <c r="O58" s="34">
        <v>173286</v>
      </c>
      <c r="P58" s="32">
        <v>59719</v>
      </c>
      <c r="Q58" s="32">
        <v>70383</v>
      </c>
      <c r="R58" s="32">
        <v>46842</v>
      </c>
      <c r="S58" s="32">
        <v>123320</v>
      </c>
      <c r="T58" s="32">
        <f t="shared" si="4"/>
        <v>1053206</v>
      </c>
      <c r="U58" s="35">
        <f t="shared" si="5"/>
        <v>21075.08</v>
      </c>
      <c r="V58" s="36">
        <v>49974</v>
      </c>
      <c r="W58" s="2"/>
      <c r="X58" s="37"/>
      <c r="Y58" s="37"/>
    </row>
    <row r="59" spans="1:25">
      <c r="A59" s="31" t="s">
        <v>40</v>
      </c>
      <c r="B59" s="32">
        <v>394134</v>
      </c>
      <c r="C59" s="32">
        <v>15196</v>
      </c>
      <c r="D59" s="32">
        <v>32027</v>
      </c>
      <c r="E59" s="32">
        <v>88</v>
      </c>
      <c r="F59" s="33">
        <v>3270</v>
      </c>
      <c r="G59" s="33">
        <v>117204</v>
      </c>
      <c r="H59" s="32">
        <v>146370</v>
      </c>
      <c r="I59" s="34">
        <v>14018</v>
      </c>
      <c r="J59" s="31" t="s">
        <v>40</v>
      </c>
      <c r="K59" s="32">
        <v>5619</v>
      </c>
      <c r="L59" s="33">
        <v>27159</v>
      </c>
      <c r="M59" s="33">
        <v>3298</v>
      </c>
      <c r="N59" s="32">
        <v>9426</v>
      </c>
      <c r="O59" s="34">
        <v>201870</v>
      </c>
      <c r="P59" s="32">
        <v>71663</v>
      </c>
      <c r="Q59" s="32">
        <v>71191</v>
      </c>
      <c r="R59" s="32">
        <v>39621</v>
      </c>
      <c r="S59" s="32">
        <v>94227</v>
      </c>
      <c r="T59" s="32">
        <f t="shared" si="4"/>
        <v>1246381</v>
      </c>
      <c r="U59" s="35">
        <f t="shared" si="5"/>
        <v>19267.580000000002</v>
      </c>
      <c r="V59" s="36">
        <v>64688</v>
      </c>
      <c r="W59" s="2"/>
      <c r="X59" s="37"/>
      <c r="Y59" s="37"/>
    </row>
    <row r="60" spans="1:25">
      <c r="A60" s="31" t="s">
        <v>41</v>
      </c>
      <c r="B60" s="32">
        <v>146865</v>
      </c>
      <c r="C60" s="32">
        <v>7230</v>
      </c>
      <c r="D60" s="32">
        <v>6561</v>
      </c>
      <c r="E60" s="32">
        <v>7</v>
      </c>
      <c r="F60" s="33">
        <v>1671</v>
      </c>
      <c r="G60" s="33">
        <v>16531</v>
      </c>
      <c r="H60" s="32">
        <v>27835</v>
      </c>
      <c r="I60" s="34">
        <v>2842</v>
      </c>
      <c r="J60" s="31" t="s">
        <v>41</v>
      </c>
      <c r="K60" s="32">
        <v>951</v>
      </c>
      <c r="L60" s="33">
        <v>15276</v>
      </c>
      <c r="M60" s="33">
        <v>1055</v>
      </c>
      <c r="N60" s="32">
        <v>3620</v>
      </c>
      <c r="O60" s="34">
        <v>58627</v>
      </c>
      <c r="P60" s="32">
        <v>26147</v>
      </c>
      <c r="Q60" s="32">
        <v>28475</v>
      </c>
      <c r="R60" s="32">
        <v>15909</v>
      </c>
      <c r="S60" s="32">
        <v>42238</v>
      </c>
      <c r="T60" s="32">
        <f t="shared" si="4"/>
        <v>401840</v>
      </c>
      <c r="U60" s="35">
        <f t="shared" si="5"/>
        <v>14658.74</v>
      </c>
      <c r="V60" s="36">
        <v>27413</v>
      </c>
      <c r="W60" s="2"/>
      <c r="X60" s="37"/>
      <c r="Y60" s="37"/>
    </row>
    <row r="61" spans="1:25">
      <c r="A61" s="31" t="s">
        <v>42</v>
      </c>
      <c r="B61" s="32">
        <v>110709</v>
      </c>
      <c r="C61" s="32">
        <v>4360</v>
      </c>
      <c r="D61" s="32">
        <v>14366</v>
      </c>
      <c r="E61" s="32">
        <v>3</v>
      </c>
      <c r="F61" s="33">
        <v>800</v>
      </c>
      <c r="G61" s="33">
        <v>11838</v>
      </c>
      <c r="H61" s="32">
        <v>15298</v>
      </c>
      <c r="I61" s="34">
        <v>1585</v>
      </c>
      <c r="J61" s="31" t="s">
        <v>42</v>
      </c>
      <c r="K61" s="32">
        <v>88</v>
      </c>
      <c r="L61" s="33">
        <v>4860</v>
      </c>
      <c r="M61" s="33">
        <v>567</v>
      </c>
      <c r="N61" s="32">
        <v>2569</v>
      </c>
      <c r="O61" s="34">
        <v>43013</v>
      </c>
      <c r="P61" s="32">
        <v>20337</v>
      </c>
      <c r="Q61" s="32">
        <v>19817</v>
      </c>
      <c r="R61" s="32">
        <v>12182</v>
      </c>
      <c r="S61" s="32">
        <v>38619</v>
      </c>
      <c r="T61" s="32">
        <f t="shared" si="4"/>
        <v>301011</v>
      </c>
      <c r="U61" s="35">
        <f t="shared" si="5"/>
        <v>18270.77</v>
      </c>
      <c r="V61" s="36">
        <v>16475</v>
      </c>
      <c r="W61" s="2"/>
      <c r="X61" s="37"/>
      <c r="Y61" s="37"/>
    </row>
    <row r="62" spans="1:25">
      <c r="A62" s="31" t="s">
        <v>43</v>
      </c>
      <c r="B62" s="32">
        <v>210259</v>
      </c>
      <c r="C62" s="32">
        <v>11247</v>
      </c>
      <c r="D62" s="32">
        <v>16887</v>
      </c>
      <c r="E62" s="32">
        <v>62</v>
      </c>
      <c r="F62" s="33">
        <v>2543</v>
      </c>
      <c r="G62" s="33">
        <v>62519</v>
      </c>
      <c r="H62" s="32">
        <v>69451</v>
      </c>
      <c r="I62" s="34">
        <v>7743</v>
      </c>
      <c r="J62" s="31" t="s">
        <v>43</v>
      </c>
      <c r="K62" s="32">
        <v>5862</v>
      </c>
      <c r="L62" s="33">
        <v>10319</v>
      </c>
      <c r="M62" s="33">
        <v>1689</v>
      </c>
      <c r="N62" s="32">
        <v>4503</v>
      </c>
      <c r="O62" s="34">
        <v>112936</v>
      </c>
      <c r="P62" s="32">
        <v>47130</v>
      </c>
      <c r="Q62" s="32">
        <v>39026</v>
      </c>
      <c r="R62" s="32">
        <v>19209</v>
      </c>
      <c r="S62" s="32">
        <v>69168</v>
      </c>
      <c r="T62" s="32">
        <f t="shared" si="4"/>
        <v>690553</v>
      </c>
      <c r="U62" s="35">
        <f t="shared" si="5"/>
        <v>18961.86</v>
      </c>
      <c r="V62" s="36">
        <v>36418</v>
      </c>
      <c r="W62" s="2"/>
      <c r="X62" s="37"/>
      <c r="Y62" s="37"/>
    </row>
    <row r="63" spans="1:25">
      <c r="A63" s="31" t="s">
        <v>44</v>
      </c>
      <c r="B63" s="32">
        <v>207498</v>
      </c>
      <c r="C63" s="32">
        <v>21006</v>
      </c>
      <c r="D63" s="32">
        <v>6638</v>
      </c>
      <c r="E63" s="32">
        <v>117</v>
      </c>
      <c r="F63" s="33">
        <v>4361</v>
      </c>
      <c r="G63" s="33">
        <v>37826</v>
      </c>
      <c r="H63" s="32">
        <v>78929</v>
      </c>
      <c r="I63" s="34">
        <v>8121</v>
      </c>
      <c r="J63" s="31" t="s">
        <v>44</v>
      </c>
      <c r="K63" s="32">
        <v>12416</v>
      </c>
      <c r="L63" s="33">
        <v>26876</v>
      </c>
      <c r="M63" s="33">
        <v>2220</v>
      </c>
      <c r="N63" s="32">
        <v>11864</v>
      </c>
      <c r="O63" s="34">
        <v>117613</v>
      </c>
      <c r="P63" s="32">
        <v>43902</v>
      </c>
      <c r="Q63" s="32">
        <v>68457</v>
      </c>
      <c r="R63" s="32">
        <v>30043</v>
      </c>
      <c r="S63" s="32">
        <v>81517</v>
      </c>
      <c r="T63" s="32">
        <f t="shared" si="4"/>
        <v>759404</v>
      </c>
      <c r="U63" s="35">
        <f t="shared" si="5"/>
        <v>20425.07</v>
      </c>
      <c r="V63" s="36">
        <v>37180</v>
      </c>
      <c r="W63" s="2"/>
      <c r="X63" s="37"/>
      <c r="Y63" s="37"/>
    </row>
    <row r="64" spans="1:25">
      <c r="A64" s="31" t="s">
        <v>45</v>
      </c>
      <c r="B64" s="32">
        <v>109459</v>
      </c>
      <c r="C64" s="32">
        <v>12255</v>
      </c>
      <c r="D64" s="32">
        <v>151</v>
      </c>
      <c r="E64" s="32">
        <v>227</v>
      </c>
      <c r="F64" s="33">
        <v>5668</v>
      </c>
      <c r="G64" s="33">
        <v>8864</v>
      </c>
      <c r="H64" s="32">
        <v>50983</v>
      </c>
      <c r="I64" s="34">
        <v>8211</v>
      </c>
      <c r="J64" s="31" t="s">
        <v>45</v>
      </c>
      <c r="K64" s="32">
        <v>5377</v>
      </c>
      <c r="L64" s="33">
        <v>50182</v>
      </c>
      <c r="M64" s="33">
        <v>975</v>
      </c>
      <c r="N64" s="32">
        <v>11721</v>
      </c>
      <c r="O64" s="34">
        <v>54463</v>
      </c>
      <c r="P64" s="32">
        <v>38092</v>
      </c>
      <c r="Q64" s="32">
        <v>42417</v>
      </c>
      <c r="R64" s="32">
        <v>34721</v>
      </c>
      <c r="S64" s="32">
        <v>63900</v>
      </c>
      <c r="T64" s="32">
        <f t="shared" si="4"/>
        <v>497666</v>
      </c>
      <c r="U64" s="35">
        <f t="shared" si="5"/>
        <v>28045.42</v>
      </c>
      <c r="V64" s="36">
        <v>17745</v>
      </c>
      <c r="W64" s="2"/>
      <c r="X64" s="37"/>
      <c r="Y64" s="37"/>
    </row>
    <row r="65" spans="1:25">
      <c r="A65" s="31" t="s">
        <v>46</v>
      </c>
      <c r="B65" s="32">
        <v>209592</v>
      </c>
      <c r="C65" s="32">
        <v>9064</v>
      </c>
      <c r="D65" s="32">
        <v>8447</v>
      </c>
      <c r="E65" s="32">
        <v>7</v>
      </c>
      <c r="F65" s="33">
        <v>945</v>
      </c>
      <c r="G65" s="33">
        <v>15962</v>
      </c>
      <c r="H65" s="32">
        <v>34458</v>
      </c>
      <c r="I65" s="34">
        <v>2865</v>
      </c>
      <c r="J65" s="31" t="s">
        <v>46</v>
      </c>
      <c r="K65" s="32">
        <v>1879</v>
      </c>
      <c r="L65" s="33">
        <v>9412</v>
      </c>
      <c r="M65" s="33">
        <v>1165</v>
      </c>
      <c r="N65" s="32">
        <v>4030</v>
      </c>
      <c r="O65" s="34">
        <v>68301</v>
      </c>
      <c r="P65" s="32">
        <v>35509</v>
      </c>
      <c r="Q65" s="32">
        <v>32322</v>
      </c>
      <c r="R65" s="32">
        <v>20511</v>
      </c>
      <c r="S65" s="32">
        <v>49588</v>
      </c>
      <c r="T65" s="32">
        <f t="shared" si="4"/>
        <v>504057</v>
      </c>
      <c r="U65" s="35">
        <f t="shared" si="5"/>
        <v>19132.2</v>
      </c>
      <c r="V65" s="36">
        <v>26346</v>
      </c>
      <c r="W65" s="2"/>
      <c r="X65" s="37"/>
      <c r="Y65" s="37"/>
    </row>
    <row r="66" spans="1:25">
      <c r="A66" s="31" t="s">
        <v>47</v>
      </c>
      <c r="B66" s="32">
        <v>103424</v>
      </c>
      <c r="C66" s="32">
        <v>10558</v>
      </c>
      <c r="D66" s="32">
        <v>23731</v>
      </c>
      <c r="E66" s="32">
        <v>338</v>
      </c>
      <c r="F66" s="33">
        <v>10101</v>
      </c>
      <c r="G66" s="33">
        <v>22457</v>
      </c>
      <c r="H66" s="32">
        <v>35120</v>
      </c>
      <c r="I66" s="34">
        <v>9328</v>
      </c>
      <c r="J66" s="31" t="s">
        <v>47</v>
      </c>
      <c r="K66" s="32">
        <v>17609</v>
      </c>
      <c r="L66" s="33">
        <v>9721</v>
      </c>
      <c r="M66" s="33">
        <v>1349</v>
      </c>
      <c r="N66" s="32">
        <v>2728</v>
      </c>
      <c r="O66" s="34">
        <v>65938</v>
      </c>
      <c r="P66" s="32">
        <v>36801</v>
      </c>
      <c r="Q66" s="32">
        <v>28653</v>
      </c>
      <c r="R66" s="32">
        <v>25475</v>
      </c>
      <c r="S66" s="32">
        <v>56207</v>
      </c>
      <c r="T66" s="32">
        <f t="shared" si="4"/>
        <v>459538</v>
      </c>
      <c r="U66" s="35">
        <f t="shared" si="5"/>
        <v>17059.099999999999</v>
      </c>
      <c r="V66" s="36">
        <v>26938</v>
      </c>
      <c r="W66" s="2"/>
      <c r="X66" s="37"/>
      <c r="Y66" s="37"/>
    </row>
    <row r="67" spans="1:25">
      <c r="A67" s="52" t="s">
        <v>48</v>
      </c>
      <c r="B67" s="39">
        <f t="shared" ref="B67:I67" si="6">SUM(B48:B66)</f>
        <v>3918944</v>
      </c>
      <c r="C67" s="39">
        <f t="shared" si="6"/>
        <v>238063</v>
      </c>
      <c r="D67" s="39">
        <f t="shared" si="6"/>
        <v>692471</v>
      </c>
      <c r="E67" s="40">
        <f t="shared" si="6"/>
        <v>232036</v>
      </c>
      <c r="F67" s="39">
        <f t="shared" si="6"/>
        <v>726723</v>
      </c>
      <c r="G67" s="39">
        <f t="shared" si="6"/>
        <v>983525</v>
      </c>
      <c r="H67" s="39">
        <f t="shared" si="6"/>
        <v>1579503</v>
      </c>
      <c r="I67" s="39">
        <f t="shared" si="6"/>
        <v>258437</v>
      </c>
      <c r="J67" s="52" t="s">
        <v>48</v>
      </c>
      <c r="K67" s="40">
        <f t="shared" ref="K67:T67" si="7">SUM(K48:K66)</f>
        <v>259095</v>
      </c>
      <c r="L67" s="40">
        <f t="shared" si="7"/>
        <v>1145346</v>
      </c>
      <c r="M67" s="40">
        <f t="shared" si="7"/>
        <v>64239</v>
      </c>
      <c r="N67" s="40">
        <f t="shared" si="7"/>
        <v>350542</v>
      </c>
      <c r="O67" s="40">
        <f t="shared" si="7"/>
        <v>3470178</v>
      </c>
      <c r="P67" s="40">
        <f t="shared" si="7"/>
        <v>1462326</v>
      </c>
      <c r="Q67" s="40">
        <f t="shared" si="7"/>
        <v>1501687</v>
      </c>
      <c r="R67" s="40">
        <f t="shared" si="7"/>
        <v>980305</v>
      </c>
      <c r="S67" s="40">
        <f t="shared" si="7"/>
        <v>2336005</v>
      </c>
      <c r="T67" s="40">
        <f t="shared" si="7"/>
        <v>20199425</v>
      </c>
      <c r="U67" s="41">
        <f t="shared" si="5"/>
        <v>23808.28</v>
      </c>
      <c r="V67" s="42">
        <v>848420</v>
      </c>
      <c r="W67" s="2"/>
      <c r="X67" s="37"/>
      <c r="Y67" s="37"/>
    </row>
    <row r="68" spans="1:25">
      <c r="A68" s="2"/>
      <c r="B68" s="2"/>
      <c r="C68" s="2"/>
      <c r="D68" s="2"/>
      <c r="E68" s="2"/>
      <c r="F68" s="2"/>
      <c r="G68" s="2"/>
      <c r="H68" s="2"/>
      <c r="I68" s="2"/>
      <c r="J68" s="2"/>
      <c r="K68" s="43"/>
      <c r="L68" s="43"/>
      <c r="M68" s="43"/>
      <c r="N68" s="31"/>
      <c r="O68" s="31"/>
      <c r="P68" s="31"/>
      <c r="Q68" s="53"/>
      <c r="R68" s="31"/>
      <c r="S68" s="31"/>
      <c r="T68" s="31"/>
      <c r="U68" s="37"/>
      <c r="V68" s="2"/>
      <c r="W68" s="2"/>
      <c r="X68" s="2"/>
      <c r="Y68" s="2"/>
    </row>
    <row r="69" spans="1: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>
      <c r="A74" s="2"/>
      <c r="B74" s="2" t="s">
        <v>49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6.5">
      <c r="A75" s="54" t="s">
        <v>51</v>
      </c>
      <c r="B75" s="54"/>
      <c r="C75" s="54"/>
      <c r="D75" s="54"/>
      <c r="E75" s="54"/>
      <c r="F75" s="54"/>
      <c r="G75" s="54"/>
      <c r="H75" s="54"/>
      <c r="I75" s="54"/>
      <c r="J75" s="1" t="s">
        <v>51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2"/>
      <c r="W75" s="2"/>
      <c r="X75" s="2"/>
    </row>
    <row r="76" spans="1:25">
      <c r="A76" s="31"/>
      <c r="B76" s="31"/>
      <c r="C76" s="31"/>
      <c r="D76" s="31"/>
      <c r="E76" s="31"/>
      <c r="F76" s="31"/>
      <c r="G76" s="31"/>
      <c r="H76" s="31"/>
      <c r="I76" s="31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5">
      <c r="A77" s="17" t="s">
        <v>2</v>
      </c>
      <c r="B77" s="17"/>
      <c r="C77" s="17"/>
      <c r="D77" s="17"/>
      <c r="E77" s="17"/>
      <c r="F77" s="17"/>
      <c r="G77" s="17"/>
      <c r="H77" s="17"/>
      <c r="I77" s="17"/>
      <c r="J77" s="3" t="s">
        <v>2</v>
      </c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2"/>
      <c r="W77" s="2"/>
      <c r="X77" s="2"/>
    </row>
    <row r="78" spans="1:25">
      <c r="A78" s="55" t="s">
        <v>54</v>
      </c>
      <c r="B78" s="55"/>
      <c r="C78" s="55"/>
      <c r="D78" s="55"/>
      <c r="E78" s="55"/>
      <c r="F78" s="55"/>
      <c r="G78" s="55"/>
      <c r="H78" s="55"/>
      <c r="I78" s="55"/>
      <c r="J78" s="4" t="s">
        <v>54</v>
      </c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2"/>
      <c r="W78" s="2"/>
      <c r="X78" s="2"/>
    </row>
    <row r="79" spans="1:25">
      <c r="A79" s="56"/>
      <c r="B79" s="56"/>
      <c r="C79" s="56"/>
      <c r="D79" s="56"/>
      <c r="E79" s="56"/>
      <c r="F79" s="56"/>
      <c r="G79" s="56"/>
      <c r="H79" s="56"/>
      <c r="I79" s="56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2"/>
      <c r="U79" s="2"/>
      <c r="V79" s="2"/>
      <c r="W79" s="2"/>
      <c r="X79" s="2"/>
    </row>
    <row r="80" spans="1:25">
      <c r="A80" s="31"/>
      <c r="B80" s="31"/>
      <c r="C80" s="31"/>
      <c r="D80" s="31"/>
      <c r="E80" s="31"/>
      <c r="F80" s="58"/>
      <c r="G80" s="31"/>
      <c r="H80" s="31"/>
      <c r="I80" s="9" t="s">
        <v>53</v>
      </c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9" t="s">
        <v>53</v>
      </c>
      <c r="V80" s="2"/>
      <c r="W80" s="2"/>
      <c r="X80" s="2"/>
    </row>
    <row r="81" spans="1:24">
      <c r="A81" s="10" t="s">
        <v>6</v>
      </c>
      <c r="B81" s="11" t="s">
        <v>7</v>
      </c>
      <c r="C81" s="11" t="s">
        <v>8</v>
      </c>
      <c r="D81" s="11" t="s">
        <v>9</v>
      </c>
      <c r="E81" s="12" t="s">
        <v>10</v>
      </c>
      <c r="F81" s="11" t="s">
        <v>11</v>
      </c>
      <c r="G81" s="11"/>
      <c r="H81" s="11" t="s">
        <v>12</v>
      </c>
      <c r="I81" s="12" t="s">
        <v>13</v>
      </c>
      <c r="J81" s="11" t="s">
        <v>6</v>
      </c>
      <c r="K81" s="13" t="s">
        <v>14</v>
      </c>
      <c r="L81" s="14"/>
      <c r="M81" s="14"/>
      <c r="N81" s="14"/>
      <c r="O81" s="12" t="s">
        <v>15</v>
      </c>
      <c r="P81" s="12" t="s">
        <v>16</v>
      </c>
      <c r="Q81" s="12" t="s">
        <v>17</v>
      </c>
      <c r="R81" s="12" t="s">
        <v>18</v>
      </c>
      <c r="S81" s="12" t="s">
        <v>19</v>
      </c>
      <c r="T81" s="11" t="s">
        <v>20</v>
      </c>
      <c r="U81" s="12" t="s">
        <v>21</v>
      </c>
      <c r="V81" s="15" t="s">
        <v>22</v>
      </c>
      <c r="W81" s="2"/>
      <c r="X81" s="2"/>
    </row>
    <row r="82" spans="1:24">
      <c r="A82" s="16"/>
      <c r="B82" s="17"/>
      <c r="C82" s="17"/>
      <c r="D82" s="17"/>
      <c r="E82" s="18"/>
      <c r="F82" s="19"/>
      <c r="G82" s="19"/>
      <c r="H82" s="17"/>
      <c r="I82" s="18"/>
      <c r="J82" s="17"/>
      <c r="K82" s="17" t="s">
        <v>23</v>
      </c>
      <c r="L82" s="18" t="s">
        <v>24</v>
      </c>
      <c r="M82" s="18" t="s">
        <v>25</v>
      </c>
      <c r="N82" s="17" t="s">
        <v>26</v>
      </c>
      <c r="O82" s="18"/>
      <c r="P82" s="18"/>
      <c r="Q82" s="18"/>
      <c r="R82" s="18"/>
      <c r="S82" s="18"/>
      <c r="T82" s="17"/>
      <c r="U82" s="18"/>
      <c r="V82" s="15"/>
      <c r="W82" s="2"/>
      <c r="X82" s="2"/>
    </row>
    <row r="83" spans="1:24">
      <c r="A83" s="20"/>
      <c r="B83" s="19"/>
      <c r="C83" s="19"/>
      <c r="D83" s="19"/>
      <c r="E83" s="21"/>
      <c r="F83" s="22" t="s">
        <v>27</v>
      </c>
      <c r="G83" s="22" t="s">
        <v>28</v>
      </c>
      <c r="H83" s="19"/>
      <c r="I83" s="21"/>
      <c r="J83" s="19"/>
      <c r="K83" s="19"/>
      <c r="L83" s="21"/>
      <c r="M83" s="21"/>
      <c r="N83" s="19"/>
      <c r="O83" s="21"/>
      <c r="P83" s="21"/>
      <c r="Q83" s="21"/>
      <c r="R83" s="21"/>
      <c r="S83" s="21"/>
      <c r="T83" s="19"/>
      <c r="U83" s="21"/>
      <c r="V83" s="15"/>
      <c r="W83" s="2"/>
      <c r="X83" s="2"/>
    </row>
    <row r="84" spans="1:24">
      <c r="A84" s="50">
        <v>-1</v>
      </c>
      <c r="B84" s="24">
        <v>-2</v>
      </c>
      <c r="C84" s="25">
        <v>-3</v>
      </c>
      <c r="D84" s="26">
        <v>-4</v>
      </c>
      <c r="E84" s="25">
        <v>-5</v>
      </c>
      <c r="F84" s="26">
        <v>-6</v>
      </c>
      <c r="G84" s="25">
        <v>-7</v>
      </c>
      <c r="H84" s="26">
        <v>-8</v>
      </c>
      <c r="I84" s="25">
        <v>-9</v>
      </c>
      <c r="J84" s="51">
        <v>-1</v>
      </c>
      <c r="K84" s="26">
        <v>-10</v>
      </c>
      <c r="L84" s="26">
        <v>-11</v>
      </c>
      <c r="M84" s="26">
        <v>-12</v>
      </c>
      <c r="N84" s="26">
        <v>-13</v>
      </c>
      <c r="O84" s="26">
        <v>-14</v>
      </c>
      <c r="P84" s="26">
        <v>-15</v>
      </c>
      <c r="Q84" s="26">
        <v>-16</v>
      </c>
      <c r="R84" s="26">
        <v>-17</v>
      </c>
      <c r="S84" s="26">
        <v>-18</v>
      </c>
      <c r="T84" s="26">
        <v>-19</v>
      </c>
      <c r="U84" s="26">
        <v>-20</v>
      </c>
      <c r="V84" s="29">
        <v>-21</v>
      </c>
      <c r="W84" s="30"/>
      <c r="X84" s="30"/>
    </row>
    <row r="85" spans="1:24">
      <c r="A85" s="31" t="s">
        <v>29</v>
      </c>
      <c r="B85" s="32">
        <v>325716</v>
      </c>
      <c r="C85" s="32">
        <v>12622</v>
      </c>
      <c r="D85" s="32">
        <v>39425</v>
      </c>
      <c r="E85" s="32">
        <v>240094</v>
      </c>
      <c r="F85" s="33">
        <v>189209</v>
      </c>
      <c r="G85" s="33">
        <v>70571</v>
      </c>
      <c r="H85" s="32">
        <v>155900</v>
      </c>
      <c r="I85" s="34">
        <v>34650</v>
      </c>
      <c r="J85" s="59" t="s">
        <v>29</v>
      </c>
      <c r="K85" s="60">
        <v>34847</v>
      </c>
      <c r="L85" s="61">
        <v>97819</v>
      </c>
      <c r="M85" s="61">
        <v>8955</v>
      </c>
      <c r="N85" s="60">
        <v>36573</v>
      </c>
      <c r="O85" s="62">
        <v>465307</v>
      </c>
      <c r="P85" s="60">
        <v>150865</v>
      </c>
      <c r="Q85" s="60">
        <v>115848</v>
      </c>
      <c r="R85" s="60">
        <v>71782</v>
      </c>
      <c r="S85" s="60">
        <v>205418</v>
      </c>
      <c r="T85" s="60">
        <f t="shared" ref="T85:T103" si="8">SUM(B85:S85)</f>
        <v>2255601</v>
      </c>
      <c r="U85" s="35">
        <f>ROUND((T85/V85)*1000,2)</f>
        <v>30408.77</v>
      </c>
      <c r="V85" s="36">
        <v>74176</v>
      </c>
      <c r="W85" s="2"/>
      <c r="X85" s="37"/>
    </row>
    <row r="86" spans="1:24">
      <c r="A86" s="31" t="s">
        <v>30</v>
      </c>
      <c r="B86" s="32">
        <v>190276</v>
      </c>
      <c r="C86" s="32">
        <v>9574</v>
      </c>
      <c r="D86" s="32">
        <v>29578</v>
      </c>
      <c r="E86" s="32">
        <v>1067</v>
      </c>
      <c r="F86" s="33">
        <v>1716</v>
      </c>
      <c r="G86" s="33">
        <v>30268</v>
      </c>
      <c r="H86" s="32">
        <v>53269</v>
      </c>
      <c r="I86" s="34">
        <v>8516</v>
      </c>
      <c r="J86" s="31" t="s">
        <v>30</v>
      </c>
      <c r="K86" s="32">
        <v>5051</v>
      </c>
      <c r="L86" s="33">
        <v>13978</v>
      </c>
      <c r="M86" s="33">
        <v>1707</v>
      </c>
      <c r="N86" s="32">
        <v>6951</v>
      </c>
      <c r="O86" s="34">
        <v>91688</v>
      </c>
      <c r="P86" s="32">
        <v>66795</v>
      </c>
      <c r="Q86" s="32">
        <v>39455</v>
      </c>
      <c r="R86" s="32">
        <v>24493</v>
      </c>
      <c r="S86" s="32">
        <v>79957</v>
      </c>
      <c r="T86" s="32">
        <f t="shared" si="8"/>
        <v>654339</v>
      </c>
      <c r="U86" s="35">
        <f t="shared" ref="U86:U104" si="9">ROUND((T86/V86)*1000,2)</f>
        <v>19785.29</v>
      </c>
      <c r="V86" s="36">
        <v>33072</v>
      </c>
      <c r="W86" s="2"/>
      <c r="X86" s="37"/>
    </row>
    <row r="87" spans="1:24">
      <c r="A87" s="31" t="s">
        <v>31</v>
      </c>
      <c r="B87" s="32">
        <v>216904</v>
      </c>
      <c r="C87" s="32">
        <v>12217</v>
      </c>
      <c r="D87" s="32">
        <v>23079</v>
      </c>
      <c r="E87" s="32">
        <v>359</v>
      </c>
      <c r="F87" s="33">
        <v>4205</v>
      </c>
      <c r="G87" s="33">
        <v>32533</v>
      </c>
      <c r="H87" s="32">
        <v>49026</v>
      </c>
      <c r="I87" s="34">
        <v>8354</v>
      </c>
      <c r="J87" s="31" t="s">
        <v>31</v>
      </c>
      <c r="K87" s="32">
        <v>3521</v>
      </c>
      <c r="L87" s="33">
        <v>17759</v>
      </c>
      <c r="M87" s="33">
        <v>2303</v>
      </c>
      <c r="N87" s="32">
        <v>6680</v>
      </c>
      <c r="O87" s="34">
        <v>108259</v>
      </c>
      <c r="P87" s="32">
        <v>64108</v>
      </c>
      <c r="Q87" s="32">
        <v>41487</v>
      </c>
      <c r="R87" s="32">
        <v>32624</v>
      </c>
      <c r="S87" s="32">
        <v>90213</v>
      </c>
      <c r="T87" s="32">
        <f t="shared" si="8"/>
        <v>713631</v>
      </c>
      <c r="U87" s="35">
        <f t="shared" si="9"/>
        <v>20793.439999999999</v>
      </c>
      <c r="V87" s="36">
        <v>34320</v>
      </c>
      <c r="W87" s="2"/>
      <c r="X87" s="37"/>
    </row>
    <row r="88" spans="1:24">
      <c r="A88" s="31" t="s">
        <v>32</v>
      </c>
      <c r="B88" s="32">
        <v>226851</v>
      </c>
      <c r="C88" s="32">
        <v>12947</v>
      </c>
      <c r="D88" s="32">
        <v>150549</v>
      </c>
      <c r="E88" s="32">
        <v>148</v>
      </c>
      <c r="F88" s="32">
        <v>171446</v>
      </c>
      <c r="G88" s="32">
        <v>42830</v>
      </c>
      <c r="H88" s="32">
        <v>74756</v>
      </c>
      <c r="I88" s="34">
        <v>10106</v>
      </c>
      <c r="J88" s="31" t="s">
        <v>32</v>
      </c>
      <c r="K88" s="32">
        <v>22496</v>
      </c>
      <c r="L88" s="33">
        <v>54207</v>
      </c>
      <c r="M88" s="33">
        <v>8872</v>
      </c>
      <c r="N88" s="32">
        <v>11836</v>
      </c>
      <c r="O88" s="34">
        <v>523649</v>
      </c>
      <c r="P88" s="32">
        <v>75625</v>
      </c>
      <c r="Q88" s="32">
        <v>59962</v>
      </c>
      <c r="R88" s="32">
        <v>31752</v>
      </c>
      <c r="S88" s="32">
        <v>150477</v>
      </c>
      <c r="T88" s="32">
        <f t="shared" si="8"/>
        <v>1628509</v>
      </c>
      <c r="U88" s="35">
        <f t="shared" si="9"/>
        <v>34120.620000000003</v>
      </c>
      <c r="V88" s="36">
        <v>47728</v>
      </c>
      <c r="W88" s="2"/>
      <c r="X88" s="37"/>
    </row>
    <row r="89" spans="1:24">
      <c r="A89" s="31" t="s">
        <v>33</v>
      </c>
      <c r="B89" s="32">
        <v>316461</v>
      </c>
      <c r="C89" s="32">
        <v>22518</v>
      </c>
      <c r="D89" s="32">
        <v>25789</v>
      </c>
      <c r="E89" s="32">
        <v>123</v>
      </c>
      <c r="F89" s="32">
        <v>20337</v>
      </c>
      <c r="G89" s="32">
        <v>61812</v>
      </c>
      <c r="H89" s="32">
        <v>75212</v>
      </c>
      <c r="I89" s="34">
        <v>9064</v>
      </c>
      <c r="J89" s="31" t="s">
        <v>33</v>
      </c>
      <c r="K89" s="32">
        <v>20175</v>
      </c>
      <c r="L89" s="33">
        <v>29619</v>
      </c>
      <c r="M89" s="33">
        <v>3617</v>
      </c>
      <c r="N89" s="32">
        <v>10610</v>
      </c>
      <c r="O89" s="34">
        <v>179721</v>
      </c>
      <c r="P89" s="32">
        <v>114012</v>
      </c>
      <c r="Q89" s="32">
        <v>67949</v>
      </c>
      <c r="R89" s="32">
        <v>52535</v>
      </c>
      <c r="S89" s="32">
        <v>134947</v>
      </c>
      <c r="T89" s="32">
        <f t="shared" si="8"/>
        <v>1144501</v>
      </c>
      <c r="U89" s="35">
        <f t="shared" si="9"/>
        <v>20308.41</v>
      </c>
      <c r="V89" s="36">
        <v>56356</v>
      </c>
      <c r="W89" s="2"/>
      <c r="X89" s="37"/>
    </row>
    <row r="90" spans="1:24">
      <c r="A90" s="31" t="s">
        <v>34</v>
      </c>
      <c r="B90" s="32">
        <v>89131</v>
      </c>
      <c r="C90" s="32">
        <v>7869</v>
      </c>
      <c r="D90" s="32">
        <v>20975</v>
      </c>
      <c r="E90" s="32">
        <v>39</v>
      </c>
      <c r="F90" s="33">
        <v>82891</v>
      </c>
      <c r="G90" s="33">
        <v>107321</v>
      </c>
      <c r="H90" s="32">
        <v>83399</v>
      </c>
      <c r="I90" s="34">
        <v>10707</v>
      </c>
      <c r="J90" s="31" t="s">
        <v>34</v>
      </c>
      <c r="K90" s="32">
        <v>35603</v>
      </c>
      <c r="L90" s="33">
        <v>77372</v>
      </c>
      <c r="M90" s="33">
        <v>4983</v>
      </c>
      <c r="N90" s="32">
        <v>32942</v>
      </c>
      <c r="O90" s="34">
        <v>290968</v>
      </c>
      <c r="P90" s="32">
        <v>88292</v>
      </c>
      <c r="Q90" s="32">
        <v>107053</v>
      </c>
      <c r="R90" s="32">
        <v>43140</v>
      </c>
      <c r="S90" s="32">
        <v>141033</v>
      </c>
      <c r="T90" s="32">
        <f t="shared" si="8"/>
        <v>1223718</v>
      </c>
      <c r="U90" s="35">
        <f t="shared" si="9"/>
        <v>26543.13</v>
      </c>
      <c r="V90" s="36">
        <v>46103</v>
      </c>
      <c r="W90" s="2"/>
      <c r="X90" s="37"/>
    </row>
    <row r="91" spans="1:24">
      <c r="A91" s="31" t="s">
        <v>35</v>
      </c>
      <c r="B91" s="32">
        <v>233462</v>
      </c>
      <c r="C91" s="32">
        <v>11307</v>
      </c>
      <c r="D91" s="32">
        <v>29482</v>
      </c>
      <c r="E91" s="32">
        <v>114</v>
      </c>
      <c r="F91" s="33">
        <v>54918</v>
      </c>
      <c r="G91" s="33">
        <v>81792</v>
      </c>
      <c r="H91" s="32">
        <v>104147</v>
      </c>
      <c r="I91" s="34">
        <v>18935</v>
      </c>
      <c r="J91" s="31" t="s">
        <v>35</v>
      </c>
      <c r="K91" s="32">
        <v>25263</v>
      </c>
      <c r="L91" s="33">
        <v>59343</v>
      </c>
      <c r="M91" s="33">
        <v>6248</v>
      </c>
      <c r="N91" s="32">
        <v>37264</v>
      </c>
      <c r="O91" s="34">
        <v>277095</v>
      </c>
      <c r="P91" s="32">
        <v>99425</v>
      </c>
      <c r="Q91" s="32">
        <v>112867</v>
      </c>
      <c r="R91" s="32">
        <v>40143</v>
      </c>
      <c r="S91" s="32">
        <v>172425</v>
      </c>
      <c r="T91" s="32">
        <f t="shared" si="8"/>
        <v>1364230</v>
      </c>
      <c r="U91" s="35">
        <f t="shared" si="9"/>
        <v>24933.38</v>
      </c>
      <c r="V91" s="36">
        <v>54715</v>
      </c>
      <c r="W91" s="2"/>
      <c r="X91" s="37"/>
    </row>
    <row r="92" spans="1:24">
      <c r="A92" s="31" t="s">
        <v>36</v>
      </c>
      <c r="B92" s="32">
        <v>273835</v>
      </c>
      <c r="C92" s="32">
        <v>15664</v>
      </c>
      <c r="D92" s="32">
        <v>142562</v>
      </c>
      <c r="E92" s="32">
        <v>102</v>
      </c>
      <c r="F92" s="33">
        <v>113268</v>
      </c>
      <c r="G92" s="33">
        <v>135142</v>
      </c>
      <c r="H92" s="32">
        <v>231139</v>
      </c>
      <c r="I92" s="34">
        <v>38935</v>
      </c>
      <c r="J92" s="31" t="s">
        <v>36</v>
      </c>
      <c r="K92" s="32">
        <v>40735</v>
      </c>
      <c r="L92" s="33">
        <v>196401</v>
      </c>
      <c r="M92" s="33">
        <v>6045</v>
      </c>
      <c r="N92" s="32">
        <v>107665</v>
      </c>
      <c r="O92" s="34">
        <v>426062</v>
      </c>
      <c r="P92" s="32">
        <v>156623</v>
      </c>
      <c r="Q92" s="32">
        <v>277779</v>
      </c>
      <c r="R92" s="32">
        <v>83307</v>
      </c>
      <c r="S92" s="32">
        <v>378033</v>
      </c>
      <c r="T92" s="32">
        <f t="shared" si="8"/>
        <v>2623297</v>
      </c>
      <c r="U92" s="35">
        <f t="shared" si="9"/>
        <v>26193.68</v>
      </c>
      <c r="V92" s="36">
        <v>100150</v>
      </c>
      <c r="W92" s="2"/>
      <c r="X92" s="37"/>
    </row>
    <row r="93" spans="1:24">
      <c r="A93" s="31" t="s">
        <v>37</v>
      </c>
      <c r="B93" s="32">
        <v>220623</v>
      </c>
      <c r="C93" s="32">
        <v>34031</v>
      </c>
      <c r="D93" s="32">
        <v>137254</v>
      </c>
      <c r="E93" s="32">
        <v>74</v>
      </c>
      <c r="F93" s="33">
        <v>153856</v>
      </c>
      <c r="G93" s="33">
        <v>78822</v>
      </c>
      <c r="H93" s="32">
        <v>143836</v>
      </c>
      <c r="I93" s="34">
        <v>12654</v>
      </c>
      <c r="J93" s="31" t="s">
        <v>37</v>
      </c>
      <c r="K93" s="32">
        <v>10106</v>
      </c>
      <c r="L93" s="33">
        <v>109258</v>
      </c>
      <c r="M93" s="33">
        <v>7179</v>
      </c>
      <c r="N93" s="32">
        <v>36260</v>
      </c>
      <c r="O93" s="34">
        <v>339326</v>
      </c>
      <c r="P93" s="32">
        <v>91748</v>
      </c>
      <c r="Q93" s="32">
        <v>128487</v>
      </c>
      <c r="R93" s="32">
        <v>54541</v>
      </c>
      <c r="S93" s="32">
        <v>205121</v>
      </c>
      <c r="T93" s="32">
        <f t="shared" si="8"/>
        <v>1763176</v>
      </c>
      <c r="U93" s="35">
        <f t="shared" si="9"/>
        <v>22966.69</v>
      </c>
      <c r="V93" s="36">
        <v>76771</v>
      </c>
      <c r="W93" s="2"/>
      <c r="X93" s="37"/>
    </row>
    <row r="94" spans="1:24">
      <c r="A94" s="31" t="s">
        <v>38</v>
      </c>
      <c r="B94" s="32">
        <v>1375</v>
      </c>
      <c r="C94" s="32">
        <v>0</v>
      </c>
      <c r="D94" s="32">
        <v>0</v>
      </c>
      <c r="E94" s="32">
        <v>57</v>
      </c>
      <c r="F94" s="33">
        <v>21366</v>
      </c>
      <c r="G94" s="33">
        <v>54451</v>
      </c>
      <c r="H94" s="32">
        <v>138221</v>
      </c>
      <c r="I94" s="34">
        <v>25163</v>
      </c>
      <c r="J94" s="31" t="s">
        <v>38</v>
      </c>
      <c r="K94" s="32">
        <v>21510</v>
      </c>
      <c r="L94" s="33">
        <v>392756</v>
      </c>
      <c r="M94" s="33">
        <v>3560</v>
      </c>
      <c r="N94" s="32">
        <v>94638</v>
      </c>
      <c r="O94" s="34">
        <v>146758</v>
      </c>
      <c r="P94" s="32">
        <v>399619</v>
      </c>
      <c r="Q94" s="32">
        <v>272666</v>
      </c>
      <c r="R94" s="32">
        <v>281297</v>
      </c>
      <c r="S94" s="32">
        <v>286835</v>
      </c>
      <c r="T94" s="32">
        <f t="shared" si="8"/>
        <v>2140272</v>
      </c>
      <c r="U94" s="35">
        <f t="shared" si="9"/>
        <v>45805.71</v>
      </c>
      <c r="V94" s="36">
        <v>46725</v>
      </c>
      <c r="W94" s="2"/>
      <c r="X94" s="37"/>
    </row>
    <row r="95" spans="1:24">
      <c r="A95" s="31" t="s">
        <v>39</v>
      </c>
      <c r="B95" s="32">
        <v>324379</v>
      </c>
      <c r="C95" s="32">
        <v>13913</v>
      </c>
      <c r="D95" s="32">
        <v>30266</v>
      </c>
      <c r="E95" s="32">
        <v>18</v>
      </c>
      <c r="F95" s="33">
        <v>10640</v>
      </c>
      <c r="G95" s="33">
        <v>78123</v>
      </c>
      <c r="H95" s="32">
        <v>80375</v>
      </c>
      <c r="I95" s="34">
        <v>8317</v>
      </c>
      <c r="J95" s="31" t="s">
        <v>39</v>
      </c>
      <c r="K95" s="32">
        <v>9966</v>
      </c>
      <c r="L95" s="33">
        <v>22258</v>
      </c>
      <c r="M95" s="33">
        <v>3009</v>
      </c>
      <c r="N95" s="32">
        <v>16528</v>
      </c>
      <c r="O95" s="34">
        <v>185806</v>
      </c>
      <c r="P95" s="32">
        <v>70633</v>
      </c>
      <c r="Q95" s="32">
        <v>75553</v>
      </c>
      <c r="R95" s="32">
        <v>42894</v>
      </c>
      <c r="S95" s="32">
        <v>132911</v>
      </c>
      <c r="T95" s="32">
        <f t="shared" si="8"/>
        <v>1105589</v>
      </c>
      <c r="U95" s="35">
        <f t="shared" si="9"/>
        <v>21731.91</v>
      </c>
      <c r="V95" s="36">
        <v>50874</v>
      </c>
      <c r="W95" s="2"/>
      <c r="X95" s="37"/>
    </row>
    <row r="96" spans="1:24">
      <c r="A96" s="31" t="s">
        <v>40</v>
      </c>
      <c r="B96" s="32">
        <v>398794</v>
      </c>
      <c r="C96" s="32">
        <v>15648</v>
      </c>
      <c r="D96" s="32">
        <v>36637</v>
      </c>
      <c r="E96" s="32">
        <v>147</v>
      </c>
      <c r="F96" s="33">
        <v>4205</v>
      </c>
      <c r="G96" s="33">
        <v>132145</v>
      </c>
      <c r="H96" s="32">
        <v>157113</v>
      </c>
      <c r="I96" s="34">
        <v>12846</v>
      </c>
      <c r="J96" s="31" t="s">
        <v>40</v>
      </c>
      <c r="K96" s="32">
        <v>6198</v>
      </c>
      <c r="L96" s="33">
        <v>29237</v>
      </c>
      <c r="M96" s="33">
        <v>3521</v>
      </c>
      <c r="N96" s="32">
        <v>12598</v>
      </c>
      <c r="O96" s="34">
        <v>216113</v>
      </c>
      <c r="P96" s="32">
        <v>85221</v>
      </c>
      <c r="Q96" s="32">
        <v>74953</v>
      </c>
      <c r="R96" s="32">
        <v>37742</v>
      </c>
      <c r="S96" s="32">
        <v>102000</v>
      </c>
      <c r="T96" s="32">
        <f t="shared" si="8"/>
        <v>1325118</v>
      </c>
      <c r="U96" s="35">
        <f t="shared" si="9"/>
        <v>20052.63</v>
      </c>
      <c r="V96" s="36">
        <v>66082</v>
      </c>
      <c r="W96" s="2"/>
      <c r="X96" s="37"/>
    </row>
    <row r="97" spans="1:24">
      <c r="A97" s="31" t="s">
        <v>41</v>
      </c>
      <c r="B97" s="32">
        <v>140286</v>
      </c>
      <c r="C97" s="32">
        <v>7462</v>
      </c>
      <c r="D97" s="32">
        <v>7011</v>
      </c>
      <c r="E97" s="32">
        <v>11</v>
      </c>
      <c r="F97" s="33">
        <v>1459</v>
      </c>
      <c r="G97" s="33">
        <v>18710</v>
      </c>
      <c r="H97" s="32">
        <v>30017</v>
      </c>
      <c r="I97" s="34">
        <v>2614</v>
      </c>
      <c r="J97" s="31" t="s">
        <v>41</v>
      </c>
      <c r="K97" s="32">
        <v>1053</v>
      </c>
      <c r="L97" s="33">
        <v>17686</v>
      </c>
      <c r="M97" s="33">
        <v>1083</v>
      </c>
      <c r="N97" s="32">
        <v>4858</v>
      </c>
      <c r="O97" s="34">
        <v>60386</v>
      </c>
      <c r="P97" s="32">
        <v>31095</v>
      </c>
      <c r="Q97" s="32">
        <v>29896</v>
      </c>
      <c r="R97" s="32">
        <v>14929</v>
      </c>
      <c r="S97" s="32">
        <v>46013</v>
      </c>
      <c r="T97" s="32">
        <f t="shared" si="8"/>
        <v>414569</v>
      </c>
      <c r="U97" s="35">
        <f t="shared" si="9"/>
        <v>14746</v>
      </c>
      <c r="V97" s="36">
        <v>28114</v>
      </c>
      <c r="W97" s="2"/>
      <c r="X97" s="37"/>
    </row>
    <row r="98" spans="1:24">
      <c r="A98" s="31" t="s">
        <v>42</v>
      </c>
      <c r="B98" s="32">
        <v>108312</v>
      </c>
      <c r="C98" s="32">
        <v>4479</v>
      </c>
      <c r="D98" s="32">
        <v>14453</v>
      </c>
      <c r="E98" s="32">
        <v>6</v>
      </c>
      <c r="F98" s="33">
        <v>515</v>
      </c>
      <c r="G98" s="33">
        <v>13329</v>
      </c>
      <c r="H98" s="32">
        <v>16093</v>
      </c>
      <c r="I98" s="34">
        <v>1451</v>
      </c>
      <c r="J98" s="31" t="s">
        <v>42</v>
      </c>
      <c r="K98" s="32">
        <v>96</v>
      </c>
      <c r="L98" s="33">
        <v>5171</v>
      </c>
      <c r="M98" s="33">
        <v>565</v>
      </c>
      <c r="N98" s="32">
        <v>3430</v>
      </c>
      <c r="O98" s="34">
        <v>43182</v>
      </c>
      <c r="P98" s="32">
        <v>24185</v>
      </c>
      <c r="Q98" s="32">
        <v>20839</v>
      </c>
      <c r="R98" s="32">
        <v>11410</v>
      </c>
      <c r="S98" s="32">
        <v>41889</v>
      </c>
      <c r="T98" s="32">
        <f t="shared" si="8"/>
        <v>309405</v>
      </c>
      <c r="U98" s="35">
        <f t="shared" si="9"/>
        <v>18408.2</v>
      </c>
      <c r="V98" s="36">
        <v>16808</v>
      </c>
      <c r="W98" s="2"/>
      <c r="X98" s="37"/>
    </row>
    <row r="99" spans="1:24">
      <c r="A99" s="31" t="s">
        <v>43</v>
      </c>
      <c r="B99" s="32">
        <v>217252</v>
      </c>
      <c r="C99" s="32">
        <v>11540</v>
      </c>
      <c r="D99" s="32">
        <v>12841</v>
      </c>
      <c r="E99" s="32">
        <v>105</v>
      </c>
      <c r="F99" s="33">
        <v>1631</v>
      </c>
      <c r="G99" s="33">
        <v>70546</v>
      </c>
      <c r="H99" s="32">
        <v>74288</v>
      </c>
      <c r="I99" s="34">
        <v>7101</v>
      </c>
      <c r="J99" s="31" t="s">
        <v>43</v>
      </c>
      <c r="K99" s="32">
        <v>6470</v>
      </c>
      <c r="L99" s="33">
        <v>12303</v>
      </c>
      <c r="M99" s="33">
        <v>1814</v>
      </c>
      <c r="N99" s="32">
        <v>6024</v>
      </c>
      <c r="O99" s="34">
        <v>121305</v>
      </c>
      <c r="P99" s="32">
        <v>56814</v>
      </c>
      <c r="Q99" s="32">
        <v>40975</v>
      </c>
      <c r="R99" s="32">
        <v>18361</v>
      </c>
      <c r="S99" s="32">
        <v>75042</v>
      </c>
      <c r="T99" s="32">
        <f t="shared" si="8"/>
        <v>734412</v>
      </c>
      <c r="U99" s="35">
        <f t="shared" si="9"/>
        <v>19724.23</v>
      </c>
      <c r="V99" s="36">
        <v>37234</v>
      </c>
      <c r="W99" s="2"/>
      <c r="X99" s="37"/>
    </row>
    <row r="100" spans="1:24">
      <c r="A100" s="31" t="s">
        <v>44</v>
      </c>
      <c r="B100" s="32">
        <v>229232</v>
      </c>
      <c r="C100" s="32">
        <v>21831</v>
      </c>
      <c r="D100" s="32">
        <v>9517</v>
      </c>
      <c r="E100" s="32">
        <v>197</v>
      </c>
      <c r="F100" s="33">
        <v>9611</v>
      </c>
      <c r="G100" s="33">
        <v>42567</v>
      </c>
      <c r="H100" s="32">
        <v>84301</v>
      </c>
      <c r="I100" s="34">
        <v>7427</v>
      </c>
      <c r="J100" s="31" t="s">
        <v>44</v>
      </c>
      <c r="K100" s="32">
        <v>13668</v>
      </c>
      <c r="L100" s="33">
        <v>28168</v>
      </c>
      <c r="M100" s="33">
        <v>2369</v>
      </c>
      <c r="N100" s="32">
        <v>15827</v>
      </c>
      <c r="O100" s="34">
        <v>127414</v>
      </c>
      <c r="P100" s="32">
        <v>52208</v>
      </c>
      <c r="Q100" s="32">
        <v>75327</v>
      </c>
      <c r="R100" s="32">
        <v>28961</v>
      </c>
      <c r="S100" s="32">
        <v>87977</v>
      </c>
      <c r="T100" s="32">
        <f t="shared" si="8"/>
        <v>836602</v>
      </c>
      <c r="U100" s="35">
        <f t="shared" si="9"/>
        <v>22068.69</v>
      </c>
      <c r="V100" s="36">
        <v>37909</v>
      </c>
      <c r="W100" s="2"/>
      <c r="X100" s="37"/>
    </row>
    <row r="101" spans="1:24">
      <c r="A101" s="31" t="s">
        <v>45</v>
      </c>
      <c r="B101" s="32">
        <v>110463</v>
      </c>
      <c r="C101" s="32">
        <v>12747</v>
      </c>
      <c r="D101" s="32">
        <v>808</v>
      </c>
      <c r="E101" s="32">
        <v>382</v>
      </c>
      <c r="F101" s="33">
        <v>5749</v>
      </c>
      <c r="G101" s="33">
        <v>9994</v>
      </c>
      <c r="H101" s="32">
        <v>55011</v>
      </c>
      <c r="I101" s="34">
        <v>7524</v>
      </c>
      <c r="J101" s="31" t="s">
        <v>45</v>
      </c>
      <c r="K101" s="32">
        <v>5931</v>
      </c>
      <c r="L101" s="33">
        <v>56025</v>
      </c>
      <c r="M101" s="33">
        <v>1009</v>
      </c>
      <c r="N101" s="32">
        <v>15663</v>
      </c>
      <c r="O101" s="34">
        <v>56994</v>
      </c>
      <c r="P101" s="32">
        <v>45681</v>
      </c>
      <c r="Q101" s="32">
        <v>47775</v>
      </c>
      <c r="R101" s="32">
        <v>33450</v>
      </c>
      <c r="S101" s="32">
        <v>69215</v>
      </c>
      <c r="T101" s="32">
        <f t="shared" si="8"/>
        <v>534421</v>
      </c>
      <c r="U101" s="35">
        <f t="shared" si="9"/>
        <v>29480.42</v>
      </c>
      <c r="V101" s="36">
        <v>18128</v>
      </c>
      <c r="W101" s="2"/>
      <c r="X101" s="37"/>
    </row>
    <row r="102" spans="1:24">
      <c r="A102" s="31" t="s">
        <v>46</v>
      </c>
      <c r="B102" s="32">
        <v>199626</v>
      </c>
      <c r="C102" s="32">
        <v>9239</v>
      </c>
      <c r="D102" s="32">
        <v>8948</v>
      </c>
      <c r="E102" s="32">
        <v>11</v>
      </c>
      <c r="F102" s="33">
        <v>1030</v>
      </c>
      <c r="G102" s="33">
        <v>17854</v>
      </c>
      <c r="H102" s="32">
        <v>36237</v>
      </c>
      <c r="I102" s="34">
        <v>2604</v>
      </c>
      <c r="J102" s="31" t="s">
        <v>46</v>
      </c>
      <c r="K102" s="32">
        <v>2056</v>
      </c>
      <c r="L102" s="33">
        <v>9854</v>
      </c>
      <c r="M102" s="33">
        <v>1159</v>
      </c>
      <c r="N102" s="32">
        <v>5342</v>
      </c>
      <c r="O102" s="34">
        <v>67733</v>
      </c>
      <c r="P102" s="32">
        <v>42227</v>
      </c>
      <c r="Q102" s="32">
        <v>33827</v>
      </c>
      <c r="R102" s="32">
        <v>19712</v>
      </c>
      <c r="S102" s="32">
        <v>53338</v>
      </c>
      <c r="T102" s="32">
        <f t="shared" si="8"/>
        <v>510797</v>
      </c>
      <c r="U102" s="35">
        <f t="shared" si="9"/>
        <v>19132.41</v>
      </c>
      <c r="V102" s="36">
        <v>26698</v>
      </c>
      <c r="W102" s="2"/>
      <c r="X102" s="37"/>
    </row>
    <row r="103" spans="1:24">
      <c r="A103" s="31" t="s">
        <v>47</v>
      </c>
      <c r="B103" s="32">
        <v>127354</v>
      </c>
      <c r="C103" s="32">
        <v>11016</v>
      </c>
      <c r="D103" s="32">
        <v>17144</v>
      </c>
      <c r="E103" s="32">
        <v>527</v>
      </c>
      <c r="F103" s="33">
        <v>10039</v>
      </c>
      <c r="G103" s="33">
        <v>25112</v>
      </c>
      <c r="H103" s="32">
        <v>37725</v>
      </c>
      <c r="I103" s="34">
        <v>8478</v>
      </c>
      <c r="J103" s="31" t="s">
        <v>47</v>
      </c>
      <c r="K103" s="32">
        <v>19262</v>
      </c>
      <c r="L103" s="33">
        <v>10455</v>
      </c>
      <c r="M103" s="33">
        <v>1452</v>
      </c>
      <c r="N103" s="32">
        <v>3614</v>
      </c>
      <c r="O103" s="34">
        <v>72411</v>
      </c>
      <c r="P103" s="32">
        <v>43379</v>
      </c>
      <c r="Q103" s="32">
        <v>30025</v>
      </c>
      <c r="R103" s="32">
        <v>24421</v>
      </c>
      <c r="S103" s="32">
        <v>60287</v>
      </c>
      <c r="T103" s="32">
        <f t="shared" si="8"/>
        <v>502701</v>
      </c>
      <c r="U103" s="35">
        <f t="shared" si="9"/>
        <v>18418.68</v>
      </c>
      <c r="V103" s="36">
        <v>27293</v>
      </c>
      <c r="W103" s="2"/>
      <c r="X103" s="37"/>
    </row>
    <row r="104" spans="1:24">
      <c r="A104" s="38" t="s">
        <v>48</v>
      </c>
      <c r="B104" s="39">
        <f t="shared" ref="B104:I104" si="10">SUM(B85:B103)</f>
        <v>3950332</v>
      </c>
      <c r="C104" s="39">
        <f t="shared" si="10"/>
        <v>246624</v>
      </c>
      <c r="D104" s="39">
        <f t="shared" si="10"/>
        <v>736318</v>
      </c>
      <c r="E104" s="39">
        <f t="shared" si="10"/>
        <v>243581</v>
      </c>
      <c r="F104" s="39">
        <f t="shared" si="10"/>
        <v>858091</v>
      </c>
      <c r="G104" s="39">
        <f t="shared" si="10"/>
        <v>1103922</v>
      </c>
      <c r="H104" s="39">
        <f t="shared" si="10"/>
        <v>1680065</v>
      </c>
      <c r="I104" s="39">
        <f t="shared" si="10"/>
        <v>235446</v>
      </c>
      <c r="J104" s="38" t="s">
        <v>48</v>
      </c>
      <c r="K104" s="40">
        <f t="shared" ref="K104:T104" si="11">SUM(K85:K103)</f>
        <v>284007</v>
      </c>
      <c r="L104" s="40">
        <f t="shared" si="11"/>
        <v>1239669</v>
      </c>
      <c r="M104" s="40">
        <f t="shared" si="11"/>
        <v>69450</v>
      </c>
      <c r="N104" s="40">
        <f t="shared" si="11"/>
        <v>465303</v>
      </c>
      <c r="O104" s="40">
        <f t="shared" si="11"/>
        <v>3800177</v>
      </c>
      <c r="P104" s="40">
        <f t="shared" si="11"/>
        <v>1758555</v>
      </c>
      <c r="Q104" s="40">
        <f t="shared" si="11"/>
        <v>1652723</v>
      </c>
      <c r="R104" s="40">
        <f t="shared" si="11"/>
        <v>947494</v>
      </c>
      <c r="S104" s="40">
        <f t="shared" si="11"/>
        <v>2513131</v>
      </c>
      <c r="T104" s="40">
        <f t="shared" si="11"/>
        <v>21784888</v>
      </c>
      <c r="U104" s="41">
        <f t="shared" si="9"/>
        <v>25399.79</v>
      </c>
      <c r="V104" s="42">
        <v>857680</v>
      </c>
      <c r="W104" s="2"/>
      <c r="X104" s="37"/>
    </row>
    <row r="105" spans="1:24">
      <c r="A105" s="2"/>
      <c r="B105" s="2"/>
      <c r="C105" s="2"/>
      <c r="D105" s="2"/>
      <c r="E105" s="2"/>
      <c r="F105" s="2"/>
      <c r="G105" s="2"/>
      <c r="H105" s="2"/>
      <c r="I105" s="2"/>
      <c r="J105" s="31"/>
      <c r="K105" s="43"/>
      <c r="L105" s="43"/>
      <c r="M105" s="43"/>
      <c r="N105" s="31"/>
      <c r="O105" s="31"/>
      <c r="P105" s="31"/>
      <c r="Q105" s="53"/>
      <c r="R105" s="31"/>
      <c r="S105" s="2"/>
      <c r="T105" s="2"/>
      <c r="U105" s="37"/>
      <c r="V105" s="2"/>
      <c r="W105" s="2"/>
      <c r="X105" s="2"/>
    </row>
    <row r="106" spans="1:24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>
      <c r="A111" s="2"/>
      <c r="B111" s="2" t="s">
        <v>49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6.5">
      <c r="A112" s="54" t="s">
        <v>51</v>
      </c>
      <c r="B112" s="54"/>
      <c r="C112" s="54"/>
      <c r="D112" s="54"/>
      <c r="E112" s="54"/>
      <c r="F112" s="54"/>
      <c r="G112" s="54"/>
      <c r="H112" s="54"/>
      <c r="I112" s="54"/>
      <c r="J112" s="1" t="s">
        <v>51</v>
      </c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2"/>
      <c r="W112" s="2"/>
      <c r="X112" s="2"/>
    </row>
    <row r="113" spans="1:24">
      <c r="A113" s="31"/>
      <c r="B113" s="31"/>
      <c r="C113" s="31"/>
      <c r="D113" s="31"/>
      <c r="E113" s="31"/>
      <c r="F113" s="31"/>
      <c r="G113" s="31"/>
      <c r="H113" s="31"/>
      <c r="I113" s="31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6.5">
      <c r="A114" s="63" t="s">
        <v>2</v>
      </c>
      <c r="B114" s="63"/>
      <c r="C114" s="63"/>
      <c r="D114" s="63"/>
      <c r="E114" s="63"/>
      <c r="F114" s="63"/>
      <c r="G114" s="63"/>
      <c r="H114" s="63"/>
      <c r="I114" s="63"/>
      <c r="J114" s="64" t="s">
        <v>2</v>
      </c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2"/>
      <c r="W114" s="2"/>
      <c r="X114" s="2"/>
    </row>
    <row r="115" spans="1:24">
      <c r="A115" s="55" t="s">
        <v>55</v>
      </c>
      <c r="B115" s="55"/>
      <c r="C115" s="55"/>
      <c r="D115" s="55"/>
      <c r="E115" s="55"/>
      <c r="F115" s="55"/>
      <c r="G115" s="55"/>
      <c r="H115" s="55"/>
      <c r="I115" s="55"/>
      <c r="J115" s="4" t="s">
        <v>55</v>
      </c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2"/>
      <c r="W115" s="2"/>
      <c r="X115" s="2"/>
    </row>
    <row r="116" spans="1:24">
      <c r="A116" s="56"/>
      <c r="B116" s="56"/>
      <c r="C116" s="56"/>
      <c r="D116" s="56"/>
      <c r="E116" s="56"/>
      <c r="F116" s="56"/>
      <c r="G116" s="56"/>
      <c r="H116" s="56"/>
      <c r="I116" s="56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2"/>
      <c r="U116" s="2"/>
      <c r="V116" s="2"/>
      <c r="W116" s="2"/>
      <c r="X116" s="2"/>
    </row>
    <row r="117" spans="1:24">
      <c r="A117" s="31"/>
      <c r="B117" s="31"/>
      <c r="C117" s="31"/>
      <c r="D117" s="31"/>
      <c r="E117" s="31"/>
      <c r="F117" s="58"/>
      <c r="G117" s="31"/>
      <c r="H117" s="31"/>
      <c r="I117" s="9" t="s">
        <v>53</v>
      </c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9" t="s">
        <v>53</v>
      </c>
      <c r="V117" s="2"/>
      <c r="W117" s="2"/>
      <c r="X117" s="2"/>
    </row>
    <row r="118" spans="1:24">
      <c r="A118" s="10" t="s">
        <v>6</v>
      </c>
      <c r="B118" s="11" t="s">
        <v>7</v>
      </c>
      <c r="C118" s="11" t="s">
        <v>8</v>
      </c>
      <c r="D118" s="11" t="s">
        <v>9</v>
      </c>
      <c r="E118" s="12" t="s">
        <v>10</v>
      </c>
      <c r="F118" s="11" t="s">
        <v>11</v>
      </c>
      <c r="G118" s="11"/>
      <c r="H118" s="11" t="s">
        <v>12</v>
      </c>
      <c r="I118" s="12" t="s">
        <v>13</v>
      </c>
      <c r="J118" s="11" t="s">
        <v>6</v>
      </c>
      <c r="K118" s="13" t="s">
        <v>14</v>
      </c>
      <c r="L118" s="14"/>
      <c r="M118" s="14"/>
      <c r="N118" s="14"/>
      <c r="O118" s="12" t="s">
        <v>15</v>
      </c>
      <c r="P118" s="12" t="s">
        <v>16</v>
      </c>
      <c r="Q118" s="12" t="s">
        <v>17</v>
      </c>
      <c r="R118" s="12" t="s">
        <v>18</v>
      </c>
      <c r="S118" s="12" t="s">
        <v>19</v>
      </c>
      <c r="T118" s="11" t="s">
        <v>20</v>
      </c>
      <c r="U118" s="12" t="s">
        <v>21</v>
      </c>
      <c r="V118" s="15" t="s">
        <v>22</v>
      </c>
      <c r="W118" s="2"/>
      <c r="X118" s="2"/>
    </row>
    <row r="119" spans="1:24">
      <c r="A119" s="16"/>
      <c r="B119" s="17"/>
      <c r="C119" s="17"/>
      <c r="D119" s="17"/>
      <c r="E119" s="18"/>
      <c r="F119" s="19"/>
      <c r="G119" s="19"/>
      <c r="H119" s="17"/>
      <c r="I119" s="18"/>
      <c r="J119" s="17"/>
      <c r="K119" s="17" t="s">
        <v>23</v>
      </c>
      <c r="L119" s="18" t="s">
        <v>24</v>
      </c>
      <c r="M119" s="18" t="s">
        <v>25</v>
      </c>
      <c r="N119" s="17" t="s">
        <v>26</v>
      </c>
      <c r="O119" s="18"/>
      <c r="P119" s="18"/>
      <c r="Q119" s="18"/>
      <c r="R119" s="18"/>
      <c r="S119" s="18"/>
      <c r="T119" s="17"/>
      <c r="U119" s="18"/>
      <c r="V119" s="15"/>
      <c r="W119" s="2"/>
      <c r="X119" s="2"/>
    </row>
    <row r="120" spans="1:24">
      <c r="A120" s="20"/>
      <c r="B120" s="19"/>
      <c r="C120" s="19"/>
      <c r="D120" s="19"/>
      <c r="E120" s="21"/>
      <c r="F120" s="65" t="s">
        <v>27</v>
      </c>
      <c r="G120" s="65" t="s">
        <v>28</v>
      </c>
      <c r="H120" s="19"/>
      <c r="I120" s="21"/>
      <c r="J120" s="19"/>
      <c r="K120" s="19"/>
      <c r="L120" s="21"/>
      <c r="M120" s="21"/>
      <c r="N120" s="19"/>
      <c r="O120" s="21"/>
      <c r="P120" s="21"/>
      <c r="Q120" s="21"/>
      <c r="R120" s="21"/>
      <c r="S120" s="21"/>
      <c r="T120" s="19"/>
      <c r="U120" s="21"/>
      <c r="V120" s="15"/>
      <c r="W120" s="2"/>
      <c r="X120" s="2"/>
    </row>
    <row r="121" spans="1:24">
      <c r="A121" s="50">
        <v>-1</v>
      </c>
      <c r="B121" s="26">
        <v>-2</v>
      </c>
      <c r="C121" s="25">
        <v>-3</v>
      </c>
      <c r="D121" s="26">
        <v>-4</v>
      </c>
      <c r="E121" s="25">
        <v>-5</v>
      </c>
      <c r="F121" s="26">
        <v>-6</v>
      </c>
      <c r="G121" s="25">
        <v>-7</v>
      </c>
      <c r="H121" s="26">
        <v>-8</v>
      </c>
      <c r="I121" s="25">
        <v>-9</v>
      </c>
      <c r="J121" s="51">
        <v>-1</v>
      </c>
      <c r="K121" s="26">
        <v>-10</v>
      </c>
      <c r="L121" s="26">
        <v>-11</v>
      </c>
      <c r="M121" s="26">
        <v>-12</v>
      </c>
      <c r="N121" s="26">
        <v>-13</v>
      </c>
      <c r="O121" s="26">
        <v>-14</v>
      </c>
      <c r="P121" s="26">
        <v>-15</v>
      </c>
      <c r="Q121" s="26">
        <v>-16</v>
      </c>
      <c r="R121" s="26">
        <v>-17</v>
      </c>
      <c r="S121" s="26">
        <v>-18</v>
      </c>
      <c r="T121" s="26">
        <v>-19</v>
      </c>
      <c r="U121" s="26">
        <v>-20</v>
      </c>
      <c r="V121" s="29">
        <v>-21</v>
      </c>
      <c r="W121" s="30"/>
      <c r="X121" s="30"/>
    </row>
    <row r="122" spans="1:24">
      <c r="A122" s="31" t="s">
        <v>29</v>
      </c>
      <c r="B122" s="32">
        <v>331335</v>
      </c>
      <c r="C122" s="32">
        <v>13127</v>
      </c>
      <c r="D122" s="32">
        <v>45627</v>
      </c>
      <c r="E122" s="32">
        <v>210067</v>
      </c>
      <c r="F122" s="33">
        <v>219188</v>
      </c>
      <c r="G122" s="33">
        <v>78572</v>
      </c>
      <c r="H122" s="32">
        <v>159619</v>
      </c>
      <c r="I122" s="34">
        <v>36704</v>
      </c>
      <c r="J122" s="66" t="s">
        <v>29</v>
      </c>
      <c r="K122" s="60">
        <v>37964</v>
      </c>
      <c r="L122" s="61">
        <v>108561</v>
      </c>
      <c r="M122" s="61">
        <v>9129</v>
      </c>
      <c r="N122" s="60">
        <v>46573</v>
      </c>
      <c r="O122" s="62">
        <v>476343</v>
      </c>
      <c r="P122" s="60">
        <v>174482</v>
      </c>
      <c r="Q122" s="60">
        <v>124205</v>
      </c>
      <c r="R122" s="60">
        <v>71166</v>
      </c>
      <c r="S122" s="60">
        <v>224483</v>
      </c>
      <c r="T122" s="60">
        <f t="shared" ref="T122:T140" si="12">SUM(B122:S122)</f>
        <v>2367145</v>
      </c>
      <c r="U122" s="35">
        <f t="shared" ref="U122:U141" si="13">ROUND((T122/V122)*1000,2)</f>
        <v>31498.1</v>
      </c>
      <c r="V122" s="36">
        <v>75152</v>
      </c>
      <c r="W122" s="2"/>
      <c r="X122" s="37"/>
    </row>
    <row r="123" spans="1:24">
      <c r="A123" s="31" t="s">
        <v>30</v>
      </c>
      <c r="B123" s="32">
        <v>200485</v>
      </c>
      <c r="C123" s="32">
        <v>9926</v>
      </c>
      <c r="D123" s="32">
        <v>29956</v>
      </c>
      <c r="E123" s="32">
        <v>895</v>
      </c>
      <c r="F123" s="33">
        <v>1988</v>
      </c>
      <c r="G123" s="33">
        <v>33817</v>
      </c>
      <c r="H123" s="32">
        <v>54269</v>
      </c>
      <c r="I123" s="34">
        <v>9052</v>
      </c>
      <c r="J123" s="67" t="s">
        <v>30</v>
      </c>
      <c r="K123" s="32">
        <v>5522</v>
      </c>
      <c r="L123" s="33">
        <v>11580</v>
      </c>
      <c r="M123" s="33">
        <v>1778</v>
      </c>
      <c r="N123" s="32">
        <v>8880</v>
      </c>
      <c r="O123" s="34">
        <v>97300</v>
      </c>
      <c r="P123" s="32">
        <v>76527</v>
      </c>
      <c r="Q123" s="32">
        <v>41447</v>
      </c>
      <c r="R123" s="32">
        <v>23603</v>
      </c>
      <c r="S123" s="32">
        <v>87723</v>
      </c>
      <c r="T123" s="32">
        <f t="shared" si="12"/>
        <v>694748</v>
      </c>
      <c r="U123" s="35">
        <f t="shared" si="13"/>
        <v>20662.27</v>
      </c>
      <c r="V123" s="36">
        <v>33624</v>
      </c>
      <c r="W123" s="2"/>
      <c r="X123" s="37"/>
    </row>
    <row r="124" spans="1:24">
      <c r="A124" s="31" t="s">
        <v>31</v>
      </c>
      <c r="B124" s="32">
        <v>230297</v>
      </c>
      <c r="C124" s="32">
        <v>13439</v>
      </c>
      <c r="D124" s="32">
        <v>27357</v>
      </c>
      <c r="E124" s="32">
        <v>288</v>
      </c>
      <c r="F124" s="33">
        <v>4871</v>
      </c>
      <c r="G124" s="33">
        <v>36217</v>
      </c>
      <c r="H124" s="32">
        <v>50896</v>
      </c>
      <c r="I124" s="34">
        <v>8849</v>
      </c>
      <c r="J124" s="67" t="s">
        <v>31</v>
      </c>
      <c r="K124" s="32">
        <v>3836</v>
      </c>
      <c r="L124" s="33">
        <v>19062</v>
      </c>
      <c r="M124" s="33">
        <v>2408</v>
      </c>
      <c r="N124" s="32">
        <v>8504</v>
      </c>
      <c r="O124" s="34">
        <v>115274</v>
      </c>
      <c r="P124" s="32">
        <v>73903</v>
      </c>
      <c r="Q124" s="32">
        <v>43658</v>
      </c>
      <c r="R124" s="32">
        <v>32156</v>
      </c>
      <c r="S124" s="32">
        <v>98557</v>
      </c>
      <c r="T124" s="32">
        <f t="shared" si="12"/>
        <v>769572</v>
      </c>
      <c r="U124" s="35">
        <f t="shared" si="13"/>
        <v>22135.13</v>
      </c>
      <c r="V124" s="36">
        <v>34767</v>
      </c>
      <c r="W124" s="2"/>
      <c r="X124" s="37"/>
    </row>
    <row r="125" spans="1:24">
      <c r="A125" s="31" t="s">
        <v>32</v>
      </c>
      <c r="B125" s="32">
        <v>214541</v>
      </c>
      <c r="C125" s="32">
        <v>13265</v>
      </c>
      <c r="D125" s="32">
        <v>162484</v>
      </c>
      <c r="E125" s="32">
        <v>129</v>
      </c>
      <c r="F125" s="33">
        <v>198612</v>
      </c>
      <c r="G125" s="33">
        <v>47744</v>
      </c>
      <c r="H125" s="32">
        <v>76358</v>
      </c>
      <c r="I125" s="34">
        <v>10717</v>
      </c>
      <c r="J125" s="67" t="s">
        <v>32</v>
      </c>
      <c r="K125" s="32">
        <v>24537</v>
      </c>
      <c r="L125" s="33">
        <v>58080</v>
      </c>
      <c r="M125" s="33">
        <v>9129</v>
      </c>
      <c r="N125" s="32">
        <v>15075</v>
      </c>
      <c r="O125" s="34">
        <v>539560</v>
      </c>
      <c r="P125" s="32">
        <v>87023</v>
      </c>
      <c r="Q125" s="32">
        <v>63668</v>
      </c>
      <c r="R125" s="32">
        <v>31599</v>
      </c>
      <c r="S125" s="32">
        <v>164826</v>
      </c>
      <c r="T125" s="32">
        <f t="shared" si="12"/>
        <v>1717347</v>
      </c>
      <c r="U125" s="35">
        <f t="shared" si="13"/>
        <v>35486.78</v>
      </c>
      <c r="V125" s="36">
        <v>48394</v>
      </c>
      <c r="W125" s="2"/>
      <c r="X125" s="37"/>
    </row>
    <row r="126" spans="1:24">
      <c r="A126" s="31" t="s">
        <v>33</v>
      </c>
      <c r="B126" s="32">
        <v>360636</v>
      </c>
      <c r="C126" s="32">
        <v>24018</v>
      </c>
      <c r="D126" s="32">
        <v>25713</v>
      </c>
      <c r="E126" s="32">
        <v>98</v>
      </c>
      <c r="F126" s="33">
        <v>23558</v>
      </c>
      <c r="G126" s="33">
        <v>68904</v>
      </c>
      <c r="H126" s="32">
        <v>76765</v>
      </c>
      <c r="I126" s="34">
        <v>9615</v>
      </c>
      <c r="J126" s="67" t="s">
        <v>33</v>
      </c>
      <c r="K126" s="32">
        <v>22006</v>
      </c>
      <c r="L126" s="33">
        <v>27849</v>
      </c>
      <c r="M126" s="33">
        <v>3833</v>
      </c>
      <c r="N126" s="32">
        <v>13533</v>
      </c>
      <c r="O126" s="34">
        <v>194055</v>
      </c>
      <c r="P126" s="32">
        <v>130314</v>
      </c>
      <c r="Q126" s="32">
        <v>71533</v>
      </c>
      <c r="R126" s="32">
        <v>51568</v>
      </c>
      <c r="S126" s="32">
        <v>147818</v>
      </c>
      <c r="T126" s="32">
        <f t="shared" si="12"/>
        <v>1251816</v>
      </c>
      <c r="U126" s="35">
        <f t="shared" si="13"/>
        <v>21889.87</v>
      </c>
      <c r="V126" s="36">
        <v>57187</v>
      </c>
      <c r="W126" s="2"/>
      <c r="X126" s="37"/>
    </row>
    <row r="127" spans="1:24">
      <c r="A127" s="31" t="s">
        <v>34</v>
      </c>
      <c r="B127" s="32">
        <v>86127</v>
      </c>
      <c r="C127" s="32">
        <v>8029</v>
      </c>
      <c r="D127" s="32">
        <v>18562</v>
      </c>
      <c r="E127" s="32">
        <v>31</v>
      </c>
      <c r="F127" s="33">
        <v>96025</v>
      </c>
      <c r="G127" s="33">
        <v>119552</v>
      </c>
      <c r="H127" s="32">
        <v>83342</v>
      </c>
      <c r="I127" s="34">
        <v>11348</v>
      </c>
      <c r="J127" s="67" t="s">
        <v>34</v>
      </c>
      <c r="K127" s="32">
        <v>38807</v>
      </c>
      <c r="L127" s="33">
        <v>82670</v>
      </c>
      <c r="M127" s="33">
        <v>5167</v>
      </c>
      <c r="N127" s="32">
        <v>41939</v>
      </c>
      <c r="O127" s="34">
        <v>305218</v>
      </c>
      <c r="P127" s="32">
        <v>102765</v>
      </c>
      <c r="Q127" s="32">
        <v>117833</v>
      </c>
      <c r="R127" s="32">
        <v>40607</v>
      </c>
      <c r="S127" s="32">
        <v>153990</v>
      </c>
      <c r="T127" s="32">
        <f t="shared" si="12"/>
        <v>1312012</v>
      </c>
      <c r="U127" s="35">
        <f t="shared" si="13"/>
        <v>28074.04</v>
      </c>
      <c r="V127" s="36">
        <v>46734</v>
      </c>
      <c r="W127" s="2"/>
      <c r="X127" s="37"/>
    </row>
    <row r="128" spans="1:24">
      <c r="A128" s="31" t="s">
        <v>35</v>
      </c>
      <c r="B128" s="32">
        <v>277257</v>
      </c>
      <c r="C128" s="32">
        <v>11558</v>
      </c>
      <c r="D128" s="32">
        <v>35776</v>
      </c>
      <c r="E128" s="32">
        <v>91</v>
      </c>
      <c r="F128" s="33">
        <v>63620</v>
      </c>
      <c r="G128" s="33">
        <v>91209</v>
      </c>
      <c r="H128" s="32">
        <v>106734</v>
      </c>
      <c r="I128" s="34">
        <v>20089</v>
      </c>
      <c r="J128" s="67" t="s">
        <v>35</v>
      </c>
      <c r="K128" s="32">
        <v>27566</v>
      </c>
      <c r="L128" s="33">
        <v>63540</v>
      </c>
      <c r="M128" s="33">
        <v>6577</v>
      </c>
      <c r="N128" s="32">
        <v>47508</v>
      </c>
      <c r="O128" s="34">
        <v>297996</v>
      </c>
      <c r="P128" s="32">
        <v>116321</v>
      </c>
      <c r="Q128" s="32">
        <v>123324</v>
      </c>
      <c r="R128" s="32">
        <v>37859</v>
      </c>
      <c r="S128" s="32">
        <v>188705</v>
      </c>
      <c r="T128" s="32">
        <f t="shared" si="12"/>
        <v>1515730</v>
      </c>
      <c r="U128" s="35">
        <f t="shared" si="13"/>
        <v>27299.63</v>
      </c>
      <c r="V128" s="36">
        <v>55522</v>
      </c>
      <c r="W128" s="2"/>
      <c r="X128" s="37"/>
    </row>
    <row r="129" spans="1:24">
      <c r="A129" s="31" t="s">
        <v>36</v>
      </c>
      <c r="B129" s="32">
        <v>296934</v>
      </c>
      <c r="C129" s="32">
        <v>16018</v>
      </c>
      <c r="D129" s="32">
        <v>147003</v>
      </c>
      <c r="E129" s="32">
        <v>82</v>
      </c>
      <c r="F129" s="33">
        <v>131215</v>
      </c>
      <c r="G129" s="33">
        <v>151580</v>
      </c>
      <c r="H129" s="32">
        <v>236581</v>
      </c>
      <c r="I129" s="34">
        <v>41550</v>
      </c>
      <c r="J129" s="67" t="s">
        <v>36</v>
      </c>
      <c r="K129" s="32">
        <v>44704</v>
      </c>
      <c r="L129" s="33">
        <v>236347</v>
      </c>
      <c r="M129" s="33">
        <v>6333</v>
      </c>
      <c r="N129" s="32">
        <v>138110</v>
      </c>
      <c r="O129" s="34">
        <v>455613</v>
      </c>
      <c r="P129" s="32">
        <v>189788</v>
      </c>
      <c r="Q129" s="32">
        <v>309861</v>
      </c>
      <c r="R129" s="32">
        <v>84622</v>
      </c>
      <c r="S129" s="32">
        <v>417034</v>
      </c>
      <c r="T129" s="32">
        <f t="shared" si="12"/>
        <v>2903375</v>
      </c>
      <c r="U129" s="35">
        <f t="shared" si="13"/>
        <v>28403.48</v>
      </c>
      <c r="V129" s="36">
        <v>102219</v>
      </c>
      <c r="W129" s="2"/>
      <c r="X129" s="37"/>
    </row>
    <row r="130" spans="1:24">
      <c r="A130" s="31" t="s">
        <v>37</v>
      </c>
      <c r="B130" s="32">
        <v>225630</v>
      </c>
      <c r="C130" s="32">
        <v>37308</v>
      </c>
      <c r="D130" s="32">
        <v>136150</v>
      </c>
      <c r="E130" s="32">
        <v>70</v>
      </c>
      <c r="F130" s="33">
        <v>178233</v>
      </c>
      <c r="G130" s="33">
        <v>88275</v>
      </c>
      <c r="H130" s="32">
        <v>146977</v>
      </c>
      <c r="I130" s="34">
        <v>13483</v>
      </c>
      <c r="J130" s="67" t="s">
        <v>37</v>
      </c>
      <c r="K130" s="32">
        <v>11075</v>
      </c>
      <c r="L130" s="33">
        <v>111097</v>
      </c>
      <c r="M130" s="33">
        <v>7424</v>
      </c>
      <c r="N130" s="32">
        <v>46415</v>
      </c>
      <c r="O130" s="34">
        <v>355919</v>
      </c>
      <c r="P130" s="32">
        <v>108888</v>
      </c>
      <c r="Q130" s="32">
        <v>139792</v>
      </c>
      <c r="R130" s="32">
        <v>52809</v>
      </c>
      <c r="S130" s="32">
        <v>225218</v>
      </c>
      <c r="T130" s="32">
        <f t="shared" si="12"/>
        <v>1884763</v>
      </c>
      <c r="U130" s="35">
        <f t="shared" si="13"/>
        <v>24090.12</v>
      </c>
      <c r="V130" s="36">
        <v>78238</v>
      </c>
      <c r="W130" s="2"/>
      <c r="X130" s="37"/>
    </row>
    <row r="131" spans="1:24">
      <c r="A131" s="31" t="s">
        <v>38</v>
      </c>
      <c r="B131" s="32">
        <v>1760</v>
      </c>
      <c r="C131" s="32">
        <v>0</v>
      </c>
      <c r="D131" s="32">
        <v>0</v>
      </c>
      <c r="E131" s="32">
        <v>45</v>
      </c>
      <c r="F131" s="33">
        <v>24752</v>
      </c>
      <c r="G131" s="33">
        <v>60069</v>
      </c>
      <c r="H131" s="32">
        <v>135923</v>
      </c>
      <c r="I131" s="34">
        <v>26411</v>
      </c>
      <c r="J131" s="67" t="s">
        <v>38</v>
      </c>
      <c r="K131" s="32">
        <v>23219</v>
      </c>
      <c r="L131" s="33">
        <v>407829</v>
      </c>
      <c r="M131" s="33">
        <v>3698</v>
      </c>
      <c r="N131" s="32">
        <v>119335</v>
      </c>
      <c r="O131" s="34">
        <v>159225</v>
      </c>
      <c r="P131" s="32">
        <v>464849</v>
      </c>
      <c r="Q131" s="32">
        <v>305726</v>
      </c>
      <c r="R131" s="32">
        <v>267835</v>
      </c>
      <c r="S131" s="32">
        <v>309618</v>
      </c>
      <c r="T131" s="32">
        <f t="shared" si="12"/>
        <v>2310294</v>
      </c>
      <c r="U131" s="35">
        <f t="shared" si="13"/>
        <v>49254.75</v>
      </c>
      <c r="V131" s="36">
        <v>46905</v>
      </c>
      <c r="W131" s="2"/>
      <c r="X131" s="37"/>
    </row>
    <row r="132" spans="1:24">
      <c r="A132" s="31" t="s">
        <v>39</v>
      </c>
      <c r="B132" s="32">
        <v>348201</v>
      </c>
      <c r="C132" s="32">
        <v>14264</v>
      </c>
      <c r="D132" s="32">
        <v>36493</v>
      </c>
      <c r="E132" s="32">
        <v>14</v>
      </c>
      <c r="F132" s="33">
        <v>12326</v>
      </c>
      <c r="G132" s="33">
        <v>87396</v>
      </c>
      <c r="H132" s="32">
        <v>82601</v>
      </c>
      <c r="I132" s="34">
        <v>8853</v>
      </c>
      <c r="J132" s="67" t="s">
        <v>39</v>
      </c>
      <c r="K132" s="32">
        <v>10909</v>
      </c>
      <c r="L132" s="33">
        <v>27717</v>
      </c>
      <c r="M132" s="33">
        <v>3174</v>
      </c>
      <c r="N132" s="32">
        <v>21153</v>
      </c>
      <c r="O132" s="34">
        <v>199709</v>
      </c>
      <c r="P132" s="32">
        <v>81338</v>
      </c>
      <c r="Q132" s="32">
        <v>80896</v>
      </c>
      <c r="R132" s="32">
        <v>37589</v>
      </c>
      <c r="S132" s="32">
        <v>146055</v>
      </c>
      <c r="T132" s="32">
        <f t="shared" si="12"/>
        <v>1198688</v>
      </c>
      <c r="U132" s="35">
        <f t="shared" si="13"/>
        <v>23145.16</v>
      </c>
      <c r="V132" s="36">
        <v>51790</v>
      </c>
      <c r="W132" s="2"/>
      <c r="X132" s="37"/>
    </row>
    <row r="133" spans="1:24">
      <c r="A133" s="31" t="s">
        <v>40</v>
      </c>
      <c r="B133" s="32">
        <v>437025</v>
      </c>
      <c r="C133" s="32">
        <v>16148</v>
      </c>
      <c r="D133" s="32">
        <v>36621</v>
      </c>
      <c r="E133" s="32">
        <v>118</v>
      </c>
      <c r="F133" s="33">
        <v>4871</v>
      </c>
      <c r="G133" s="33">
        <v>148345</v>
      </c>
      <c r="H133" s="32">
        <v>160969</v>
      </c>
      <c r="I133" s="34">
        <v>13720</v>
      </c>
      <c r="J133" s="67" t="s">
        <v>40</v>
      </c>
      <c r="K133" s="32">
        <v>6807</v>
      </c>
      <c r="L133" s="33">
        <v>31654</v>
      </c>
      <c r="M133" s="33">
        <v>3744</v>
      </c>
      <c r="N133" s="32">
        <v>16176</v>
      </c>
      <c r="O133" s="34">
        <v>233525</v>
      </c>
      <c r="P133" s="32">
        <v>98829</v>
      </c>
      <c r="Q133" s="32">
        <v>78862</v>
      </c>
      <c r="R133" s="32">
        <v>35401</v>
      </c>
      <c r="S133" s="32">
        <v>112480</v>
      </c>
      <c r="T133" s="32">
        <f t="shared" si="12"/>
        <v>1435295</v>
      </c>
      <c r="U133" s="35">
        <f t="shared" si="13"/>
        <v>21261.74</v>
      </c>
      <c r="V133" s="36">
        <v>67506</v>
      </c>
      <c r="W133" s="2"/>
      <c r="X133" s="37"/>
    </row>
    <row r="134" spans="1:24">
      <c r="A134" s="31" t="s">
        <v>41</v>
      </c>
      <c r="B134" s="32">
        <v>151226</v>
      </c>
      <c r="C134" s="32">
        <v>7719</v>
      </c>
      <c r="D134" s="32">
        <v>7468</v>
      </c>
      <c r="E134" s="32">
        <v>10</v>
      </c>
      <c r="F134" s="33">
        <v>1690</v>
      </c>
      <c r="G134" s="33">
        <v>21088</v>
      </c>
      <c r="H134" s="32">
        <v>31290</v>
      </c>
      <c r="I134" s="34">
        <v>2803</v>
      </c>
      <c r="J134" s="67" t="s">
        <v>41</v>
      </c>
      <c r="K134" s="32">
        <v>1161</v>
      </c>
      <c r="L134" s="33">
        <v>20555</v>
      </c>
      <c r="M134" s="33">
        <v>1134</v>
      </c>
      <c r="N134" s="32">
        <v>6264</v>
      </c>
      <c r="O134" s="34">
        <v>64839</v>
      </c>
      <c r="P134" s="32">
        <v>36296</v>
      </c>
      <c r="Q134" s="32">
        <v>31364</v>
      </c>
      <c r="R134" s="32">
        <v>14643</v>
      </c>
      <c r="S134" s="32">
        <v>50987</v>
      </c>
      <c r="T134" s="32">
        <f t="shared" si="12"/>
        <v>450537</v>
      </c>
      <c r="U134" s="35">
        <f t="shared" si="13"/>
        <v>15626.28</v>
      </c>
      <c r="V134" s="36">
        <v>28832</v>
      </c>
      <c r="W134" s="2"/>
      <c r="X134" s="37"/>
    </row>
    <row r="135" spans="1:24">
      <c r="A135" s="31" t="s">
        <v>42</v>
      </c>
      <c r="B135" s="32">
        <v>111709</v>
      </c>
      <c r="C135" s="32">
        <v>4614</v>
      </c>
      <c r="D135" s="32">
        <v>15370</v>
      </c>
      <c r="E135" s="32">
        <v>5</v>
      </c>
      <c r="F135" s="33">
        <v>596</v>
      </c>
      <c r="G135" s="33">
        <v>14943</v>
      </c>
      <c r="H135" s="32">
        <v>16400</v>
      </c>
      <c r="I135" s="34">
        <v>1547</v>
      </c>
      <c r="J135" s="67" t="s">
        <v>42</v>
      </c>
      <c r="K135" s="32">
        <v>106</v>
      </c>
      <c r="L135" s="33">
        <v>8940</v>
      </c>
      <c r="M135" s="33">
        <v>584</v>
      </c>
      <c r="N135" s="32">
        <v>4399</v>
      </c>
      <c r="O135" s="34">
        <v>45388</v>
      </c>
      <c r="P135" s="32">
        <v>28425</v>
      </c>
      <c r="Q135" s="32">
        <v>21885</v>
      </c>
      <c r="R135" s="32">
        <v>10830</v>
      </c>
      <c r="S135" s="32">
        <v>46205</v>
      </c>
      <c r="T135" s="32">
        <f t="shared" si="12"/>
        <v>331946</v>
      </c>
      <c r="U135" s="35">
        <f t="shared" si="13"/>
        <v>19357.71</v>
      </c>
      <c r="V135" s="36">
        <v>17148</v>
      </c>
      <c r="W135" s="2"/>
      <c r="X135" s="37"/>
    </row>
    <row r="136" spans="1:24">
      <c r="A136" s="31" t="s">
        <v>43</v>
      </c>
      <c r="B136" s="32">
        <v>222092</v>
      </c>
      <c r="C136" s="32">
        <v>11862</v>
      </c>
      <c r="D136" s="32">
        <v>15866</v>
      </c>
      <c r="E136" s="32">
        <v>85</v>
      </c>
      <c r="F136" s="33">
        <v>1889</v>
      </c>
      <c r="G136" s="33">
        <v>79259</v>
      </c>
      <c r="H136" s="32">
        <v>76560</v>
      </c>
      <c r="I136" s="34">
        <v>7591</v>
      </c>
      <c r="J136" s="67" t="s">
        <v>43</v>
      </c>
      <c r="K136" s="32">
        <v>7114</v>
      </c>
      <c r="L136" s="33">
        <v>19227</v>
      </c>
      <c r="M136" s="33">
        <v>1896</v>
      </c>
      <c r="N136" s="32">
        <v>7740</v>
      </c>
      <c r="O136" s="34">
        <v>128728</v>
      </c>
      <c r="P136" s="32">
        <v>66469</v>
      </c>
      <c r="Q136" s="32">
        <v>42980</v>
      </c>
      <c r="R136" s="32">
        <v>17197</v>
      </c>
      <c r="S136" s="32">
        <v>82767</v>
      </c>
      <c r="T136" s="32">
        <f t="shared" si="12"/>
        <v>789322</v>
      </c>
      <c r="U136" s="35">
        <f t="shared" si="13"/>
        <v>20735.07</v>
      </c>
      <c r="V136" s="36">
        <v>38067</v>
      </c>
      <c r="W136" s="2"/>
      <c r="X136" s="37"/>
    </row>
    <row r="137" spans="1:24">
      <c r="A137" s="31" t="s">
        <v>44</v>
      </c>
      <c r="B137" s="32">
        <v>234570</v>
      </c>
      <c r="C137" s="32">
        <v>23237</v>
      </c>
      <c r="D137" s="32">
        <v>10169</v>
      </c>
      <c r="E137" s="32">
        <v>158</v>
      </c>
      <c r="F137" s="33">
        <v>11133</v>
      </c>
      <c r="G137" s="33">
        <v>47695</v>
      </c>
      <c r="H137" s="32">
        <v>86221</v>
      </c>
      <c r="I137" s="34">
        <v>7918</v>
      </c>
      <c r="J137" s="67" t="s">
        <v>44</v>
      </c>
      <c r="K137" s="32">
        <v>14985</v>
      </c>
      <c r="L137" s="33">
        <v>29434</v>
      </c>
      <c r="M137" s="33">
        <v>2453</v>
      </c>
      <c r="N137" s="32">
        <v>20281</v>
      </c>
      <c r="O137" s="34">
        <v>134458</v>
      </c>
      <c r="P137" s="32">
        <v>61660</v>
      </c>
      <c r="Q137" s="32">
        <v>82951</v>
      </c>
      <c r="R137" s="32">
        <v>27090</v>
      </c>
      <c r="S137" s="32">
        <v>96572</v>
      </c>
      <c r="T137" s="32">
        <f t="shared" si="12"/>
        <v>890985</v>
      </c>
      <c r="U137" s="35">
        <f t="shared" si="13"/>
        <v>23050.86</v>
      </c>
      <c r="V137" s="36">
        <v>38653</v>
      </c>
      <c r="W137" s="2"/>
      <c r="X137" s="37"/>
    </row>
    <row r="138" spans="1:24">
      <c r="A138" s="31" t="s">
        <v>45</v>
      </c>
      <c r="B138" s="32">
        <v>108746</v>
      </c>
      <c r="C138" s="32">
        <v>13619</v>
      </c>
      <c r="D138" s="32">
        <v>669</v>
      </c>
      <c r="E138" s="32">
        <v>308</v>
      </c>
      <c r="F138" s="33">
        <v>6661</v>
      </c>
      <c r="G138" s="33">
        <v>11220</v>
      </c>
      <c r="H138" s="32">
        <v>56246</v>
      </c>
      <c r="I138" s="34">
        <v>8037</v>
      </c>
      <c r="J138" s="67" t="s">
        <v>45</v>
      </c>
      <c r="K138" s="32">
        <v>6515</v>
      </c>
      <c r="L138" s="33">
        <v>57881</v>
      </c>
      <c r="M138" s="33">
        <v>1030</v>
      </c>
      <c r="N138" s="32">
        <v>20108</v>
      </c>
      <c r="O138" s="34">
        <v>59421</v>
      </c>
      <c r="P138" s="32">
        <v>54662</v>
      </c>
      <c r="Q138" s="32">
        <v>53660</v>
      </c>
      <c r="R138" s="32">
        <v>32373</v>
      </c>
      <c r="S138" s="32">
        <v>76374</v>
      </c>
      <c r="T138" s="32">
        <f t="shared" si="12"/>
        <v>567530</v>
      </c>
      <c r="U138" s="35">
        <f t="shared" si="13"/>
        <v>30645.82</v>
      </c>
      <c r="V138" s="36">
        <v>18519</v>
      </c>
      <c r="W138" s="2"/>
      <c r="X138" s="37"/>
    </row>
    <row r="139" spans="1:24">
      <c r="A139" s="31" t="s">
        <v>46</v>
      </c>
      <c r="B139" s="32">
        <v>219151</v>
      </c>
      <c r="C139" s="32">
        <v>9441</v>
      </c>
      <c r="D139" s="32">
        <v>9215</v>
      </c>
      <c r="E139" s="32">
        <v>10</v>
      </c>
      <c r="F139" s="33">
        <v>1193</v>
      </c>
      <c r="G139" s="33">
        <v>19881</v>
      </c>
      <c r="H139" s="32">
        <v>37174</v>
      </c>
      <c r="I139" s="34">
        <v>2759</v>
      </c>
      <c r="J139" s="67" t="s">
        <v>46</v>
      </c>
      <c r="K139" s="32">
        <v>2241</v>
      </c>
      <c r="L139" s="33">
        <v>10721</v>
      </c>
      <c r="M139" s="33">
        <v>1225</v>
      </c>
      <c r="N139" s="32">
        <v>6804</v>
      </c>
      <c r="O139" s="34">
        <v>72967</v>
      </c>
      <c r="P139" s="32">
        <v>48977</v>
      </c>
      <c r="Q139" s="32">
        <v>35381</v>
      </c>
      <c r="R139" s="32">
        <v>20528</v>
      </c>
      <c r="S139" s="32">
        <v>58364</v>
      </c>
      <c r="T139" s="32">
        <f t="shared" si="12"/>
        <v>556032</v>
      </c>
      <c r="U139" s="35">
        <f t="shared" si="13"/>
        <v>20552.669999999998</v>
      </c>
      <c r="V139" s="36">
        <v>27054</v>
      </c>
      <c r="W139" s="2"/>
      <c r="X139" s="37"/>
    </row>
    <row r="140" spans="1:24">
      <c r="A140" s="31" t="s">
        <v>47</v>
      </c>
      <c r="B140" s="32">
        <v>130554</v>
      </c>
      <c r="C140" s="32">
        <v>11764</v>
      </c>
      <c r="D140" s="32">
        <v>17843</v>
      </c>
      <c r="E140" s="32">
        <v>407</v>
      </c>
      <c r="F140" s="33">
        <v>11630</v>
      </c>
      <c r="G140" s="33">
        <v>27961</v>
      </c>
      <c r="H140" s="32">
        <v>38617</v>
      </c>
      <c r="I140" s="34">
        <v>8981</v>
      </c>
      <c r="J140" s="67" t="s">
        <v>47</v>
      </c>
      <c r="K140" s="32">
        <v>20986</v>
      </c>
      <c r="L140" s="33">
        <v>11311</v>
      </c>
      <c r="M140" s="33">
        <v>1501</v>
      </c>
      <c r="N140" s="32">
        <v>4599</v>
      </c>
      <c r="O140" s="34">
        <v>76014</v>
      </c>
      <c r="P140" s="32">
        <v>49852</v>
      </c>
      <c r="Q140" s="32">
        <v>31473</v>
      </c>
      <c r="R140" s="32">
        <v>23391</v>
      </c>
      <c r="S140" s="32">
        <v>65751</v>
      </c>
      <c r="T140" s="32">
        <f t="shared" si="12"/>
        <v>532635</v>
      </c>
      <c r="U140" s="35">
        <f t="shared" si="13"/>
        <v>19260.689999999999</v>
      </c>
      <c r="V140" s="36">
        <v>27654</v>
      </c>
      <c r="W140" s="2"/>
      <c r="X140" s="37"/>
    </row>
    <row r="141" spans="1:24">
      <c r="A141" s="38" t="s">
        <v>48</v>
      </c>
      <c r="B141" s="39">
        <f t="shared" ref="B141:I141" si="14">SUM(B122:B140)</f>
        <v>4188276</v>
      </c>
      <c r="C141" s="39">
        <f t="shared" si="14"/>
        <v>259356</v>
      </c>
      <c r="D141" s="39">
        <f t="shared" si="14"/>
        <v>778342</v>
      </c>
      <c r="E141" s="40">
        <f t="shared" si="14"/>
        <v>212911</v>
      </c>
      <c r="F141" s="39">
        <f t="shared" si="14"/>
        <v>994051</v>
      </c>
      <c r="G141" s="39">
        <f t="shared" si="14"/>
        <v>1233727</v>
      </c>
      <c r="H141" s="39">
        <f t="shared" si="14"/>
        <v>1713542</v>
      </c>
      <c r="I141" s="39">
        <f t="shared" si="14"/>
        <v>250027</v>
      </c>
      <c r="J141" s="38" t="s">
        <v>48</v>
      </c>
      <c r="K141" s="40">
        <f t="shared" ref="K141:T141" si="15">SUM(K122:K140)</f>
        <v>310060</v>
      </c>
      <c r="L141" s="40">
        <f t="shared" si="15"/>
        <v>1344055</v>
      </c>
      <c r="M141" s="40">
        <f t="shared" si="15"/>
        <v>72217</v>
      </c>
      <c r="N141" s="40">
        <f t="shared" si="15"/>
        <v>593396</v>
      </c>
      <c r="O141" s="40">
        <f t="shared" si="15"/>
        <v>4011552</v>
      </c>
      <c r="P141" s="40">
        <f t="shared" si="15"/>
        <v>2051368</v>
      </c>
      <c r="Q141" s="40">
        <f t="shared" si="15"/>
        <v>1800499</v>
      </c>
      <c r="R141" s="40">
        <f t="shared" si="15"/>
        <v>912866</v>
      </c>
      <c r="S141" s="40">
        <f t="shared" si="15"/>
        <v>2753527</v>
      </c>
      <c r="T141" s="40">
        <f t="shared" si="15"/>
        <v>23479772</v>
      </c>
      <c r="U141" s="41">
        <f t="shared" si="13"/>
        <v>27094.44</v>
      </c>
      <c r="V141" s="68">
        <v>866590</v>
      </c>
      <c r="W141" s="2"/>
      <c r="X141" s="37"/>
    </row>
    <row r="142" spans="1:24">
      <c r="A142" s="2"/>
      <c r="B142" s="2"/>
      <c r="C142" s="2"/>
      <c r="D142" s="2"/>
      <c r="E142" s="2"/>
      <c r="F142" s="2"/>
      <c r="G142" s="2"/>
      <c r="H142" s="2"/>
      <c r="I142" s="2"/>
      <c r="J142" s="31"/>
      <c r="K142" s="43"/>
      <c r="L142" s="43"/>
      <c r="M142" s="43"/>
      <c r="N142" s="31"/>
      <c r="O142" s="31"/>
      <c r="P142" s="31"/>
      <c r="Q142" s="53"/>
      <c r="R142" s="31"/>
      <c r="S142" s="31"/>
      <c r="T142" s="2"/>
      <c r="U142" s="37"/>
      <c r="V142" s="2"/>
      <c r="W142" s="2"/>
      <c r="X142" s="2"/>
    </row>
    <row r="143" spans="1:24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>
      <c r="A148" s="2"/>
      <c r="B148" s="2" t="s">
        <v>49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6.5">
      <c r="A149" s="1" t="s">
        <v>51</v>
      </c>
      <c r="B149" s="1"/>
      <c r="C149" s="1"/>
      <c r="D149" s="1"/>
      <c r="E149" s="1"/>
      <c r="F149" s="1"/>
      <c r="G149" s="1"/>
      <c r="H149" s="1"/>
      <c r="I149" s="1"/>
      <c r="J149" s="1" t="s">
        <v>51</v>
      </c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2"/>
      <c r="W149" s="2"/>
      <c r="X149" s="2"/>
    </row>
    <row r="150" spans="1:24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6.5">
      <c r="A151" s="64" t="s">
        <v>2</v>
      </c>
      <c r="B151" s="64"/>
      <c r="C151" s="64"/>
      <c r="D151" s="64"/>
      <c r="E151" s="64"/>
      <c r="F151" s="64"/>
      <c r="G151" s="64"/>
      <c r="H151" s="64"/>
      <c r="I151" s="64"/>
      <c r="J151" s="64" t="s">
        <v>2</v>
      </c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2"/>
      <c r="W151" s="2"/>
      <c r="X151" s="2"/>
    </row>
    <row r="152" spans="1:24">
      <c r="A152" s="4" t="s">
        <v>56</v>
      </c>
      <c r="B152" s="4"/>
      <c r="C152" s="4"/>
      <c r="D152" s="4"/>
      <c r="E152" s="4"/>
      <c r="F152" s="4"/>
      <c r="G152" s="4"/>
      <c r="H152" s="4"/>
      <c r="I152" s="4"/>
      <c r="J152" s="4" t="s">
        <v>56</v>
      </c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2"/>
      <c r="W152" s="2"/>
      <c r="X152" s="2"/>
    </row>
    <row r="153" spans="1:24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2"/>
      <c r="U153" s="2"/>
      <c r="V153" s="2"/>
      <c r="W153" s="2"/>
      <c r="X153" s="2"/>
    </row>
    <row r="154" spans="1:24">
      <c r="A154" s="2"/>
      <c r="B154" s="2"/>
      <c r="C154" s="2"/>
      <c r="D154" s="2"/>
      <c r="E154" s="2"/>
      <c r="F154" s="7"/>
      <c r="G154" s="2"/>
      <c r="H154" s="2"/>
      <c r="I154" s="9" t="s">
        <v>53</v>
      </c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9" t="s">
        <v>53</v>
      </c>
      <c r="V154" s="2"/>
      <c r="W154" s="2"/>
      <c r="X154" s="2"/>
    </row>
    <row r="155" spans="1:24">
      <c r="A155" s="10" t="s">
        <v>6</v>
      </c>
      <c r="B155" s="11" t="s">
        <v>7</v>
      </c>
      <c r="C155" s="11" t="s">
        <v>8</v>
      </c>
      <c r="D155" s="11" t="s">
        <v>9</v>
      </c>
      <c r="E155" s="12" t="s">
        <v>10</v>
      </c>
      <c r="F155" s="11" t="s">
        <v>11</v>
      </c>
      <c r="G155" s="11"/>
      <c r="H155" s="11" t="s">
        <v>12</v>
      </c>
      <c r="I155" s="12" t="s">
        <v>13</v>
      </c>
      <c r="J155" s="11" t="s">
        <v>6</v>
      </c>
      <c r="K155" s="13" t="s">
        <v>14</v>
      </c>
      <c r="L155" s="14"/>
      <c r="M155" s="14"/>
      <c r="N155" s="14"/>
      <c r="O155" s="12" t="s">
        <v>15</v>
      </c>
      <c r="P155" s="12" t="s">
        <v>16</v>
      </c>
      <c r="Q155" s="12" t="s">
        <v>17</v>
      </c>
      <c r="R155" s="12" t="s">
        <v>18</v>
      </c>
      <c r="S155" s="12" t="s">
        <v>19</v>
      </c>
      <c r="T155" s="11" t="s">
        <v>20</v>
      </c>
      <c r="U155" s="12" t="s">
        <v>21</v>
      </c>
      <c r="V155" s="15" t="s">
        <v>22</v>
      </c>
      <c r="W155" s="2"/>
      <c r="X155" s="2"/>
    </row>
    <row r="156" spans="1:24">
      <c r="A156" s="16"/>
      <c r="B156" s="17"/>
      <c r="C156" s="17"/>
      <c r="D156" s="17"/>
      <c r="E156" s="18"/>
      <c r="F156" s="19"/>
      <c r="G156" s="19"/>
      <c r="H156" s="17"/>
      <c r="I156" s="18"/>
      <c r="J156" s="17"/>
      <c r="K156" s="17" t="s">
        <v>23</v>
      </c>
      <c r="L156" s="18" t="s">
        <v>24</v>
      </c>
      <c r="M156" s="18" t="s">
        <v>25</v>
      </c>
      <c r="N156" s="17" t="s">
        <v>26</v>
      </c>
      <c r="O156" s="18"/>
      <c r="P156" s="18"/>
      <c r="Q156" s="18"/>
      <c r="R156" s="18"/>
      <c r="S156" s="18"/>
      <c r="T156" s="17"/>
      <c r="U156" s="18"/>
      <c r="V156" s="15"/>
      <c r="W156" s="2"/>
      <c r="X156" s="2"/>
    </row>
    <row r="157" spans="1:24">
      <c r="A157" s="20"/>
      <c r="B157" s="19"/>
      <c r="C157" s="19"/>
      <c r="D157" s="19"/>
      <c r="E157" s="21"/>
      <c r="F157" s="22" t="s">
        <v>27</v>
      </c>
      <c r="G157" s="22" t="s">
        <v>28</v>
      </c>
      <c r="H157" s="19"/>
      <c r="I157" s="21"/>
      <c r="J157" s="19"/>
      <c r="K157" s="19"/>
      <c r="L157" s="21"/>
      <c r="M157" s="21"/>
      <c r="N157" s="19"/>
      <c r="O157" s="21"/>
      <c r="P157" s="21"/>
      <c r="Q157" s="21"/>
      <c r="R157" s="21"/>
      <c r="S157" s="21"/>
      <c r="T157" s="19"/>
      <c r="U157" s="21"/>
      <c r="V157" s="69"/>
      <c r="W157" s="2"/>
      <c r="X157" s="2"/>
    </row>
    <row r="158" spans="1:24">
      <c r="A158" s="50">
        <v>-1</v>
      </c>
      <c r="B158" s="26">
        <v>-2</v>
      </c>
      <c r="C158" s="25">
        <v>-3</v>
      </c>
      <c r="D158" s="26">
        <v>-4</v>
      </c>
      <c r="E158" s="25">
        <v>-5</v>
      </c>
      <c r="F158" s="26">
        <v>-6</v>
      </c>
      <c r="G158" s="25">
        <v>-7</v>
      </c>
      <c r="H158" s="26">
        <v>-8</v>
      </c>
      <c r="I158" s="25">
        <v>-9</v>
      </c>
      <c r="J158" s="51">
        <v>-1</v>
      </c>
      <c r="K158" s="26">
        <v>-10</v>
      </c>
      <c r="L158" s="26">
        <v>-11</v>
      </c>
      <c r="M158" s="26">
        <v>-12</v>
      </c>
      <c r="N158" s="26">
        <v>-13</v>
      </c>
      <c r="O158" s="26">
        <v>-14</v>
      </c>
      <c r="P158" s="26">
        <v>-15</v>
      </c>
      <c r="Q158" s="26">
        <v>-16</v>
      </c>
      <c r="R158" s="26">
        <v>-17</v>
      </c>
      <c r="S158" s="26">
        <v>-18</v>
      </c>
      <c r="T158" s="26">
        <v>-19</v>
      </c>
      <c r="U158" s="26">
        <v>-20</v>
      </c>
      <c r="V158" s="29">
        <v>-21</v>
      </c>
      <c r="W158" s="30"/>
      <c r="X158" s="30"/>
    </row>
    <row r="159" spans="1:24">
      <c r="A159" s="31" t="s">
        <v>29</v>
      </c>
      <c r="B159" s="60">
        <v>310571</v>
      </c>
      <c r="C159" s="60">
        <v>13399</v>
      </c>
      <c r="D159" s="60">
        <v>49326</v>
      </c>
      <c r="E159" s="60">
        <v>212072</v>
      </c>
      <c r="F159" s="61">
        <v>178572</v>
      </c>
      <c r="G159" s="61">
        <v>77232</v>
      </c>
      <c r="H159" s="60">
        <v>144026</v>
      </c>
      <c r="I159" s="70">
        <v>25725</v>
      </c>
      <c r="J159" s="31" t="s">
        <v>29</v>
      </c>
      <c r="K159" s="32">
        <v>42074</v>
      </c>
      <c r="L159" s="33">
        <v>109894</v>
      </c>
      <c r="M159" s="33">
        <v>9549</v>
      </c>
      <c r="N159" s="32">
        <v>58146</v>
      </c>
      <c r="O159" s="70">
        <v>508535</v>
      </c>
      <c r="P159" s="32">
        <v>187981</v>
      </c>
      <c r="Q159" s="32">
        <v>133289</v>
      </c>
      <c r="R159" s="32">
        <v>104929</v>
      </c>
      <c r="S159" s="32">
        <v>247732</v>
      </c>
      <c r="T159" s="32">
        <f t="shared" ref="T159:T177" si="16">SUM(B159:S159)</f>
        <v>2413052</v>
      </c>
      <c r="U159" s="35">
        <f t="shared" ref="U159:U178" si="17">ROUND((T159/V159)*1000,2)</f>
        <v>31691.89</v>
      </c>
      <c r="V159" s="31">
        <v>76141</v>
      </c>
      <c r="W159" s="31"/>
      <c r="X159" s="37"/>
    </row>
    <row r="160" spans="1:24">
      <c r="A160" s="31" t="s">
        <v>30</v>
      </c>
      <c r="B160" s="32">
        <v>192495</v>
      </c>
      <c r="C160" s="32">
        <v>10151</v>
      </c>
      <c r="D160" s="32">
        <v>30237</v>
      </c>
      <c r="E160" s="32">
        <v>1335</v>
      </c>
      <c r="F160" s="33">
        <v>2874</v>
      </c>
      <c r="G160" s="33">
        <v>33355</v>
      </c>
      <c r="H160" s="32">
        <v>49931</v>
      </c>
      <c r="I160" s="70">
        <v>6366</v>
      </c>
      <c r="J160" s="31" t="s">
        <v>30</v>
      </c>
      <c r="K160" s="32">
        <v>6141</v>
      </c>
      <c r="L160" s="33">
        <v>17554</v>
      </c>
      <c r="M160" s="33">
        <v>1770</v>
      </c>
      <c r="N160" s="32">
        <v>11121</v>
      </c>
      <c r="O160" s="70">
        <v>97639</v>
      </c>
      <c r="P160" s="32">
        <v>79683</v>
      </c>
      <c r="Q160" s="32">
        <v>43380</v>
      </c>
      <c r="R160" s="32">
        <v>31434</v>
      </c>
      <c r="S160" s="32">
        <v>97242</v>
      </c>
      <c r="T160" s="32">
        <f t="shared" si="16"/>
        <v>712708</v>
      </c>
      <c r="U160" s="35">
        <f t="shared" si="17"/>
        <v>20849.169999999998</v>
      </c>
      <c r="V160" s="31">
        <v>34184</v>
      </c>
      <c r="W160" s="31"/>
      <c r="X160" s="37"/>
    </row>
    <row r="161" spans="1:24">
      <c r="A161" s="31" t="s">
        <v>31</v>
      </c>
      <c r="B161" s="32">
        <v>198539</v>
      </c>
      <c r="C161" s="32">
        <v>13168</v>
      </c>
      <c r="D161" s="32">
        <v>27424</v>
      </c>
      <c r="E161" s="32">
        <v>292</v>
      </c>
      <c r="F161" s="33">
        <v>18873</v>
      </c>
      <c r="G161" s="33">
        <v>35595</v>
      </c>
      <c r="H161" s="32">
        <v>46892</v>
      </c>
      <c r="I161" s="70">
        <v>6201</v>
      </c>
      <c r="J161" s="31" t="s">
        <v>31</v>
      </c>
      <c r="K161" s="32">
        <v>4251</v>
      </c>
      <c r="L161" s="33">
        <v>23811</v>
      </c>
      <c r="M161" s="33">
        <v>2357</v>
      </c>
      <c r="N161" s="32">
        <v>10614</v>
      </c>
      <c r="O161" s="70">
        <v>112862</v>
      </c>
      <c r="P161" s="32">
        <v>76161</v>
      </c>
      <c r="Q161" s="32">
        <v>45794</v>
      </c>
      <c r="R161" s="32">
        <v>45229</v>
      </c>
      <c r="S161" s="32">
        <v>108777</v>
      </c>
      <c r="T161" s="32">
        <f t="shared" si="16"/>
        <v>776840</v>
      </c>
      <c r="U161" s="35">
        <f t="shared" si="17"/>
        <v>22056.79</v>
      </c>
      <c r="V161" s="31">
        <v>35220</v>
      </c>
      <c r="W161" s="31"/>
      <c r="X161" s="37"/>
    </row>
    <row r="162" spans="1:24">
      <c r="A162" s="31" t="s">
        <v>32</v>
      </c>
      <c r="B162" s="32">
        <v>218037</v>
      </c>
      <c r="C162" s="32">
        <v>13626</v>
      </c>
      <c r="D162" s="32">
        <v>160195</v>
      </c>
      <c r="E162" s="32">
        <v>119</v>
      </c>
      <c r="F162" s="33">
        <v>194569</v>
      </c>
      <c r="G162" s="33">
        <v>46986</v>
      </c>
      <c r="H162" s="32">
        <v>69149</v>
      </c>
      <c r="I162" s="70">
        <v>7522</v>
      </c>
      <c r="J162" s="31" t="s">
        <v>32</v>
      </c>
      <c r="K162" s="32">
        <v>27227</v>
      </c>
      <c r="L162" s="33">
        <v>67954</v>
      </c>
      <c r="M162" s="33">
        <v>9929</v>
      </c>
      <c r="N162" s="32">
        <v>18846</v>
      </c>
      <c r="O162" s="70">
        <v>595970</v>
      </c>
      <c r="P162" s="32">
        <v>89809</v>
      </c>
      <c r="Q162" s="32">
        <v>67525</v>
      </c>
      <c r="R162" s="32">
        <v>45563</v>
      </c>
      <c r="S162" s="32">
        <v>182404</v>
      </c>
      <c r="T162" s="32">
        <f t="shared" si="16"/>
        <v>1815430</v>
      </c>
      <c r="U162" s="35">
        <f t="shared" si="17"/>
        <v>36996.74</v>
      </c>
      <c r="V162" s="31">
        <v>49070</v>
      </c>
      <c r="W162" s="31"/>
      <c r="X162" s="37"/>
    </row>
    <row r="163" spans="1:24">
      <c r="A163" s="31" t="s">
        <v>33</v>
      </c>
      <c r="B163" s="32">
        <v>325196</v>
      </c>
      <c r="C163" s="32">
        <v>23818</v>
      </c>
      <c r="D163" s="32">
        <v>26159</v>
      </c>
      <c r="E163" s="32">
        <v>100</v>
      </c>
      <c r="F163" s="33">
        <v>21459</v>
      </c>
      <c r="G163" s="33">
        <v>67810</v>
      </c>
      <c r="H163" s="32">
        <v>69571</v>
      </c>
      <c r="I163" s="70">
        <v>6746</v>
      </c>
      <c r="J163" s="31" t="s">
        <v>33</v>
      </c>
      <c r="K163" s="32">
        <v>24418</v>
      </c>
      <c r="L163" s="33">
        <v>39074</v>
      </c>
      <c r="M163" s="33">
        <v>3815</v>
      </c>
      <c r="N163" s="32">
        <v>16906</v>
      </c>
      <c r="O163" s="70">
        <v>194230</v>
      </c>
      <c r="P163" s="32">
        <v>133832</v>
      </c>
      <c r="Q163" s="32">
        <v>75094</v>
      </c>
      <c r="R163" s="32">
        <v>64437</v>
      </c>
      <c r="S163" s="32">
        <v>163585</v>
      </c>
      <c r="T163" s="32">
        <f t="shared" si="16"/>
        <v>1256250</v>
      </c>
      <c r="U163" s="35">
        <f t="shared" si="17"/>
        <v>21647.91</v>
      </c>
      <c r="V163" s="31">
        <v>58031</v>
      </c>
      <c r="W163" s="31"/>
      <c r="X163" s="37"/>
    </row>
    <row r="164" spans="1:24">
      <c r="A164" s="31" t="s">
        <v>34</v>
      </c>
      <c r="B164" s="32">
        <v>77702</v>
      </c>
      <c r="C164" s="32">
        <v>8213</v>
      </c>
      <c r="D164" s="32">
        <v>18223</v>
      </c>
      <c r="E164" s="32">
        <v>31</v>
      </c>
      <c r="F164" s="33">
        <v>101549</v>
      </c>
      <c r="G164" s="33">
        <v>117577</v>
      </c>
      <c r="H164" s="32">
        <v>74726</v>
      </c>
      <c r="I164" s="70">
        <v>7958</v>
      </c>
      <c r="J164" s="31" t="s">
        <v>34</v>
      </c>
      <c r="K164" s="32">
        <v>43032</v>
      </c>
      <c r="L164" s="33">
        <v>64644</v>
      </c>
      <c r="M164" s="33">
        <v>5441</v>
      </c>
      <c r="N164" s="32">
        <v>52359</v>
      </c>
      <c r="O164" s="70">
        <v>326514</v>
      </c>
      <c r="P164" s="32">
        <v>106537</v>
      </c>
      <c r="Q164" s="32">
        <v>130306</v>
      </c>
      <c r="R164" s="32">
        <v>53583</v>
      </c>
      <c r="S164" s="32">
        <v>169724</v>
      </c>
      <c r="T164" s="32">
        <f t="shared" si="16"/>
        <v>1358119</v>
      </c>
      <c r="U164" s="35">
        <f t="shared" si="17"/>
        <v>28668.02</v>
      </c>
      <c r="V164" s="31">
        <v>47374</v>
      </c>
      <c r="W164" s="31"/>
      <c r="X164" s="37"/>
    </row>
    <row r="165" spans="1:24">
      <c r="A165" s="31" t="s">
        <v>35</v>
      </c>
      <c r="B165" s="32">
        <v>235708</v>
      </c>
      <c r="C165" s="32">
        <v>11850</v>
      </c>
      <c r="D165" s="32">
        <v>37086</v>
      </c>
      <c r="E165" s="32">
        <v>93</v>
      </c>
      <c r="F165" s="33">
        <v>84879</v>
      </c>
      <c r="G165" s="33">
        <v>89794</v>
      </c>
      <c r="H165" s="32">
        <v>96399</v>
      </c>
      <c r="I165" s="70">
        <v>14102</v>
      </c>
      <c r="J165" s="31" t="s">
        <v>35</v>
      </c>
      <c r="K165" s="32">
        <v>30598</v>
      </c>
      <c r="L165" s="33">
        <v>70777</v>
      </c>
      <c r="M165" s="33">
        <v>6721</v>
      </c>
      <c r="N165" s="32">
        <v>59389</v>
      </c>
      <c r="O165" s="70">
        <v>310312</v>
      </c>
      <c r="P165" s="32">
        <v>123706</v>
      </c>
      <c r="Q165" s="32">
        <v>135274</v>
      </c>
      <c r="R165" s="32">
        <v>54947</v>
      </c>
      <c r="S165" s="32">
        <v>208549</v>
      </c>
      <c r="T165" s="32">
        <f t="shared" si="16"/>
        <v>1570184</v>
      </c>
      <c r="U165" s="35">
        <f t="shared" si="17"/>
        <v>27869.3</v>
      </c>
      <c r="V165" s="31">
        <v>56341</v>
      </c>
      <c r="W165" s="31"/>
      <c r="X165" s="37"/>
    </row>
    <row r="166" spans="1:24">
      <c r="A166" s="31" t="s">
        <v>36</v>
      </c>
      <c r="B166" s="32">
        <v>285049</v>
      </c>
      <c r="C166" s="32">
        <v>16380</v>
      </c>
      <c r="D166" s="32">
        <v>150338</v>
      </c>
      <c r="E166" s="32">
        <v>84</v>
      </c>
      <c r="F166" s="33">
        <v>157496</v>
      </c>
      <c r="G166" s="33">
        <v>150103</v>
      </c>
      <c r="H166" s="32">
        <v>215686</v>
      </c>
      <c r="I166" s="70">
        <v>29336</v>
      </c>
      <c r="J166" s="31" t="s">
        <v>36</v>
      </c>
      <c r="K166" s="32">
        <v>49913</v>
      </c>
      <c r="L166" s="33">
        <v>247390</v>
      </c>
      <c r="M166" s="33">
        <v>6617</v>
      </c>
      <c r="N166" s="32">
        <v>173701</v>
      </c>
      <c r="O166" s="70">
        <v>480655</v>
      </c>
      <c r="P166" s="32">
        <v>207792</v>
      </c>
      <c r="Q166" s="32">
        <v>347913</v>
      </c>
      <c r="R166" s="32">
        <v>116326</v>
      </c>
      <c r="S166" s="32">
        <v>464571</v>
      </c>
      <c r="T166" s="32">
        <f t="shared" si="16"/>
        <v>3099350</v>
      </c>
      <c r="U166" s="35">
        <f t="shared" si="17"/>
        <v>29706.89</v>
      </c>
      <c r="V166" s="31">
        <v>104331</v>
      </c>
      <c r="W166" s="31"/>
      <c r="X166" s="37"/>
    </row>
    <row r="167" spans="1:24">
      <c r="A167" s="31" t="s">
        <v>37</v>
      </c>
      <c r="B167" s="32">
        <v>233618</v>
      </c>
      <c r="C167" s="32">
        <v>36284</v>
      </c>
      <c r="D167" s="32">
        <v>128190</v>
      </c>
      <c r="E167" s="32">
        <v>60</v>
      </c>
      <c r="F167" s="33">
        <v>113524</v>
      </c>
      <c r="G167" s="33">
        <v>87281</v>
      </c>
      <c r="H167" s="32">
        <v>130903</v>
      </c>
      <c r="I167" s="70">
        <v>9506</v>
      </c>
      <c r="J167" s="31" t="s">
        <v>37</v>
      </c>
      <c r="K167" s="32">
        <v>12346</v>
      </c>
      <c r="L167" s="33">
        <v>148669</v>
      </c>
      <c r="M167" s="33">
        <v>7761</v>
      </c>
      <c r="N167" s="32">
        <v>58259</v>
      </c>
      <c r="O167" s="70">
        <v>379838</v>
      </c>
      <c r="P167" s="32">
        <v>118864</v>
      </c>
      <c r="Q167" s="32">
        <v>152418</v>
      </c>
      <c r="R167" s="32">
        <v>81240</v>
      </c>
      <c r="S167" s="32">
        <v>249627</v>
      </c>
      <c r="T167" s="32">
        <f t="shared" si="16"/>
        <v>1948388</v>
      </c>
      <c r="U167" s="35">
        <f t="shared" si="17"/>
        <v>24436.1</v>
      </c>
      <c r="V167" s="31">
        <v>79734</v>
      </c>
      <c r="W167" s="31"/>
      <c r="X167" s="37"/>
    </row>
    <row r="168" spans="1:24">
      <c r="A168" s="31" t="s">
        <v>38</v>
      </c>
      <c r="B168" s="32">
        <v>2139</v>
      </c>
      <c r="C168" s="32">
        <v>0</v>
      </c>
      <c r="D168" s="32">
        <v>0</v>
      </c>
      <c r="E168" s="32">
        <v>46</v>
      </c>
      <c r="F168" s="33">
        <v>23471</v>
      </c>
      <c r="G168" s="33">
        <v>58503</v>
      </c>
      <c r="H168" s="32">
        <v>133185</v>
      </c>
      <c r="I168" s="70">
        <v>18341</v>
      </c>
      <c r="J168" s="31" t="s">
        <v>38</v>
      </c>
      <c r="K168" s="32">
        <v>25497</v>
      </c>
      <c r="L168" s="33">
        <v>353192</v>
      </c>
      <c r="M168" s="33">
        <v>3698</v>
      </c>
      <c r="N168" s="32">
        <v>147564</v>
      </c>
      <c r="O168" s="70">
        <v>165181</v>
      </c>
      <c r="P168" s="32">
        <v>482498</v>
      </c>
      <c r="Q168" s="32">
        <v>345958</v>
      </c>
      <c r="R168" s="32">
        <v>358464</v>
      </c>
      <c r="S168" s="32">
        <v>337076</v>
      </c>
      <c r="T168" s="32">
        <f t="shared" si="16"/>
        <v>2454813</v>
      </c>
      <c r="U168" s="35">
        <f t="shared" si="17"/>
        <v>52134.67</v>
      </c>
      <c r="V168" s="31">
        <v>47086</v>
      </c>
      <c r="W168" s="31"/>
      <c r="X168" s="37"/>
    </row>
    <row r="169" spans="1:24">
      <c r="A169" s="31" t="s">
        <v>39</v>
      </c>
      <c r="B169" s="32">
        <v>353006</v>
      </c>
      <c r="C169" s="32">
        <v>14655</v>
      </c>
      <c r="D169" s="32">
        <v>41715</v>
      </c>
      <c r="E169" s="32">
        <v>14</v>
      </c>
      <c r="F169" s="33">
        <v>10921</v>
      </c>
      <c r="G169" s="33">
        <v>86318</v>
      </c>
      <c r="H169" s="32">
        <v>75041</v>
      </c>
      <c r="I169" s="70">
        <v>6235</v>
      </c>
      <c r="J169" s="31" t="s">
        <v>39</v>
      </c>
      <c r="K169" s="32">
        <v>12149</v>
      </c>
      <c r="L169" s="33">
        <v>32658</v>
      </c>
      <c r="M169" s="33">
        <v>3242</v>
      </c>
      <c r="N169" s="32">
        <v>26538</v>
      </c>
      <c r="O169" s="70">
        <v>206564</v>
      </c>
      <c r="P169" s="32">
        <v>85846</v>
      </c>
      <c r="Q169" s="32">
        <v>86481</v>
      </c>
      <c r="R169" s="32">
        <v>50796</v>
      </c>
      <c r="S169" s="32">
        <v>162083</v>
      </c>
      <c r="T169" s="32">
        <f t="shared" si="16"/>
        <v>1254262</v>
      </c>
      <c r="U169" s="35">
        <f t="shared" si="17"/>
        <v>23789.66</v>
      </c>
      <c r="V169" s="31">
        <v>52723</v>
      </c>
      <c r="W169" s="31"/>
      <c r="X169" s="37"/>
    </row>
    <row r="170" spans="1:24">
      <c r="A170" s="31" t="s">
        <v>40</v>
      </c>
      <c r="B170" s="32">
        <v>429534</v>
      </c>
      <c r="C170" s="32">
        <v>16715</v>
      </c>
      <c r="D170" s="32">
        <v>37779</v>
      </c>
      <c r="E170" s="32">
        <v>121</v>
      </c>
      <c r="F170" s="33">
        <v>4311</v>
      </c>
      <c r="G170" s="33">
        <v>147024</v>
      </c>
      <c r="H170" s="32">
        <v>144189</v>
      </c>
      <c r="I170" s="70">
        <v>9696</v>
      </c>
      <c r="J170" s="31" t="s">
        <v>40</v>
      </c>
      <c r="K170" s="32">
        <v>7607</v>
      </c>
      <c r="L170" s="33">
        <v>34276</v>
      </c>
      <c r="M170" s="33">
        <v>3731</v>
      </c>
      <c r="N170" s="32">
        <v>20361</v>
      </c>
      <c r="O170" s="70">
        <v>234704</v>
      </c>
      <c r="P170" s="32">
        <v>101254</v>
      </c>
      <c r="Q170" s="32">
        <v>82594</v>
      </c>
      <c r="R170" s="32">
        <v>48522</v>
      </c>
      <c r="S170" s="32">
        <v>125262</v>
      </c>
      <c r="T170" s="32">
        <f t="shared" si="16"/>
        <v>1447680</v>
      </c>
      <c r="U170" s="35">
        <f t="shared" si="17"/>
        <v>20993.040000000001</v>
      </c>
      <c r="V170" s="31">
        <v>68960</v>
      </c>
      <c r="W170" s="31"/>
      <c r="X170" s="37"/>
    </row>
    <row r="171" spans="1:24">
      <c r="A171" s="31" t="s">
        <v>41</v>
      </c>
      <c r="B171" s="32">
        <v>150529</v>
      </c>
      <c r="C171" s="32">
        <v>8003</v>
      </c>
      <c r="D171" s="32">
        <v>8051</v>
      </c>
      <c r="E171" s="32">
        <v>10</v>
      </c>
      <c r="F171" s="33">
        <v>1821</v>
      </c>
      <c r="G171" s="33">
        <v>20982</v>
      </c>
      <c r="H171" s="32">
        <v>29273</v>
      </c>
      <c r="I171" s="70">
        <v>1989</v>
      </c>
      <c r="J171" s="31" t="s">
        <v>41</v>
      </c>
      <c r="K171" s="32">
        <v>1303</v>
      </c>
      <c r="L171" s="33">
        <v>28858</v>
      </c>
      <c r="M171" s="33">
        <v>1152</v>
      </c>
      <c r="N171" s="32">
        <v>7917</v>
      </c>
      <c r="O171" s="70">
        <v>66371</v>
      </c>
      <c r="P171" s="32">
        <v>37420</v>
      </c>
      <c r="Q171" s="32">
        <v>32736</v>
      </c>
      <c r="R171" s="32">
        <v>21477</v>
      </c>
      <c r="S171" s="32">
        <v>57065</v>
      </c>
      <c r="T171" s="32">
        <f t="shared" si="16"/>
        <v>474957</v>
      </c>
      <c r="U171" s="35">
        <f t="shared" si="17"/>
        <v>16062.67</v>
      </c>
      <c r="V171" s="31">
        <v>29569</v>
      </c>
      <c r="W171" s="31"/>
      <c r="X171" s="37"/>
    </row>
    <row r="172" spans="1:24">
      <c r="A172" s="31" t="s">
        <v>42</v>
      </c>
      <c r="B172" s="32">
        <v>111831</v>
      </c>
      <c r="C172" s="32">
        <v>4760</v>
      </c>
      <c r="D172" s="32">
        <v>15633</v>
      </c>
      <c r="E172" s="32">
        <v>5</v>
      </c>
      <c r="F172" s="33">
        <v>1150</v>
      </c>
      <c r="G172" s="33">
        <v>14792</v>
      </c>
      <c r="H172" s="32">
        <v>15306</v>
      </c>
      <c r="I172" s="70">
        <v>1092</v>
      </c>
      <c r="J172" s="31" t="s">
        <v>42</v>
      </c>
      <c r="K172" s="32">
        <v>117</v>
      </c>
      <c r="L172" s="33">
        <v>5748</v>
      </c>
      <c r="M172" s="33">
        <v>584</v>
      </c>
      <c r="N172" s="32">
        <v>5530</v>
      </c>
      <c r="O172" s="70">
        <v>45969</v>
      </c>
      <c r="P172" s="32">
        <v>29055</v>
      </c>
      <c r="Q172" s="32">
        <v>22879</v>
      </c>
      <c r="R172" s="32">
        <v>15495</v>
      </c>
      <c r="S172" s="32">
        <v>51496</v>
      </c>
      <c r="T172" s="32">
        <f t="shared" si="16"/>
        <v>341442</v>
      </c>
      <c r="U172" s="35">
        <f t="shared" si="17"/>
        <v>19517.66</v>
      </c>
      <c r="V172" s="31">
        <v>17494</v>
      </c>
      <c r="W172" s="31"/>
      <c r="X172" s="37"/>
    </row>
    <row r="173" spans="1:24">
      <c r="A173" s="31" t="s">
        <v>43</v>
      </c>
      <c r="B173" s="32">
        <v>222538</v>
      </c>
      <c r="C173" s="32">
        <v>12209</v>
      </c>
      <c r="D173" s="32">
        <v>16446</v>
      </c>
      <c r="E173" s="32">
        <v>86</v>
      </c>
      <c r="F173" s="33">
        <v>7760</v>
      </c>
      <c r="G173" s="33">
        <v>78618</v>
      </c>
      <c r="H173" s="32">
        <v>69500</v>
      </c>
      <c r="I173" s="70">
        <v>5369</v>
      </c>
      <c r="J173" s="31" t="s">
        <v>43</v>
      </c>
      <c r="K173" s="32">
        <v>7955</v>
      </c>
      <c r="L173" s="33">
        <v>23733</v>
      </c>
      <c r="M173" s="33">
        <v>1915</v>
      </c>
      <c r="N173" s="32">
        <v>9752</v>
      </c>
      <c r="O173" s="70">
        <v>131104</v>
      </c>
      <c r="P173" s="32">
        <v>67796</v>
      </c>
      <c r="Q173" s="32">
        <v>44879</v>
      </c>
      <c r="R173" s="32">
        <v>23432</v>
      </c>
      <c r="S173" s="32">
        <v>92239</v>
      </c>
      <c r="T173" s="32">
        <f t="shared" si="16"/>
        <v>815331</v>
      </c>
      <c r="U173" s="35">
        <f t="shared" si="17"/>
        <v>20949.43</v>
      </c>
      <c r="V173" s="31">
        <v>38919</v>
      </c>
      <c r="W173" s="31"/>
      <c r="X173" s="37"/>
    </row>
    <row r="174" spans="1:24">
      <c r="A174" s="31" t="s">
        <v>44</v>
      </c>
      <c r="B174" s="32">
        <v>221180</v>
      </c>
      <c r="C174" s="32">
        <v>22821</v>
      </c>
      <c r="D174" s="32">
        <v>12199</v>
      </c>
      <c r="E174" s="32">
        <v>162</v>
      </c>
      <c r="F174" s="33">
        <v>10060</v>
      </c>
      <c r="G174" s="33">
        <v>47181</v>
      </c>
      <c r="H174" s="32">
        <v>78183</v>
      </c>
      <c r="I174" s="70">
        <v>5585</v>
      </c>
      <c r="J174" s="31" t="s">
        <v>44</v>
      </c>
      <c r="K174" s="32">
        <v>16713</v>
      </c>
      <c r="L174" s="33">
        <v>49685</v>
      </c>
      <c r="M174" s="33">
        <v>2481</v>
      </c>
      <c r="N174" s="32">
        <v>25483</v>
      </c>
      <c r="O174" s="70">
        <v>137560</v>
      </c>
      <c r="P174" s="32">
        <v>64275</v>
      </c>
      <c r="Q174" s="32">
        <v>91426</v>
      </c>
      <c r="R174" s="32">
        <v>40979</v>
      </c>
      <c r="S174" s="32">
        <v>107075</v>
      </c>
      <c r="T174" s="32">
        <f t="shared" si="16"/>
        <v>933048</v>
      </c>
      <c r="U174" s="35">
        <f t="shared" si="17"/>
        <v>23674.21</v>
      </c>
      <c r="V174" s="31">
        <v>39412</v>
      </c>
      <c r="W174" s="31"/>
      <c r="X174" s="37"/>
    </row>
    <row r="175" spans="1:24">
      <c r="A175" s="31" t="s">
        <v>45</v>
      </c>
      <c r="B175" s="32">
        <v>111614</v>
      </c>
      <c r="C175" s="32">
        <v>13255</v>
      </c>
      <c r="D175" s="32">
        <v>822</v>
      </c>
      <c r="E175" s="32">
        <v>314</v>
      </c>
      <c r="F175" s="33">
        <v>12358</v>
      </c>
      <c r="G175" s="33">
        <v>11120</v>
      </c>
      <c r="H175" s="32">
        <v>53076</v>
      </c>
      <c r="I175" s="70">
        <v>5679</v>
      </c>
      <c r="J175" s="31" t="s">
        <v>45</v>
      </c>
      <c r="K175" s="32">
        <v>7281</v>
      </c>
      <c r="L175" s="33">
        <v>78976</v>
      </c>
      <c r="M175" s="33">
        <v>1058</v>
      </c>
      <c r="N175" s="32">
        <v>25311</v>
      </c>
      <c r="O175" s="70">
        <v>61723</v>
      </c>
      <c r="P175" s="32">
        <v>58552</v>
      </c>
      <c r="Q175" s="32">
        <v>60398</v>
      </c>
      <c r="R175" s="32">
        <v>47033</v>
      </c>
      <c r="S175" s="32">
        <v>85137</v>
      </c>
      <c r="T175" s="32">
        <f t="shared" si="16"/>
        <v>633707</v>
      </c>
      <c r="U175" s="35">
        <f t="shared" si="17"/>
        <v>33497.57</v>
      </c>
      <c r="V175" s="31">
        <v>18918</v>
      </c>
      <c r="W175" s="31"/>
      <c r="X175" s="37"/>
    </row>
    <row r="176" spans="1:24">
      <c r="A176" s="31" t="s">
        <v>46</v>
      </c>
      <c r="B176" s="32">
        <v>212441</v>
      </c>
      <c r="C176" s="32">
        <v>9611</v>
      </c>
      <c r="D176" s="32">
        <v>9057</v>
      </c>
      <c r="E176" s="32">
        <v>10</v>
      </c>
      <c r="F176" s="33">
        <v>1437</v>
      </c>
      <c r="G176" s="33">
        <v>19546</v>
      </c>
      <c r="H176" s="32">
        <v>34680</v>
      </c>
      <c r="I176" s="70">
        <v>1934</v>
      </c>
      <c r="J176" s="31" t="s">
        <v>46</v>
      </c>
      <c r="K176" s="32">
        <v>2483</v>
      </c>
      <c r="L176" s="33">
        <v>14080</v>
      </c>
      <c r="M176" s="33">
        <v>1203</v>
      </c>
      <c r="N176" s="32">
        <v>8495</v>
      </c>
      <c r="O176" s="70">
        <v>72467</v>
      </c>
      <c r="P176" s="32">
        <v>50628</v>
      </c>
      <c r="Q176" s="32">
        <v>36847</v>
      </c>
      <c r="R176" s="32">
        <v>28753</v>
      </c>
      <c r="S176" s="32">
        <v>64531</v>
      </c>
      <c r="T176" s="32">
        <f t="shared" si="16"/>
        <v>568203</v>
      </c>
      <c r="U176" s="35">
        <f t="shared" si="17"/>
        <v>20725.990000000002</v>
      </c>
      <c r="V176" s="31">
        <v>27415</v>
      </c>
      <c r="W176" s="31"/>
      <c r="X176" s="37"/>
    </row>
    <row r="177" spans="1:24">
      <c r="A177" s="31" t="s">
        <v>47</v>
      </c>
      <c r="B177" s="32">
        <v>128466</v>
      </c>
      <c r="C177" s="32">
        <v>11635</v>
      </c>
      <c r="D177" s="32">
        <v>18187</v>
      </c>
      <c r="E177" s="32">
        <v>396</v>
      </c>
      <c r="F177" s="33">
        <v>10921</v>
      </c>
      <c r="G177" s="33">
        <v>27486</v>
      </c>
      <c r="H177" s="32">
        <v>35450</v>
      </c>
      <c r="I177" s="70">
        <v>6295</v>
      </c>
      <c r="J177" s="31" t="s">
        <v>47</v>
      </c>
      <c r="K177" s="32">
        <v>23259</v>
      </c>
      <c r="L177" s="33">
        <v>13875</v>
      </c>
      <c r="M177" s="33">
        <v>1512</v>
      </c>
      <c r="N177" s="32">
        <v>5742</v>
      </c>
      <c r="O177" s="70">
        <v>77439</v>
      </c>
      <c r="P177" s="32">
        <v>51948</v>
      </c>
      <c r="Q177" s="32">
        <v>32881</v>
      </c>
      <c r="R177" s="32">
        <v>34533</v>
      </c>
      <c r="S177" s="32">
        <v>72403</v>
      </c>
      <c r="T177" s="32">
        <f t="shared" si="16"/>
        <v>552428</v>
      </c>
      <c r="U177" s="35">
        <f t="shared" si="17"/>
        <v>19716.189999999999</v>
      </c>
      <c r="V177" s="31">
        <v>28019</v>
      </c>
      <c r="W177" s="31"/>
      <c r="X177" s="37"/>
    </row>
    <row r="178" spans="1:24">
      <c r="A178" s="52" t="s">
        <v>48</v>
      </c>
      <c r="B178" s="39">
        <f t="shared" ref="B178:I178" si="18">SUM(B159:B177)</f>
        <v>4020193</v>
      </c>
      <c r="C178" s="39">
        <f t="shared" si="18"/>
        <v>260553</v>
      </c>
      <c r="D178" s="39">
        <f t="shared" si="18"/>
        <v>787067</v>
      </c>
      <c r="E178" s="40">
        <f t="shared" si="18"/>
        <v>215350</v>
      </c>
      <c r="F178" s="39">
        <f t="shared" si="18"/>
        <v>958005</v>
      </c>
      <c r="G178" s="39">
        <f t="shared" si="18"/>
        <v>1217303</v>
      </c>
      <c r="H178" s="39">
        <f t="shared" si="18"/>
        <v>1565166</v>
      </c>
      <c r="I178" s="39">
        <f t="shared" si="18"/>
        <v>175677</v>
      </c>
      <c r="J178" s="52" t="s">
        <v>48</v>
      </c>
      <c r="K178" s="40">
        <f t="shared" ref="K178:T178" si="19">SUM(K159:K177)</f>
        <v>344364</v>
      </c>
      <c r="L178" s="40">
        <f t="shared" si="19"/>
        <v>1424848</v>
      </c>
      <c r="M178" s="40">
        <f t="shared" si="19"/>
        <v>74536</v>
      </c>
      <c r="N178" s="40">
        <f t="shared" si="19"/>
        <v>742034</v>
      </c>
      <c r="O178" s="40">
        <f t="shared" si="19"/>
        <v>4205637</v>
      </c>
      <c r="P178" s="40">
        <f t="shared" si="19"/>
        <v>2153637</v>
      </c>
      <c r="Q178" s="40">
        <f t="shared" si="19"/>
        <v>1968072</v>
      </c>
      <c r="R178" s="40">
        <f t="shared" si="19"/>
        <v>1267172</v>
      </c>
      <c r="S178" s="40">
        <f t="shared" si="19"/>
        <v>3046578</v>
      </c>
      <c r="T178" s="40">
        <f t="shared" si="19"/>
        <v>24426192</v>
      </c>
      <c r="U178" s="41">
        <f t="shared" si="17"/>
        <v>27913.73</v>
      </c>
      <c r="V178" s="71">
        <v>875060</v>
      </c>
      <c r="W178" s="31"/>
      <c r="X178" s="37"/>
    </row>
    <row r="179" spans="1:24">
      <c r="A179" s="2"/>
      <c r="B179" s="2"/>
      <c r="C179" s="2"/>
      <c r="D179" s="2"/>
      <c r="E179" s="2"/>
      <c r="F179" s="2"/>
      <c r="G179" s="2"/>
      <c r="H179" s="2"/>
      <c r="I179" s="2"/>
      <c r="J179" s="31"/>
      <c r="K179" s="43"/>
      <c r="L179" s="43"/>
      <c r="M179" s="43"/>
      <c r="N179" s="31"/>
      <c r="O179" s="31"/>
      <c r="P179" s="31"/>
      <c r="Q179" s="53"/>
      <c r="R179" s="31"/>
      <c r="S179" s="31"/>
      <c r="T179" s="2"/>
      <c r="U179" s="37"/>
      <c r="V179" s="2"/>
      <c r="W179" s="2"/>
      <c r="X179" s="2"/>
    </row>
    <row r="180" spans="1:24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</row>
    <row r="184" spans="1:2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>
      <c r="A185" s="2"/>
      <c r="B185" s="2" t="s">
        <v>49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6.5">
      <c r="A186" s="54" t="s">
        <v>51</v>
      </c>
      <c r="B186" s="54"/>
      <c r="C186" s="54"/>
      <c r="D186" s="54"/>
      <c r="E186" s="54"/>
      <c r="F186" s="54"/>
      <c r="G186" s="54"/>
      <c r="H186" s="54"/>
      <c r="I186" s="54"/>
      <c r="J186" s="1" t="s">
        <v>51</v>
      </c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2"/>
      <c r="W186" s="2"/>
      <c r="X186" s="2"/>
    </row>
    <row r="187" spans="1:24">
      <c r="A187" s="31"/>
      <c r="B187" s="31"/>
      <c r="C187" s="31"/>
      <c r="D187" s="31"/>
      <c r="E187" s="31"/>
      <c r="F187" s="31"/>
      <c r="G187" s="31"/>
      <c r="H187" s="31"/>
      <c r="I187" s="31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6.5">
      <c r="A188" s="63" t="s">
        <v>2</v>
      </c>
      <c r="B188" s="63"/>
      <c r="C188" s="63"/>
      <c r="D188" s="63"/>
      <c r="E188" s="63"/>
      <c r="F188" s="63"/>
      <c r="G188" s="63"/>
      <c r="H188" s="63"/>
      <c r="I188" s="63"/>
      <c r="J188" s="64" t="s">
        <v>2</v>
      </c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2"/>
      <c r="W188" s="2"/>
      <c r="X188" s="2"/>
    </row>
    <row r="189" spans="1:24">
      <c r="A189" s="55" t="s">
        <v>57</v>
      </c>
      <c r="B189" s="55"/>
      <c r="C189" s="55"/>
      <c r="D189" s="55"/>
      <c r="E189" s="55"/>
      <c r="F189" s="55"/>
      <c r="G189" s="55"/>
      <c r="H189" s="55"/>
      <c r="I189" s="55"/>
      <c r="J189" s="4" t="s">
        <v>57</v>
      </c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2"/>
      <c r="W189" s="2"/>
      <c r="X189" s="2"/>
    </row>
    <row r="190" spans="1:24">
      <c r="A190" s="56"/>
      <c r="B190" s="56"/>
      <c r="C190" s="56"/>
      <c r="D190" s="56"/>
      <c r="E190" s="56"/>
      <c r="F190" s="56"/>
      <c r="G190" s="56"/>
      <c r="H190" s="56"/>
      <c r="I190" s="56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2"/>
      <c r="U190" s="2"/>
      <c r="V190" s="2"/>
      <c r="W190" s="2"/>
      <c r="X190" s="2"/>
    </row>
    <row r="191" spans="1:24">
      <c r="A191" s="31"/>
      <c r="B191" s="31"/>
      <c r="C191" s="31"/>
      <c r="D191" s="31"/>
      <c r="E191" s="31"/>
      <c r="F191" s="58"/>
      <c r="G191" s="31"/>
      <c r="H191" s="31"/>
      <c r="I191" s="9" t="s">
        <v>53</v>
      </c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9" t="s">
        <v>53</v>
      </c>
      <c r="V191" s="2"/>
      <c r="W191" s="2"/>
      <c r="X191" s="2"/>
    </row>
    <row r="192" spans="1:24">
      <c r="A192" s="10" t="s">
        <v>6</v>
      </c>
      <c r="B192" s="11" t="s">
        <v>7</v>
      </c>
      <c r="C192" s="11" t="s">
        <v>8</v>
      </c>
      <c r="D192" s="11" t="s">
        <v>9</v>
      </c>
      <c r="E192" s="12" t="s">
        <v>10</v>
      </c>
      <c r="F192" s="11" t="s">
        <v>11</v>
      </c>
      <c r="G192" s="11"/>
      <c r="H192" s="11" t="s">
        <v>12</v>
      </c>
      <c r="I192" s="12" t="s">
        <v>13</v>
      </c>
      <c r="J192" s="11" t="s">
        <v>6</v>
      </c>
      <c r="K192" s="13" t="s">
        <v>14</v>
      </c>
      <c r="L192" s="14"/>
      <c r="M192" s="14"/>
      <c r="N192" s="14"/>
      <c r="O192" s="12" t="s">
        <v>15</v>
      </c>
      <c r="P192" s="12" t="s">
        <v>16</v>
      </c>
      <c r="Q192" s="12" t="s">
        <v>17</v>
      </c>
      <c r="R192" s="12" t="s">
        <v>18</v>
      </c>
      <c r="S192" s="12" t="s">
        <v>19</v>
      </c>
      <c r="T192" s="11" t="s">
        <v>20</v>
      </c>
      <c r="U192" s="12" t="s">
        <v>21</v>
      </c>
      <c r="V192" s="15" t="s">
        <v>22</v>
      </c>
      <c r="W192" s="2"/>
      <c r="X192" s="2"/>
    </row>
    <row r="193" spans="1:24">
      <c r="A193" s="16"/>
      <c r="B193" s="17"/>
      <c r="C193" s="17"/>
      <c r="D193" s="17"/>
      <c r="E193" s="18"/>
      <c r="F193" s="19"/>
      <c r="G193" s="19"/>
      <c r="H193" s="17"/>
      <c r="I193" s="18"/>
      <c r="J193" s="17"/>
      <c r="K193" s="17" t="s">
        <v>23</v>
      </c>
      <c r="L193" s="18" t="s">
        <v>24</v>
      </c>
      <c r="M193" s="18" t="s">
        <v>25</v>
      </c>
      <c r="N193" s="17" t="s">
        <v>26</v>
      </c>
      <c r="O193" s="18"/>
      <c r="P193" s="18"/>
      <c r="Q193" s="18"/>
      <c r="R193" s="18"/>
      <c r="S193" s="18"/>
      <c r="T193" s="17"/>
      <c r="U193" s="18"/>
      <c r="V193" s="15"/>
      <c r="W193" s="2"/>
      <c r="X193" s="2"/>
    </row>
    <row r="194" spans="1:24">
      <c r="A194" s="20"/>
      <c r="B194" s="19"/>
      <c r="C194" s="19"/>
      <c r="D194" s="19"/>
      <c r="E194" s="21"/>
      <c r="F194" s="65" t="s">
        <v>27</v>
      </c>
      <c r="G194" s="65" t="s">
        <v>28</v>
      </c>
      <c r="H194" s="19"/>
      <c r="I194" s="21"/>
      <c r="J194" s="19"/>
      <c r="K194" s="19"/>
      <c r="L194" s="21"/>
      <c r="M194" s="21"/>
      <c r="N194" s="19"/>
      <c r="O194" s="21"/>
      <c r="P194" s="21"/>
      <c r="Q194" s="21"/>
      <c r="R194" s="21"/>
      <c r="S194" s="21"/>
      <c r="T194" s="19"/>
      <c r="U194" s="21"/>
      <c r="V194" s="15"/>
      <c r="W194" s="2"/>
      <c r="X194" s="2"/>
    </row>
    <row r="195" spans="1:24">
      <c r="A195" s="50">
        <v>-1</v>
      </c>
      <c r="B195" s="26">
        <v>-2</v>
      </c>
      <c r="C195" s="25">
        <v>-3</v>
      </c>
      <c r="D195" s="26">
        <v>-4</v>
      </c>
      <c r="E195" s="25">
        <v>-5</v>
      </c>
      <c r="F195" s="26">
        <v>-6</v>
      </c>
      <c r="G195" s="25">
        <v>-7</v>
      </c>
      <c r="H195" s="26">
        <v>-8</v>
      </c>
      <c r="I195" s="25">
        <v>-9</v>
      </c>
      <c r="J195" s="51">
        <v>-1</v>
      </c>
      <c r="K195" s="26">
        <v>-10</v>
      </c>
      <c r="L195" s="26">
        <v>-11</v>
      </c>
      <c r="M195" s="26">
        <v>-12</v>
      </c>
      <c r="N195" s="26">
        <v>-13</v>
      </c>
      <c r="O195" s="26">
        <v>-14</v>
      </c>
      <c r="P195" s="26">
        <v>-15</v>
      </c>
      <c r="Q195" s="26">
        <v>-16</v>
      </c>
      <c r="R195" s="26">
        <v>-17</v>
      </c>
      <c r="S195" s="26">
        <v>-18</v>
      </c>
      <c r="T195" s="26">
        <v>-19</v>
      </c>
      <c r="U195" s="26">
        <v>-20</v>
      </c>
      <c r="V195" s="29">
        <v>-21</v>
      </c>
      <c r="W195" s="30"/>
      <c r="X195" s="30"/>
    </row>
    <row r="196" spans="1:24">
      <c r="A196" s="31" t="s">
        <v>29</v>
      </c>
      <c r="B196" s="32">
        <v>383255</v>
      </c>
      <c r="C196" s="32">
        <v>13689</v>
      </c>
      <c r="D196" s="32">
        <v>45487</v>
      </c>
      <c r="E196" s="32">
        <v>207105</v>
      </c>
      <c r="F196" s="33">
        <v>275355</v>
      </c>
      <c r="G196" s="33">
        <v>78723</v>
      </c>
      <c r="H196" s="32">
        <v>155999</v>
      </c>
      <c r="I196" s="34">
        <v>39712</v>
      </c>
      <c r="J196" s="31" t="s">
        <v>29</v>
      </c>
      <c r="K196" s="32">
        <v>49491</v>
      </c>
      <c r="L196" s="33">
        <v>79349</v>
      </c>
      <c r="M196" s="33">
        <v>11106</v>
      </c>
      <c r="N196" s="32">
        <v>67634</v>
      </c>
      <c r="O196" s="34">
        <v>662936</v>
      </c>
      <c r="P196" s="32">
        <v>203718</v>
      </c>
      <c r="Q196" s="32">
        <v>140586</v>
      </c>
      <c r="R196" s="32">
        <v>115207</v>
      </c>
      <c r="S196" s="32">
        <v>276317</v>
      </c>
      <c r="T196" s="32">
        <v>2805669</v>
      </c>
      <c r="U196" s="35">
        <f t="shared" ref="U196:U215" si="20">ROUND((T196/V196)*1000,2)</f>
        <v>36370.19</v>
      </c>
      <c r="V196" s="36">
        <v>77142</v>
      </c>
      <c r="W196" s="2"/>
      <c r="X196" s="37"/>
    </row>
    <row r="197" spans="1:24">
      <c r="A197" s="31" t="s">
        <v>30</v>
      </c>
      <c r="B197" s="32">
        <v>189977</v>
      </c>
      <c r="C197" s="32">
        <v>10385</v>
      </c>
      <c r="D197" s="32">
        <v>27392</v>
      </c>
      <c r="E197" s="32">
        <v>1118</v>
      </c>
      <c r="F197" s="33">
        <v>4321</v>
      </c>
      <c r="G197" s="33">
        <v>34118</v>
      </c>
      <c r="H197" s="32">
        <v>54407</v>
      </c>
      <c r="I197" s="34">
        <v>9828</v>
      </c>
      <c r="J197" s="31" t="s">
        <v>30</v>
      </c>
      <c r="K197" s="32">
        <v>7249</v>
      </c>
      <c r="L197" s="33">
        <v>9864</v>
      </c>
      <c r="M197" s="33">
        <v>1761</v>
      </c>
      <c r="N197" s="32">
        <v>12981</v>
      </c>
      <c r="O197" s="34">
        <v>103571</v>
      </c>
      <c r="P197" s="32">
        <v>84729</v>
      </c>
      <c r="Q197" s="32">
        <v>45473</v>
      </c>
      <c r="R197" s="32">
        <v>36900</v>
      </c>
      <c r="S197" s="32">
        <v>108501</v>
      </c>
      <c r="T197" s="32">
        <v>742575</v>
      </c>
      <c r="U197" s="35">
        <f t="shared" si="20"/>
        <v>21365.99</v>
      </c>
      <c r="V197" s="36">
        <v>34755</v>
      </c>
      <c r="W197" s="2"/>
      <c r="X197" s="37"/>
    </row>
    <row r="198" spans="1:24">
      <c r="A198" s="31" t="s">
        <v>31</v>
      </c>
      <c r="B198" s="32">
        <v>229017</v>
      </c>
      <c r="C198" s="32">
        <v>13267</v>
      </c>
      <c r="D198" s="32">
        <v>27555</v>
      </c>
      <c r="E198" s="32">
        <v>295</v>
      </c>
      <c r="F198" s="33">
        <v>20277</v>
      </c>
      <c r="G198" s="33">
        <v>36278</v>
      </c>
      <c r="H198" s="32">
        <v>50991</v>
      </c>
      <c r="I198" s="34">
        <v>9573</v>
      </c>
      <c r="J198" s="31" t="s">
        <v>31</v>
      </c>
      <c r="K198" s="32">
        <v>4999</v>
      </c>
      <c r="L198" s="33">
        <v>19832</v>
      </c>
      <c r="M198" s="33">
        <v>2765</v>
      </c>
      <c r="N198" s="32">
        <v>12345</v>
      </c>
      <c r="O198" s="34">
        <v>150279</v>
      </c>
      <c r="P198" s="32">
        <v>81024</v>
      </c>
      <c r="Q198" s="32">
        <v>48179</v>
      </c>
      <c r="R198" s="32">
        <v>50539</v>
      </c>
      <c r="S198" s="32">
        <v>121092</v>
      </c>
      <c r="T198" s="32">
        <v>878307</v>
      </c>
      <c r="U198" s="35">
        <f t="shared" si="20"/>
        <v>24616.92</v>
      </c>
      <c r="V198" s="36">
        <v>35679</v>
      </c>
      <c r="W198" s="2"/>
      <c r="X198" s="37"/>
    </row>
    <row r="199" spans="1:24">
      <c r="A199" s="31" t="s">
        <v>32</v>
      </c>
      <c r="B199" s="32">
        <v>239741</v>
      </c>
      <c r="C199" s="32">
        <v>13934</v>
      </c>
      <c r="D199" s="32">
        <v>153232</v>
      </c>
      <c r="E199" s="32">
        <v>132</v>
      </c>
      <c r="F199" s="33">
        <v>180170</v>
      </c>
      <c r="G199" s="33">
        <v>47950</v>
      </c>
      <c r="H199" s="32">
        <v>74633</v>
      </c>
      <c r="I199" s="34">
        <v>11611</v>
      </c>
      <c r="J199" s="31" t="s">
        <v>32</v>
      </c>
      <c r="K199" s="32">
        <v>32066</v>
      </c>
      <c r="L199" s="33">
        <v>60931</v>
      </c>
      <c r="M199" s="33">
        <v>9160</v>
      </c>
      <c r="N199" s="32">
        <v>21961</v>
      </c>
      <c r="O199" s="34">
        <v>593111</v>
      </c>
      <c r="P199" s="32">
        <v>96766</v>
      </c>
      <c r="Q199" s="32">
        <v>70952</v>
      </c>
      <c r="R199" s="32">
        <v>51435</v>
      </c>
      <c r="S199" s="32">
        <v>203646</v>
      </c>
      <c r="T199" s="32">
        <v>1861431</v>
      </c>
      <c r="U199" s="35">
        <f t="shared" si="20"/>
        <v>37411.94</v>
      </c>
      <c r="V199" s="36">
        <v>49755</v>
      </c>
      <c r="W199" s="2"/>
      <c r="X199" s="37"/>
    </row>
    <row r="200" spans="1:24">
      <c r="A200" s="31" t="s">
        <v>33</v>
      </c>
      <c r="B200" s="32">
        <v>381252</v>
      </c>
      <c r="C200" s="32">
        <v>24031</v>
      </c>
      <c r="D200" s="32">
        <v>26304</v>
      </c>
      <c r="E200" s="32">
        <v>101</v>
      </c>
      <c r="F200" s="33">
        <v>46870</v>
      </c>
      <c r="G200" s="33">
        <v>69202</v>
      </c>
      <c r="H200" s="32">
        <v>75315</v>
      </c>
      <c r="I200" s="34">
        <v>10413</v>
      </c>
      <c r="J200" s="31" t="s">
        <v>33</v>
      </c>
      <c r="K200" s="32">
        <v>28756</v>
      </c>
      <c r="L200" s="33">
        <v>36845</v>
      </c>
      <c r="M200" s="33">
        <v>3586</v>
      </c>
      <c r="N200" s="32">
        <v>19676</v>
      </c>
      <c r="O200" s="34">
        <v>191071</v>
      </c>
      <c r="P200" s="32">
        <v>143066</v>
      </c>
      <c r="Q200" s="32">
        <v>78415</v>
      </c>
      <c r="R200" s="32">
        <v>71357</v>
      </c>
      <c r="S200" s="32">
        <v>182633</v>
      </c>
      <c r="T200" s="32">
        <v>1388893</v>
      </c>
      <c r="U200" s="35">
        <f t="shared" si="20"/>
        <v>23586.13</v>
      </c>
      <c r="V200" s="36">
        <v>58886</v>
      </c>
      <c r="W200" s="2"/>
      <c r="X200" s="37"/>
    </row>
    <row r="201" spans="1:24">
      <c r="A201" s="31" t="s">
        <v>34</v>
      </c>
      <c r="B201" s="32">
        <v>83778</v>
      </c>
      <c r="C201" s="32">
        <v>8371</v>
      </c>
      <c r="D201" s="32">
        <v>19530</v>
      </c>
      <c r="E201" s="32">
        <v>31</v>
      </c>
      <c r="F201" s="33">
        <v>118895</v>
      </c>
      <c r="G201" s="33">
        <v>119909</v>
      </c>
      <c r="H201" s="32">
        <v>80274</v>
      </c>
      <c r="I201" s="34">
        <v>12284</v>
      </c>
      <c r="J201" s="31" t="s">
        <v>34</v>
      </c>
      <c r="K201" s="32">
        <v>50645</v>
      </c>
      <c r="L201" s="33">
        <v>47685</v>
      </c>
      <c r="M201" s="33">
        <v>6214</v>
      </c>
      <c r="N201" s="32">
        <v>60947</v>
      </c>
      <c r="O201" s="34">
        <v>409264</v>
      </c>
      <c r="P201" s="32">
        <v>116675</v>
      </c>
      <c r="Q201" s="32">
        <v>137730</v>
      </c>
      <c r="R201" s="32">
        <v>63332</v>
      </c>
      <c r="S201" s="32">
        <v>189350</v>
      </c>
      <c r="T201" s="32">
        <v>1524914</v>
      </c>
      <c r="U201" s="35">
        <f t="shared" si="20"/>
        <v>31753.83</v>
      </c>
      <c r="V201" s="36">
        <v>48023</v>
      </c>
      <c r="W201" s="2"/>
      <c r="X201" s="37"/>
    </row>
    <row r="202" spans="1:24">
      <c r="A202" s="31" t="s">
        <v>35</v>
      </c>
      <c r="B202" s="32">
        <v>305645</v>
      </c>
      <c r="C202" s="32">
        <v>12095</v>
      </c>
      <c r="D202" s="32">
        <v>37640</v>
      </c>
      <c r="E202" s="32">
        <v>95</v>
      </c>
      <c r="F202" s="33">
        <v>102606</v>
      </c>
      <c r="G202" s="33">
        <v>91671</v>
      </c>
      <c r="H202" s="32">
        <v>104431</v>
      </c>
      <c r="I202" s="34">
        <v>21769</v>
      </c>
      <c r="J202" s="31" t="s">
        <v>35</v>
      </c>
      <c r="K202" s="32">
        <v>36049</v>
      </c>
      <c r="L202" s="33">
        <v>71561</v>
      </c>
      <c r="M202" s="33">
        <v>6796</v>
      </c>
      <c r="N202" s="32">
        <v>69194</v>
      </c>
      <c r="O202" s="34">
        <v>335933</v>
      </c>
      <c r="P202" s="32">
        <v>136121</v>
      </c>
      <c r="Q202" s="32">
        <v>142325</v>
      </c>
      <c r="R202" s="32">
        <v>58540</v>
      </c>
      <c r="S202" s="32">
        <v>233354</v>
      </c>
      <c r="T202" s="32">
        <v>1765825</v>
      </c>
      <c r="U202" s="35">
        <f t="shared" si="20"/>
        <v>30886.19</v>
      </c>
      <c r="V202" s="36">
        <v>57172</v>
      </c>
      <c r="W202" s="2"/>
      <c r="X202" s="37"/>
    </row>
    <row r="203" spans="1:24">
      <c r="A203" s="31" t="s">
        <v>36</v>
      </c>
      <c r="B203" s="32">
        <v>293417</v>
      </c>
      <c r="C203" s="32">
        <v>16698</v>
      </c>
      <c r="D203" s="32">
        <v>155551</v>
      </c>
      <c r="E203" s="32">
        <v>86</v>
      </c>
      <c r="F203" s="33">
        <v>117454</v>
      </c>
      <c r="G203" s="33">
        <v>154131</v>
      </c>
      <c r="H203" s="32">
        <v>234078</v>
      </c>
      <c r="I203" s="34">
        <v>45286</v>
      </c>
      <c r="J203" s="31" t="s">
        <v>36</v>
      </c>
      <c r="K203" s="32">
        <v>59150</v>
      </c>
      <c r="L203" s="33">
        <v>241976</v>
      </c>
      <c r="M203" s="33">
        <v>6668</v>
      </c>
      <c r="N203" s="32">
        <v>203549</v>
      </c>
      <c r="O203" s="34">
        <v>521478</v>
      </c>
      <c r="P203" s="32">
        <v>228257</v>
      </c>
      <c r="Q203" s="32">
        <v>366814</v>
      </c>
      <c r="R203" s="32">
        <v>122028</v>
      </c>
      <c r="S203" s="32">
        <v>524109</v>
      </c>
      <c r="T203" s="32">
        <v>3290730</v>
      </c>
      <c r="U203" s="35">
        <f t="shared" si="20"/>
        <v>30902.94</v>
      </c>
      <c r="V203" s="36">
        <v>106486</v>
      </c>
      <c r="W203" s="2"/>
      <c r="X203" s="37"/>
    </row>
    <row r="204" spans="1:24">
      <c r="A204" s="31" t="s">
        <v>37</v>
      </c>
      <c r="B204" s="32">
        <v>235244</v>
      </c>
      <c r="C204" s="32">
        <v>36367</v>
      </c>
      <c r="D204" s="32">
        <v>117405</v>
      </c>
      <c r="E204" s="32">
        <v>72</v>
      </c>
      <c r="F204" s="33">
        <v>110473</v>
      </c>
      <c r="G204" s="33">
        <v>89488</v>
      </c>
      <c r="H204" s="32">
        <v>141523</v>
      </c>
      <c r="I204" s="34">
        <v>14674</v>
      </c>
      <c r="J204" s="31" t="s">
        <v>37</v>
      </c>
      <c r="K204" s="32">
        <v>14608</v>
      </c>
      <c r="L204" s="33">
        <v>120173</v>
      </c>
      <c r="M204" s="33">
        <v>7769</v>
      </c>
      <c r="N204" s="32">
        <v>68174</v>
      </c>
      <c r="O204" s="34">
        <v>405387</v>
      </c>
      <c r="P204" s="32">
        <v>129639</v>
      </c>
      <c r="Q204" s="32">
        <v>161834</v>
      </c>
      <c r="R204" s="32">
        <v>82349</v>
      </c>
      <c r="S204" s="32">
        <v>279973</v>
      </c>
      <c r="T204" s="32">
        <v>2015152</v>
      </c>
      <c r="U204" s="35">
        <f t="shared" si="20"/>
        <v>24799.119999999999</v>
      </c>
      <c r="V204" s="36">
        <v>81259</v>
      </c>
      <c r="W204" s="2"/>
      <c r="X204" s="37"/>
    </row>
    <row r="205" spans="1:24">
      <c r="A205" s="31" t="s">
        <v>38</v>
      </c>
      <c r="B205" s="32">
        <v>2924</v>
      </c>
      <c r="C205" s="32">
        <v>0</v>
      </c>
      <c r="D205" s="32">
        <v>0</v>
      </c>
      <c r="E205" s="32">
        <v>46</v>
      </c>
      <c r="F205" s="33">
        <v>8310</v>
      </c>
      <c r="G205" s="33">
        <v>59085</v>
      </c>
      <c r="H205" s="32">
        <v>149662</v>
      </c>
      <c r="I205" s="34">
        <v>28312</v>
      </c>
      <c r="J205" s="31" t="s">
        <v>38</v>
      </c>
      <c r="K205" s="32">
        <v>29716</v>
      </c>
      <c r="L205" s="33">
        <v>209928</v>
      </c>
      <c r="M205" s="33">
        <v>3514</v>
      </c>
      <c r="N205" s="32">
        <v>170097</v>
      </c>
      <c r="O205" s="34">
        <v>156494</v>
      </c>
      <c r="P205" s="32">
        <v>519944</v>
      </c>
      <c r="Q205" s="32">
        <v>357915</v>
      </c>
      <c r="R205" s="32">
        <v>391380</v>
      </c>
      <c r="S205" s="32">
        <v>373858</v>
      </c>
      <c r="T205" s="32">
        <v>2461185</v>
      </c>
      <c r="U205" s="35">
        <f t="shared" si="20"/>
        <v>52068.74</v>
      </c>
      <c r="V205" s="36">
        <v>47268</v>
      </c>
      <c r="W205" s="2"/>
      <c r="X205" s="37"/>
    </row>
    <row r="206" spans="1:24">
      <c r="A206" s="31" t="s">
        <v>39</v>
      </c>
      <c r="B206" s="32">
        <v>358671</v>
      </c>
      <c r="C206" s="32">
        <v>15005</v>
      </c>
      <c r="D206" s="32">
        <v>40471</v>
      </c>
      <c r="E206" s="32">
        <v>15</v>
      </c>
      <c r="F206" s="33">
        <v>29474</v>
      </c>
      <c r="G206" s="33">
        <v>88406</v>
      </c>
      <c r="H206" s="32">
        <v>81726</v>
      </c>
      <c r="I206" s="34">
        <v>9624</v>
      </c>
      <c r="J206" s="31" t="s">
        <v>39</v>
      </c>
      <c r="K206" s="32">
        <v>14358</v>
      </c>
      <c r="L206" s="33">
        <v>28023</v>
      </c>
      <c r="M206" s="33">
        <v>3105</v>
      </c>
      <c r="N206" s="32">
        <v>31014</v>
      </c>
      <c r="O206" s="34">
        <v>211959</v>
      </c>
      <c r="P206" s="32">
        <v>93062</v>
      </c>
      <c r="Q206" s="32">
        <v>91802</v>
      </c>
      <c r="R206" s="32">
        <v>57220</v>
      </c>
      <c r="S206" s="32">
        <v>182226</v>
      </c>
      <c r="T206" s="32">
        <v>1336161</v>
      </c>
      <c r="U206" s="35">
        <f t="shared" si="20"/>
        <v>24894.94</v>
      </c>
      <c r="V206" s="36">
        <v>53672</v>
      </c>
      <c r="W206" s="2"/>
      <c r="X206" s="37"/>
    </row>
    <row r="207" spans="1:24">
      <c r="A207" s="31" t="s">
        <v>40</v>
      </c>
      <c r="B207" s="32">
        <v>451855</v>
      </c>
      <c r="C207" s="32">
        <v>17217</v>
      </c>
      <c r="D207" s="32">
        <v>42700</v>
      </c>
      <c r="E207" s="32">
        <v>124</v>
      </c>
      <c r="F207" s="33">
        <v>6205</v>
      </c>
      <c r="G207" s="33">
        <v>151102</v>
      </c>
      <c r="H207" s="32">
        <v>156395</v>
      </c>
      <c r="I207" s="34">
        <v>14967</v>
      </c>
      <c r="J207" s="31" t="s">
        <v>40</v>
      </c>
      <c r="K207" s="32">
        <v>9022</v>
      </c>
      <c r="L207" s="33">
        <v>30230</v>
      </c>
      <c r="M207" s="33">
        <v>3717</v>
      </c>
      <c r="N207" s="32">
        <v>23879</v>
      </c>
      <c r="O207" s="34">
        <v>252091</v>
      </c>
      <c r="P207" s="32">
        <v>108341</v>
      </c>
      <c r="Q207" s="32">
        <v>86833</v>
      </c>
      <c r="R207" s="32">
        <v>56602</v>
      </c>
      <c r="S207" s="32">
        <v>141098</v>
      </c>
      <c r="T207" s="32">
        <v>1552378</v>
      </c>
      <c r="U207" s="35">
        <f t="shared" si="20"/>
        <v>22036.43</v>
      </c>
      <c r="V207" s="36">
        <v>70446</v>
      </c>
      <c r="W207" s="2"/>
      <c r="X207" s="37"/>
    </row>
    <row r="208" spans="1:24">
      <c r="A208" s="31" t="s">
        <v>41</v>
      </c>
      <c r="B208" s="32">
        <v>155924</v>
      </c>
      <c r="C208" s="32">
        <v>8265</v>
      </c>
      <c r="D208" s="32">
        <v>8941</v>
      </c>
      <c r="E208" s="32">
        <v>10</v>
      </c>
      <c r="F208" s="33">
        <v>1773</v>
      </c>
      <c r="G208" s="33">
        <v>21648</v>
      </c>
      <c r="H208" s="32">
        <v>31863</v>
      </c>
      <c r="I208" s="34">
        <v>3070</v>
      </c>
      <c r="J208" s="31" t="s">
        <v>41</v>
      </c>
      <c r="K208" s="32">
        <v>1551</v>
      </c>
      <c r="L208" s="33">
        <v>21990</v>
      </c>
      <c r="M208" s="33">
        <v>1150</v>
      </c>
      <c r="N208" s="32">
        <v>9321</v>
      </c>
      <c r="O208" s="34">
        <v>70546</v>
      </c>
      <c r="P208" s="32">
        <v>41207</v>
      </c>
      <c r="Q208" s="32">
        <v>34324</v>
      </c>
      <c r="R208" s="32">
        <v>24414</v>
      </c>
      <c r="S208" s="32">
        <v>64371</v>
      </c>
      <c r="T208" s="32">
        <v>500368</v>
      </c>
      <c r="U208" s="35">
        <f t="shared" si="20"/>
        <v>16500.18</v>
      </c>
      <c r="V208" s="36">
        <v>30325</v>
      </c>
      <c r="W208" s="2"/>
      <c r="X208" s="37"/>
    </row>
    <row r="209" spans="1:24">
      <c r="A209" s="31" t="s">
        <v>42</v>
      </c>
      <c r="B209" s="32">
        <v>111838</v>
      </c>
      <c r="C209" s="32">
        <v>4890</v>
      </c>
      <c r="D209" s="32">
        <v>17287</v>
      </c>
      <c r="E209" s="32">
        <v>6</v>
      </c>
      <c r="F209" s="33">
        <v>4765</v>
      </c>
      <c r="G209" s="33">
        <v>15181</v>
      </c>
      <c r="H209" s="32">
        <v>16456</v>
      </c>
      <c r="I209" s="34">
        <v>1686</v>
      </c>
      <c r="J209" s="31" t="s">
        <v>42</v>
      </c>
      <c r="K209" s="32">
        <v>139</v>
      </c>
      <c r="L209" s="33">
        <v>8419</v>
      </c>
      <c r="M209" s="33">
        <v>651</v>
      </c>
      <c r="N209" s="32">
        <v>6477</v>
      </c>
      <c r="O209" s="34">
        <v>54814</v>
      </c>
      <c r="P209" s="32">
        <v>31484</v>
      </c>
      <c r="Q209" s="32">
        <v>23956</v>
      </c>
      <c r="R209" s="32">
        <v>17121</v>
      </c>
      <c r="S209" s="32">
        <v>57761</v>
      </c>
      <c r="T209" s="32">
        <v>372931</v>
      </c>
      <c r="U209" s="35">
        <f t="shared" si="20"/>
        <v>20894.830000000002</v>
      </c>
      <c r="V209" s="36">
        <v>17848</v>
      </c>
      <c r="W209" s="2"/>
      <c r="X209" s="37"/>
    </row>
    <row r="210" spans="1:24">
      <c r="A210" s="31" t="s">
        <v>43</v>
      </c>
      <c r="B210" s="32">
        <v>233018</v>
      </c>
      <c r="C210" s="32">
        <v>12527</v>
      </c>
      <c r="D210" s="32">
        <v>17024</v>
      </c>
      <c r="E210" s="32">
        <v>89</v>
      </c>
      <c r="F210" s="33">
        <v>8532</v>
      </c>
      <c r="G210" s="33">
        <v>80864</v>
      </c>
      <c r="H210" s="32">
        <v>75642</v>
      </c>
      <c r="I210" s="34">
        <v>8288</v>
      </c>
      <c r="J210" s="31" t="s">
        <v>43</v>
      </c>
      <c r="K210" s="32">
        <v>9443</v>
      </c>
      <c r="L210" s="33">
        <v>21860</v>
      </c>
      <c r="M210" s="33">
        <v>1884</v>
      </c>
      <c r="N210" s="32">
        <v>11446</v>
      </c>
      <c r="O210" s="34">
        <v>139575</v>
      </c>
      <c r="P210" s="32">
        <v>71301</v>
      </c>
      <c r="Q210" s="32">
        <v>46983</v>
      </c>
      <c r="R210" s="32">
        <v>28690</v>
      </c>
      <c r="S210" s="32">
        <v>103702</v>
      </c>
      <c r="T210" s="32">
        <v>870868</v>
      </c>
      <c r="U210" s="35">
        <f t="shared" si="20"/>
        <v>21886.6</v>
      </c>
      <c r="V210" s="36">
        <v>39790</v>
      </c>
      <c r="W210" s="2"/>
      <c r="X210" s="37"/>
    </row>
    <row r="211" spans="1:24">
      <c r="A211" s="31" t="s">
        <v>44</v>
      </c>
      <c r="B211" s="32">
        <v>234955</v>
      </c>
      <c r="C211" s="32">
        <v>22870</v>
      </c>
      <c r="D211" s="32">
        <v>12482</v>
      </c>
      <c r="E211" s="32">
        <v>165</v>
      </c>
      <c r="F211" s="33">
        <v>32023</v>
      </c>
      <c r="G211" s="33">
        <v>48398</v>
      </c>
      <c r="H211" s="32">
        <v>85039</v>
      </c>
      <c r="I211" s="34">
        <v>8621</v>
      </c>
      <c r="J211" s="31" t="s">
        <v>44</v>
      </c>
      <c r="K211" s="32">
        <v>19785</v>
      </c>
      <c r="L211" s="33">
        <v>18808</v>
      </c>
      <c r="M211" s="33">
        <v>2545</v>
      </c>
      <c r="N211" s="32">
        <v>29829</v>
      </c>
      <c r="O211" s="34">
        <v>151341</v>
      </c>
      <c r="P211" s="32">
        <v>67597</v>
      </c>
      <c r="Q211" s="32">
        <v>100664</v>
      </c>
      <c r="R211" s="32">
        <v>46544</v>
      </c>
      <c r="S211" s="32">
        <v>120014</v>
      </c>
      <c r="T211" s="32">
        <v>1001680</v>
      </c>
      <c r="U211" s="35">
        <f t="shared" si="20"/>
        <v>24926.71</v>
      </c>
      <c r="V211" s="36">
        <v>40185</v>
      </c>
      <c r="W211" s="2"/>
      <c r="X211" s="37"/>
    </row>
    <row r="212" spans="1:24">
      <c r="A212" s="31" t="s">
        <v>45</v>
      </c>
      <c r="B212" s="32">
        <v>113565</v>
      </c>
      <c r="C212" s="32">
        <v>13215</v>
      </c>
      <c r="D212" s="32">
        <v>825</v>
      </c>
      <c r="E212" s="32">
        <v>321</v>
      </c>
      <c r="F212" s="33">
        <v>16399</v>
      </c>
      <c r="G212" s="33">
        <v>11429</v>
      </c>
      <c r="H212" s="32">
        <v>58816</v>
      </c>
      <c r="I212" s="34">
        <v>8767</v>
      </c>
      <c r="J212" s="31" t="s">
        <v>45</v>
      </c>
      <c r="K212" s="32">
        <v>8635</v>
      </c>
      <c r="L212" s="33">
        <v>117818</v>
      </c>
      <c r="M212" s="33">
        <v>1128</v>
      </c>
      <c r="N212" s="32">
        <v>29687</v>
      </c>
      <c r="O212" s="34">
        <v>70759</v>
      </c>
      <c r="P212" s="32">
        <v>65745</v>
      </c>
      <c r="Q212" s="32">
        <v>67151</v>
      </c>
      <c r="R212" s="32">
        <v>53494</v>
      </c>
      <c r="S212" s="32">
        <v>96132</v>
      </c>
      <c r="T212" s="32">
        <v>733886</v>
      </c>
      <c r="U212" s="35">
        <f t="shared" si="20"/>
        <v>37972.06</v>
      </c>
      <c r="V212" s="36">
        <v>19327</v>
      </c>
      <c r="W212" s="2"/>
      <c r="X212" s="37"/>
    </row>
    <row r="213" spans="1:24">
      <c r="A213" s="31" t="s">
        <v>46</v>
      </c>
      <c r="B213" s="32">
        <v>231771</v>
      </c>
      <c r="C213" s="32">
        <v>9769</v>
      </c>
      <c r="D213" s="32">
        <v>8956</v>
      </c>
      <c r="E213" s="32">
        <v>10</v>
      </c>
      <c r="F213" s="33">
        <v>1552</v>
      </c>
      <c r="G213" s="33">
        <v>19927</v>
      </c>
      <c r="H213" s="32">
        <v>37190</v>
      </c>
      <c r="I213" s="34">
        <v>2986</v>
      </c>
      <c r="J213" s="31" t="s">
        <v>46</v>
      </c>
      <c r="K213" s="32">
        <v>2922</v>
      </c>
      <c r="L213" s="33">
        <v>11713</v>
      </c>
      <c r="M213" s="33">
        <v>1224</v>
      </c>
      <c r="N213" s="32">
        <v>9884</v>
      </c>
      <c r="O213" s="34">
        <v>79365</v>
      </c>
      <c r="P213" s="32">
        <v>55560</v>
      </c>
      <c r="Q213" s="32">
        <v>38510</v>
      </c>
      <c r="R213" s="32">
        <v>34229</v>
      </c>
      <c r="S213" s="32">
        <v>71899</v>
      </c>
      <c r="T213" s="32">
        <v>617467</v>
      </c>
      <c r="U213" s="35">
        <f t="shared" si="20"/>
        <v>22225.43</v>
      </c>
      <c r="V213" s="36">
        <v>27782</v>
      </c>
      <c r="W213" s="2"/>
      <c r="X213" s="37"/>
    </row>
    <row r="214" spans="1:24">
      <c r="A214" s="31" t="s">
        <v>47</v>
      </c>
      <c r="B214" s="32">
        <v>119066</v>
      </c>
      <c r="C214" s="32">
        <v>11718</v>
      </c>
      <c r="D214" s="32">
        <v>21048</v>
      </c>
      <c r="E214" s="32">
        <v>397</v>
      </c>
      <c r="F214" s="33">
        <v>22604</v>
      </c>
      <c r="G214" s="33">
        <v>28017</v>
      </c>
      <c r="H214" s="32">
        <v>38208</v>
      </c>
      <c r="I214" s="34">
        <v>9717</v>
      </c>
      <c r="J214" s="31" t="s">
        <v>47</v>
      </c>
      <c r="K214" s="32">
        <v>27361</v>
      </c>
      <c r="L214" s="33">
        <v>12579</v>
      </c>
      <c r="M214" s="33">
        <v>1666</v>
      </c>
      <c r="N214" s="32">
        <v>6679</v>
      </c>
      <c r="O214" s="34">
        <v>93950</v>
      </c>
      <c r="P214" s="32">
        <v>56023</v>
      </c>
      <c r="Q214" s="32">
        <v>34545</v>
      </c>
      <c r="R214" s="32">
        <v>38511</v>
      </c>
      <c r="S214" s="32">
        <v>80478</v>
      </c>
      <c r="T214" s="32">
        <v>602567</v>
      </c>
      <c r="U214" s="35">
        <f t="shared" si="20"/>
        <v>21225.37</v>
      </c>
      <c r="V214" s="36">
        <v>28389</v>
      </c>
      <c r="W214" s="2"/>
      <c r="X214" s="37"/>
    </row>
    <row r="215" spans="1:24">
      <c r="A215" s="38" t="s">
        <v>48</v>
      </c>
      <c r="B215" s="39">
        <f t="shared" ref="B215:I215" si="21">SUM(B196:B214)</f>
        <v>4354913</v>
      </c>
      <c r="C215" s="40">
        <f t="shared" si="21"/>
        <v>264313</v>
      </c>
      <c r="D215" s="39">
        <f t="shared" si="21"/>
        <v>779830</v>
      </c>
      <c r="E215" s="39">
        <f t="shared" si="21"/>
        <v>210218</v>
      </c>
      <c r="F215" s="39">
        <f t="shared" si="21"/>
        <v>1108058</v>
      </c>
      <c r="G215" s="39">
        <f t="shared" si="21"/>
        <v>1245527</v>
      </c>
      <c r="H215" s="39">
        <f t="shared" si="21"/>
        <v>1702648</v>
      </c>
      <c r="I215" s="39">
        <f t="shared" si="21"/>
        <v>271188</v>
      </c>
      <c r="J215" s="38" t="s">
        <v>48</v>
      </c>
      <c r="K215" s="40">
        <f t="shared" ref="K215:T215" si="22">SUM(K196:K214)</f>
        <v>405945</v>
      </c>
      <c r="L215" s="40">
        <f t="shared" si="22"/>
        <v>1169584</v>
      </c>
      <c r="M215" s="40">
        <f t="shared" si="22"/>
        <v>76409</v>
      </c>
      <c r="N215" s="40">
        <f t="shared" si="22"/>
        <v>864774</v>
      </c>
      <c r="O215" s="40">
        <f t="shared" si="22"/>
        <v>4653924</v>
      </c>
      <c r="P215" s="40">
        <f t="shared" si="22"/>
        <v>2330259</v>
      </c>
      <c r="Q215" s="40">
        <f t="shared" si="22"/>
        <v>2074991</v>
      </c>
      <c r="R215" s="40">
        <f t="shared" si="22"/>
        <v>1399892</v>
      </c>
      <c r="S215" s="40">
        <f t="shared" si="22"/>
        <v>3410514</v>
      </c>
      <c r="T215" s="40">
        <f t="shared" si="22"/>
        <v>26322987</v>
      </c>
      <c r="U215" s="41">
        <f t="shared" si="20"/>
        <v>29799.05</v>
      </c>
      <c r="V215" s="68">
        <v>883350</v>
      </c>
      <c r="W215" s="2"/>
      <c r="X215" s="37"/>
    </row>
    <row r="216" spans="1:24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>
      <c r="A219" s="72"/>
      <c r="B219" s="72"/>
      <c r="C219" s="72"/>
      <c r="D219" s="72"/>
      <c r="E219" s="72"/>
      <c r="F219" s="73"/>
      <c r="G219" s="73"/>
      <c r="H219" s="72"/>
      <c r="I219" s="74"/>
      <c r="J219" s="72"/>
      <c r="K219" s="72"/>
      <c r="L219" s="75"/>
      <c r="M219" s="75"/>
      <c r="N219" s="72"/>
      <c r="O219" s="74"/>
      <c r="P219" s="72"/>
      <c r="Q219" s="72"/>
      <c r="R219" s="72"/>
      <c r="S219" s="72"/>
      <c r="T219" s="72"/>
      <c r="U219" s="76"/>
      <c r="V219" s="76"/>
      <c r="W219" s="76"/>
      <c r="X219" s="76"/>
    </row>
    <row r="220" spans="1:24">
      <c r="A220" s="72"/>
      <c r="B220" s="72"/>
      <c r="C220" s="72"/>
      <c r="D220" s="72"/>
      <c r="E220" s="72"/>
      <c r="F220" s="73"/>
      <c r="G220" s="73"/>
      <c r="H220" s="72"/>
      <c r="I220" s="77"/>
      <c r="J220" s="72"/>
      <c r="K220" s="72"/>
      <c r="L220" s="75"/>
      <c r="M220" s="75"/>
      <c r="N220" s="72"/>
      <c r="O220" s="77"/>
      <c r="P220" s="72"/>
      <c r="Q220" s="72"/>
      <c r="R220" s="72"/>
      <c r="S220" s="72"/>
      <c r="T220" s="72"/>
      <c r="U220" s="76"/>
      <c r="V220" s="76"/>
      <c r="W220" s="76"/>
      <c r="X220" s="76"/>
    </row>
    <row r="221" spans="1:24">
      <c r="A221" s="72"/>
      <c r="B221" s="72"/>
      <c r="C221" s="72"/>
      <c r="D221" s="72"/>
      <c r="E221" s="72"/>
      <c r="F221" s="73"/>
      <c r="G221" s="73"/>
      <c r="H221" s="72"/>
      <c r="I221" s="74"/>
      <c r="J221" s="72"/>
      <c r="K221" s="72"/>
      <c r="L221" s="75"/>
      <c r="M221" s="75"/>
      <c r="N221" s="72"/>
      <c r="O221" s="74"/>
      <c r="P221" s="72"/>
      <c r="Q221" s="72"/>
      <c r="R221" s="72"/>
      <c r="S221" s="72"/>
      <c r="T221" s="72"/>
      <c r="U221" s="76"/>
      <c r="V221" s="76"/>
      <c r="W221" s="76"/>
      <c r="X221" s="76"/>
    </row>
    <row r="222" spans="1:24">
      <c r="A222" s="78"/>
      <c r="B222" s="78" t="s">
        <v>49</v>
      </c>
      <c r="C222" s="78"/>
      <c r="D222" s="78"/>
      <c r="E222" s="78"/>
      <c r="F222" s="78"/>
      <c r="G222" s="78"/>
      <c r="H222" s="78"/>
      <c r="I222" s="78"/>
      <c r="J222" s="78"/>
      <c r="K222" s="78"/>
      <c r="L222" s="79"/>
      <c r="M222" s="78"/>
      <c r="N222" s="78"/>
      <c r="O222" s="78"/>
      <c r="P222" s="78"/>
      <c r="Q222" s="78"/>
      <c r="R222" s="78"/>
      <c r="S222" s="78"/>
      <c r="T222" s="78"/>
      <c r="U222" s="80"/>
      <c r="V222" s="78"/>
      <c r="W222" s="78"/>
      <c r="X222" s="78"/>
    </row>
    <row r="223" spans="1:24">
      <c r="A223" s="78"/>
      <c r="B223" s="78"/>
      <c r="C223" s="78"/>
      <c r="D223" s="78"/>
      <c r="E223" s="78"/>
      <c r="F223" s="78"/>
      <c r="G223" s="78"/>
      <c r="H223" s="78"/>
      <c r="I223" s="78"/>
      <c r="J223" s="78"/>
      <c r="K223" s="78"/>
      <c r="L223" s="78"/>
      <c r="M223" s="78"/>
      <c r="N223" s="78"/>
      <c r="O223" s="78"/>
      <c r="P223" s="78"/>
      <c r="Q223" s="78"/>
      <c r="R223" s="78"/>
      <c r="S223" s="78"/>
      <c r="T223" s="78"/>
      <c r="U223" s="80"/>
      <c r="V223" s="78"/>
      <c r="W223" s="78"/>
      <c r="X223" s="78"/>
    </row>
    <row r="224" spans="1:24" ht="16.5">
      <c r="A224" s="54" t="s">
        <v>51</v>
      </c>
      <c r="B224" s="54"/>
      <c r="C224" s="54"/>
      <c r="D224" s="54"/>
      <c r="E224" s="54"/>
      <c r="F224" s="54"/>
      <c r="G224" s="54"/>
      <c r="H224" s="54"/>
      <c r="I224" s="54"/>
      <c r="J224" s="1" t="s">
        <v>51</v>
      </c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2"/>
      <c r="W224" s="2"/>
      <c r="X224" s="2"/>
    </row>
    <row r="225" spans="1:24" ht="16.5">
      <c r="A225" s="63" t="s">
        <v>2</v>
      </c>
      <c r="B225" s="63"/>
      <c r="C225" s="63"/>
      <c r="D225" s="63"/>
      <c r="E225" s="63"/>
      <c r="F225" s="63"/>
      <c r="G225" s="63"/>
      <c r="H225" s="63"/>
      <c r="I225" s="63"/>
      <c r="J225" s="64" t="s">
        <v>2</v>
      </c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2"/>
      <c r="W225" s="2"/>
      <c r="X225" s="2"/>
    </row>
    <row r="226" spans="1:24">
      <c r="A226" s="55" t="s">
        <v>58</v>
      </c>
      <c r="B226" s="55"/>
      <c r="C226" s="55"/>
      <c r="D226" s="55"/>
      <c r="E226" s="55"/>
      <c r="F226" s="55"/>
      <c r="G226" s="55"/>
      <c r="H226" s="55"/>
      <c r="I226" s="55"/>
      <c r="J226" s="4" t="s">
        <v>58</v>
      </c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2"/>
      <c r="W226" s="2"/>
      <c r="X226" s="2"/>
    </row>
    <row r="227" spans="1:24">
      <c r="A227" s="31"/>
      <c r="B227" s="31"/>
      <c r="C227" s="31"/>
      <c r="D227" s="31"/>
      <c r="E227" s="31"/>
      <c r="F227" s="58"/>
      <c r="G227" s="31"/>
      <c r="H227" s="31"/>
      <c r="I227" s="9" t="s">
        <v>53</v>
      </c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9" t="s">
        <v>53</v>
      </c>
      <c r="V227" s="2"/>
      <c r="W227" s="2"/>
      <c r="X227" s="2"/>
    </row>
    <row r="228" spans="1:24">
      <c r="A228" s="10" t="s">
        <v>6</v>
      </c>
      <c r="B228" s="11" t="s">
        <v>7</v>
      </c>
      <c r="C228" s="11" t="s">
        <v>8</v>
      </c>
      <c r="D228" s="11" t="s">
        <v>9</v>
      </c>
      <c r="E228" s="12" t="s">
        <v>10</v>
      </c>
      <c r="F228" s="11" t="s">
        <v>11</v>
      </c>
      <c r="G228" s="11"/>
      <c r="H228" s="11" t="s">
        <v>12</v>
      </c>
      <c r="I228" s="12" t="s">
        <v>13</v>
      </c>
      <c r="J228" s="11" t="s">
        <v>6</v>
      </c>
      <c r="K228" s="13" t="s">
        <v>14</v>
      </c>
      <c r="L228" s="14"/>
      <c r="M228" s="14"/>
      <c r="N228" s="14"/>
      <c r="O228" s="12" t="s">
        <v>15</v>
      </c>
      <c r="P228" s="12" t="s">
        <v>16</v>
      </c>
      <c r="Q228" s="12" t="s">
        <v>17</v>
      </c>
      <c r="R228" s="12" t="s">
        <v>18</v>
      </c>
      <c r="S228" s="12" t="s">
        <v>19</v>
      </c>
      <c r="T228" s="11" t="s">
        <v>20</v>
      </c>
      <c r="U228" s="12" t="s">
        <v>21</v>
      </c>
      <c r="V228" s="69" t="s">
        <v>22</v>
      </c>
      <c r="W228" s="2"/>
      <c r="X228" s="2"/>
    </row>
    <row r="229" spans="1:24">
      <c r="A229" s="16"/>
      <c r="B229" s="17"/>
      <c r="C229" s="17"/>
      <c r="D229" s="17"/>
      <c r="E229" s="18"/>
      <c r="F229" s="19"/>
      <c r="G229" s="19"/>
      <c r="H229" s="17"/>
      <c r="I229" s="18"/>
      <c r="J229" s="17"/>
      <c r="K229" s="17" t="s">
        <v>23</v>
      </c>
      <c r="L229" s="18" t="s">
        <v>24</v>
      </c>
      <c r="M229" s="18" t="s">
        <v>25</v>
      </c>
      <c r="N229" s="17" t="s">
        <v>26</v>
      </c>
      <c r="O229" s="18"/>
      <c r="P229" s="18"/>
      <c r="Q229" s="18"/>
      <c r="R229" s="18"/>
      <c r="S229" s="18"/>
      <c r="T229" s="17"/>
      <c r="U229" s="18"/>
      <c r="V229" s="81"/>
      <c r="W229" s="2"/>
      <c r="X229" s="2"/>
    </row>
    <row r="230" spans="1:24">
      <c r="A230" s="20"/>
      <c r="B230" s="19"/>
      <c r="C230" s="19"/>
      <c r="D230" s="19"/>
      <c r="E230" s="21"/>
      <c r="F230" s="22" t="s">
        <v>27</v>
      </c>
      <c r="G230" s="22" t="s">
        <v>28</v>
      </c>
      <c r="H230" s="19"/>
      <c r="I230" s="21"/>
      <c r="J230" s="19"/>
      <c r="K230" s="19"/>
      <c r="L230" s="21"/>
      <c r="M230" s="21"/>
      <c r="N230" s="19"/>
      <c r="O230" s="21"/>
      <c r="P230" s="21"/>
      <c r="Q230" s="21"/>
      <c r="R230" s="21"/>
      <c r="S230" s="21"/>
      <c r="T230" s="19"/>
      <c r="U230" s="21"/>
      <c r="V230" s="82"/>
      <c r="W230" s="2"/>
      <c r="X230" s="2"/>
    </row>
    <row r="231" spans="1:24">
      <c r="A231" s="83">
        <v>-1</v>
      </c>
      <c r="B231" s="84">
        <v>-2</v>
      </c>
      <c r="C231" s="85">
        <v>-3</v>
      </c>
      <c r="D231" s="84">
        <v>-4</v>
      </c>
      <c r="E231" s="85">
        <v>-5</v>
      </c>
      <c r="F231" s="84">
        <v>-6</v>
      </c>
      <c r="G231" s="85">
        <v>-7</v>
      </c>
      <c r="H231" s="84">
        <v>-8</v>
      </c>
      <c r="I231" s="25">
        <v>-9</v>
      </c>
      <c r="J231" s="86">
        <v>-1</v>
      </c>
      <c r="K231" s="84">
        <v>-10</v>
      </c>
      <c r="L231" s="84">
        <v>-11</v>
      </c>
      <c r="M231" s="84">
        <v>-12</v>
      </c>
      <c r="N231" s="84">
        <v>-13</v>
      </c>
      <c r="O231" s="84">
        <v>-14</v>
      </c>
      <c r="P231" s="84">
        <v>-15</v>
      </c>
      <c r="Q231" s="84">
        <v>-16</v>
      </c>
      <c r="R231" s="84">
        <v>-17</v>
      </c>
      <c r="S231" s="84">
        <v>-18</v>
      </c>
      <c r="T231" s="84">
        <v>-19</v>
      </c>
      <c r="U231" s="84">
        <v>-20</v>
      </c>
      <c r="V231" s="29">
        <v>-21</v>
      </c>
      <c r="W231" s="30"/>
      <c r="X231" s="30"/>
    </row>
    <row r="232" spans="1:24">
      <c r="A232" s="31" t="s">
        <v>29</v>
      </c>
      <c r="B232" s="32">
        <v>350736</v>
      </c>
      <c r="C232" s="32">
        <v>13817</v>
      </c>
      <c r="D232" s="32">
        <v>47464</v>
      </c>
      <c r="E232" s="32">
        <v>213934</v>
      </c>
      <c r="F232" s="33">
        <v>285845</v>
      </c>
      <c r="G232" s="33">
        <v>83409</v>
      </c>
      <c r="H232" s="32">
        <v>157731</v>
      </c>
      <c r="I232" s="34">
        <v>42310</v>
      </c>
      <c r="J232" s="31" t="s">
        <v>29</v>
      </c>
      <c r="K232" s="60">
        <v>54818</v>
      </c>
      <c r="L232" s="61">
        <v>91931</v>
      </c>
      <c r="M232" s="61">
        <v>10976</v>
      </c>
      <c r="N232" s="60">
        <v>70587</v>
      </c>
      <c r="O232" s="62">
        <v>775205</v>
      </c>
      <c r="P232" s="60">
        <v>224900</v>
      </c>
      <c r="Q232" s="60">
        <v>140340</v>
      </c>
      <c r="R232" s="60">
        <v>103808</v>
      </c>
      <c r="S232" s="60">
        <v>307380</v>
      </c>
      <c r="T232" s="60">
        <v>2975191</v>
      </c>
      <c r="U232" s="35">
        <f t="shared" ref="U232:U251" si="23">ROUND((T232/V232)*1000,2)</f>
        <v>38066.85</v>
      </c>
      <c r="V232" s="36">
        <v>78157</v>
      </c>
      <c r="W232" s="2"/>
      <c r="X232" s="37"/>
    </row>
    <row r="233" spans="1:24">
      <c r="A233" s="31" t="s">
        <v>30</v>
      </c>
      <c r="B233" s="32">
        <v>165200</v>
      </c>
      <c r="C233" s="32">
        <v>10551</v>
      </c>
      <c r="D233" s="32">
        <v>23996</v>
      </c>
      <c r="E233" s="32">
        <v>1992</v>
      </c>
      <c r="F233" s="33">
        <v>3047</v>
      </c>
      <c r="G233" s="33">
        <v>36274</v>
      </c>
      <c r="H233" s="32">
        <v>56246</v>
      </c>
      <c r="I233" s="34">
        <v>10471</v>
      </c>
      <c r="J233" s="31" t="s">
        <v>30</v>
      </c>
      <c r="K233" s="32">
        <v>8057</v>
      </c>
      <c r="L233" s="33">
        <v>11071</v>
      </c>
      <c r="M233" s="33">
        <v>1663</v>
      </c>
      <c r="N233" s="32">
        <v>13606</v>
      </c>
      <c r="O233" s="34">
        <v>107933</v>
      </c>
      <c r="P233" s="32">
        <v>92577</v>
      </c>
      <c r="Q233" s="32">
        <v>46455</v>
      </c>
      <c r="R233" s="32">
        <v>34746</v>
      </c>
      <c r="S233" s="32">
        <v>126931</v>
      </c>
      <c r="T233" s="32">
        <v>750816</v>
      </c>
      <c r="U233" s="35">
        <f t="shared" si="23"/>
        <v>21249.11</v>
      </c>
      <c r="V233" s="36">
        <v>35334</v>
      </c>
      <c r="W233" s="2"/>
      <c r="X233" s="37"/>
    </row>
    <row r="234" spans="1:24">
      <c r="A234" s="31" t="s">
        <v>31</v>
      </c>
      <c r="B234" s="32">
        <v>177125</v>
      </c>
      <c r="C234" s="32">
        <v>11790</v>
      </c>
      <c r="D234" s="32">
        <v>20379</v>
      </c>
      <c r="E234" s="32">
        <v>328</v>
      </c>
      <c r="F234" s="33">
        <v>30223</v>
      </c>
      <c r="G234" s="33">
        <v>38432</v>
      </c>
      <c r="H234" s="32">
        <v>50039</v>
      </c>
      <c r="I234" s="34">
        <v>10199</v>
      </c>
      <c r="J234" s="31" t="s">
        <v>31</v>
      </c>
      <c r="K234" s="32">
        <v>5536</v>
      </c>
      <c r="L234" s="33">
        <v>22345</v>
      </c>
      <c r="M234" s="33">
        <v>3152</v>
      </c>
      <c r="N234" s="32">
        <v>12885</v>
      </c>
      <c r="O234" s="34">
        <v>159907</v>
      </c>
      <c r="P234" s="32">
        <v>88699</v>
      </c>
      <c r="Q234" s="32">
        <v>49542</v>
      </c>
      <c r="R234" s="32">
        <v>47135</v>
      </c>
      <c r="S234" s="32">
        <v>128886</v>
      </c>
      <c r="T234" s="32">
        <v>856602</v>
      </c>
      <c r="U234" s="35">
        <f t="shared" si="23"/>
        <v>23700.36</v>
      </c>
      <c r="V234" s="36">
        <v>36143</v>
      </c>
      <c r="W234" s="2"/>
      <c r="X234" s="37"/>
    </row>
    <row r="235" spans="1:24">
      <c r="A235" s="31" t="s">
        <v>32</v>
      </c>
      <c r="B235" s="32">
        <v>252915</v>
      </c>
      <c r="C235" s="32">
        <v>14386</v>
      </c>
      <c r="D235" s="32">
        <v>160596</v>
      </c>
      <c r="E235" s="32">
        <v>136</v>
      </c>
      <c r="F235" s="33">
        <v>253335</v>
      </c>
      <c r="G235" s="33">
        <v>50867</v>
      </c>
      <c r="H235" s="32">
        <v>79041</v>
      </c>
      <c r="I235" s="34">
        <v>12371</v>
      </c>
      <c r="J235" s="31" t="s">
        <v>32</v>
      </c>
      <c r="K235" s="32">
        <v>35560</v>
      </c>
      <c r="L235" s="33">
        <v>72842</v>
      </c>
      <c r="M235" s="33">
        <v>10521</v>
      </c>
      <c r="N235" s="32">
        <v>22958</v>
      </c>
      <c r="O235" s="34">
        <v>726893</v>
      </c>
      <c r="P235" s="32">
        <v>106633</v>
      </c>
      <c r="Q235" s="32">
        <v>71467</v>
      </c>
      <c r="R235" s="32">
        <v>44380</v>
      </c>
      <c r="S235" s="32">
        <v>227216</v>
      </c>
      <c r="T235" s="32">
        <v>2142117</v>
      </c>
      <c r="U235" s="35">
        <f t="shared" si="23"/>
        <v>42461.04</v>
      </c>
      <c r="V235" s="36">
        <v>50449</v>
      </c>
      <c r="W235" s="2"/>
      <c r="X235" s="37"/>
    </row>
    <row r="236" spans="1:24">
      <c r="A236" s="31" t="s">
        <v>33</v>
      </c>
      <c r="B236" s="32">
        <v>366988</v>
      </c>
      <c r="C236" s="32">
        <v>22496</v>
      </c>
      <c r="D236" s="32">
        <v>23340</v>
      </c>
      <c r="E236" s="32">
        <v>114</v>
      </c>
      <c r="F236" s="33">
        <v>42794</v>
      </c>
      <c r="G236" s="33">
        <v>73411</v>
      </c>
      <c r="H236" s="32">
        <v>76932</v>
      </c>
      <c r="I236" s="34">
        <v>11095</v>
      </c>
      <c r="J236" s="31" t="s">
        <v>33</v>
      </c>
      <c r="K236" s="32">
        <v>31890</v>
      </c>
      <c r="L236" s="33">
        <v>43304</v>
      </c>
      <c r="M236" s="33">
        <v>4541</v>
      </c>
      <c r="N236" s="32">
        <v>20574</v>
      </c>
      <c r="O236" s="34">
        <v>206501</v>
      </c>
      <c r="P236" s="32">
        <v>154618</v>
      </c>
      <c r="Q236" s="32">
        <v>78828</v>
      </c>
      <c r="R236" s="32">
        <v>67742</v>
      </c>
      <c r="S236" s="32">
        <v>203777</v>
      </c>
      <c r="T236" s="32">
        <v>1428945</v>
      </c>
      <c r="U236" s="35">
        <f t="shared" si="23"/>
        <v>23913.8</v>
      </c>
      <c r="V236" s="36">
        <v>59754</v>
      </c>
      <c r="W236" s="2"/>
      <c r="X236" s="37"/>
    </row>
    <row r="237" spans="1:24">
      <c r="A237" s="31" t="s">
        <v>34</v>
      </c>
      <c r="B237" s="32">
        <v>93082</v>
      </c>
      <c r="C237" s="32">
        <v>8612</v>
      </c>
      <c r="D237" s="32">
        <v>18349</v>
      </c>
      <c r="E237" s="32">
        <v>35</v>
      </c>
      <c r="F237" s="33">
        <v>175620</v>
      </c>
      <c r="G237" s="33">
        <v>127115</v>
      </c>
      <c r="H237" s="32">
        <v>88356</v>
      </c>
      <c r="I237" s="34">
        <v>13088</v>
      </c>
      <c r="J237" s="31" t="s">
        <v>34</v>
      </c>
      <c r="K237" s="32">
        <v>56125</v>
      </c>
      <c r="L237" s="33">
        <v>53757</v>
      </c>
      <c r="M237" s="33">
        <v>6623</v>
      </c>
      <c r="N237" s="32">
        <v>63752</v>
      </c>
      <c r="O237" s="34">
        <v>489368</v>
      </c>
      <c r="P237" s="32">
        <v>131353</v>
      </c>
      <c r="Q237" s="32">
        <v>131694</v>
      </c>
      <c r="R237" s="32">
        <v>56115</v>
      </c>
      <c r="S237" s="32">
        <v>210536</v>
      </c>
      <c r="T237" s="32">
        <v>1723580</v>
      </c>
      <c r="U237" s="35">
        <f t="shared" si="23"/>
        <v>35405.599999999999</v>
      </c>
      <c r="V237" s="36">
        <v>48681</v>
      </c>
      <c r="W237" s="2"/>
      <c r="X237" s="37"/>
    </row>
    <row r="238" spans="1:24">
      <c r="A238" s="31" t="s">
        <v>35</v>
      </c>
      <c r="B238" s="32">
        <v>311709</v>
      </c>
      <c r="C238" s="32">
        <v>12463</v>
      </c>
      <c r="D238" s="32">
        <v>36670</v>
      </c>
      <c r="E238" s="32">
        <v>107</v>
      </c>
      <c r="F238" s="33">
        <v>94096</v>
      </c>
      <c r="G238" s="33">
        <v>97281</v>
      </c>
      <c r="H238" s="32">
        <v>109031</v>
      </c>
      <c r="I238" s="34">
        <v>23194</v>
      </c>
      <c r="J238" s="31" t="s">
        <v>35</v>
      </c>
      <c r="K238" s="32">
        <v>39992</v>
      </c>
      <c r="L238" s="33">
        <v>80523</v>
      </c>
      <c r="M238" s="33">
        <v>7207</v>
      </c>
      <c r="N238" s="32">
        <v>72390</v>
      </c>
      <c r="O238" s="34">
        <v>388972</v>
      </c>
      <c r="P238" s="32">
        <v>150257</v>
      </c>
      <c r="Q238" s="32">
        <v>135973</v>
      </c>
      <c r="R238" s="32">
        <v>54561</v>
      </c>
      <c r="S238" s="32">
        <v>260317</v>
      </c>
      <c r="T238" s="32">
        <v>1874743</v>
      </c>
      <c r="U238" s="35">
        <f t="shared" si="23"/>
        <v>32314.799999999999</v>
      </c>
      <c r="V238" s="36">
        <v>58015</v>
      </c>
      <c r="W238" s="2"/>
      <c r="X238" s="37"/>
    </row>
    <row r="239" spans="1:24">
      <c r="A239" s="31" t="s">
        <v>36</v>
      </c>
      <c r="B239" s="32">
        <v>277008</v>
      </c>
      <c r="C239" s="32">
        <v>17135</v>
      </c>
      <c r="D239" s="32">
        <v>152468</v>
      </c>
      <c r="E239" s="32">
        <v>96</v>
      </c>
      <c r="F239" s="33">
        <v>143239</v>
      </c>
      <c r="G239" s="33">
        <v>164512</v>
      </c>
      <c r="H239" s="32">
        <v>250320</v>
      </c>
      <c r="I239" s="34">
        <v>48249</v>
      </c>
      <c r="J239" s="31" t="s">
        <v>36</v>
      </c>
      <c r="K239" s="32">
        <v>65999</v>
      </c>
      <c r="L239" s="33">
        <v>277650</v>
      </c>
      <c r="M239" s="33">
        <v>7046</v>
      </c>
      <c r="N239" s="32">
        <v>214065</v>
      </c>
      <c r="O239" s="34">
        <v>591388</v>
      </c>
      <c r="P239" s="32">
        <v>260767</v>
      </c>
      <c r="Q239" s="32">
        <v>338206</v>
      </c>
      <c r="R239" s="32">
        <v>105003</v>
      </c>
      <c r="S239" s="32">
        <v>589464</v>
      </c>
      <c r="T239" s="32">
        <v>3502615</v>
      </c>
      <c r="U239" s="35">
        <f t="shared" si="23"/>
        <v>32226.62</v>
      </c>
      <c r="V239" s="36">
        <v>108687</v>
      </c>
      <c r="W239" s="2"/>
      <c r="X239" s="37"/>
    </row>
    <row r="240" spans="1:24">
      <c r="A240" s="31" t="s">
        <v>37</v>
      </c>
      <c r="B240" s="32">
        <v>245589</v>
      </c>
      <c r="C240" s="32">
        <v>31882</v>
      </c>
      <c r="D240" s="32">
        <v>127790</v>
      </c>
      <c r="E240" s="32">
        <v>69</v>
      </c>
      <c r="F240" s="33">
        <v>129398</v>
      </c>
      <c r="G240" s="33">
        <v>95373</v>
      </c>
      <c r="H240" s="32">
        <v>147567</v>
      </c>
      <c r="I240" s="34">
        <v>15634</v>
      </c>
      <c r="J240" s="31" t="s">
        <v>37</v>
      </c>
      <c r="K240" s="32">
        <v>16275</v>
      </c>
      <c r="L240" s="33">
        <v>138366</v>
      </c>
      <c r="M240" s="33">
        <v>8072</v>
      </c>
      <c r="N240" s="32">
        <v>71666</v>
      </c>
      <c r="O240" s="34">
        <v>476054</v>
      </c>
      <c r="P240" s="32">
        <v>143955</v>
      </c>
      <c r="Q240" s="32">
        <v>160225</v>
      </c>
      <c r="R240" s="32">
        <v>82624</v>
      </c>
      <c r="S240" s="32">
        <v>313047</v>
      </c>
      <c r="T240" s="32">
        <v>2203586</v>
      </c>
      <c r="U240" s="35">
        <f t="shared" si="23"/>
        <v>26609.5</v>
      </c>
      <c r="V240" s="36">
        <v>82812</v>
      </c>
      <c r="W240" s="2"/>
      <c r="X240" s="37"/>
    </row>
    <row r="241" spans="1:24">
      <c r="A241" s="31" t="s">
        <v>38</v>
      </c>
      <c r="B241" s="32">
        <v>1644</v>
      </c>
      <c r="C241" s="32">
        <v>0</v>
      </c>
      <c r="D241" s="32">
        <v>0</v>
      </c>
      <c r="E241" s="32">
        <v>50</v>
      </c>
      <c r="F241" s="33">
        <v>18412</v>
      </c>
      <c r="G241" s="33">
        <v>62029</v>
      </c>
      <c r="H241" s="32">
        <v>185975</v>
      </c>
      <c r="I241" s="34">
        <v>30165</v>
      </c>
      <c r="J241" s="31" t="s">
        <v>38</v>
      </c>
      <c r="K241" s="32">
        <v>32613</v>
      </c>
      <c r="L241" s="33">
        <v>230333</v>
      </c>
      <c r="M241" s="33">
        <v>3644</v>
      </c>
      <c r="N241" s="32">
        <v>176141</v>
      </c>
      <c r="O241" s="34">
        <v>171016</v>
      </c>
      <c r="P241" s="32">
        <v>574367</v>
      </c>
      <c r="Q241" s="32">
        <v>308669</v>
      </c>
      <c r="R241" s="32">
        <v>367006</v>
      </c>
      <c r="S241" s="32">
        <v>411477</v>
      </c>
      <c r="T241" s="32">
        <v>2573541</v>
      </c>
      <c r="U241" s="35">
        <f t="shared" si="23"/>
        <v>54235.76</v>
      </c>
      <c r="V241" s="36">
        <v>47451</v>
      </c>
      <c r="W241" s="2"/>
      <c r="X241" s="37"/>
    </row>
    <row r="242" spans="1:24">
      <c r="A242" s="31" t="s">
        <v>39</v>
      </c>
      <c r="B242" s="32">
        <v>359948</v>
      </c>
      <c r="C242" s="32">
        <v>15497</v>
      </c>
      <c r="D242" s="32">
        <v>36939</v>
      </c>
      <c r="E242" s="32">
        <v>16</v>
      </c>
      <c r="F242" s="33">
        <v>7111</v>
      </c>
      <c r="G242" s="33">
        <v>94117</v>
      </c>
      <c r="H242" s="32">
        <v>85180</v>
      </c>
      <c r="I242" s="34">
        <v>10254</v>
      </c>
      <c r="J242" s="31" t="s">
        <v>39</v>
      </c>
      <c r="K242" s="32">
        <v>15980</v>
      </c>
      <c r="L242" s="33">
        <v>30983</v>
      </c>
      <c r="M242" s="33">
        <v>3110</v>
      </c>
      <c r="N242" s="32">
        <v>32512</v>
      </c>
      <c r="O242" s="34">
        <v>230609</v>
      </c>
      <c r="P242" s="32">
        <v>104695</v>
      </c>
      <c r="Q242" s="32">
        <v>93792</v>
      </c>
      <c r="R242" s="32">
        <v>53652</v>
      </c>
      <c r="S242" s="32">
        <v>204272</v>
      </c>
      <c r="T242" s="32">
        <v>1378667</v>
      </c>
      <c r="U242" s="35">
        <f t="shared" si="23"/>
        <v>25232.29</v>
      </c>
      <c r="V242" s="36">
        <v>54639</v>
      </c>
      <c r="W242" s="2"/>
      <c r="X242" s="37"/>
    </row>
    <row r="243" spans="1:24">
      <c r="A243" s="31" t="s">
        <v>40</v>
      </c>
      <c r="B243" s="32">
        <v>439703</v>
      </c>
      <c r="C243" s="32">
        <v>17919</v>
      </c>
      <c r="D243" s="32">
        <v>35084</v>
      </c>
      <c r="E243" s="32">
        <v>139</v>
      </c>
      <c r="F243" s="33">
        <v>9269</v>
      </c>
      <c r="G243" s="33">
        <v>161423</v>
      </c>
      <c r="H243" s="32">
        <v>161885</v>
      </c>
      <c r="I243" s="34">
        <v>15947</v>
      </c>
      <c r="J243" s="31" t="s">
        <v>40</v>
      </c>
      <c r="K243" s="32">
        <v>10076</v>
      </c>
      <c r="L243" s="33">
        <v>33850</v>
      </c>
      <c r="M243" s="33">
        <v>3878</v>
      </c>
      <c r="N243" s="32">
        <v>25127</v>
      </c>
      <c r="O243" s="34">
        <v>267879</v>
      </c>
      <c r="P243" s="32">
        <v>122628</v>
      </c>
      <c r="Q243" s="32">
        <v>89283</v>
      </c>
      <c r="R243" s="32">
        <v>55491</v>
      </c>
      <c r="S243" s="32">
        <v>158546</v>
      </c>
      <c r="T243" s="32">
        <v>1608127</v>
      </c>
      <c r="U243" s="35">
        <f t="shared" si="23"/>
        <v>22346.27</v>
      </c>
      <c r="V243" s="36">
        <v>71964</v>
      </c>
      <c r="W243" s="2"/>
      <c r="X243" s="37"/>
    </row>
    <row r="244" spans="1:24">
      <c r="A244" s="31" t="s">
        <v>41</v>
      </c>
      <c r="B244" s="32">
        <v>161503</v>
      </c>
      <c r="C244" s="32">
        <v>8615</v>
      </c>
      <c r="D244" s="32">
        <v>10581</v>
      </c>
      <c r="E244" s="32">
        <v>11</v>
      </c>
      <c r="F244" s="33">
        <v>1523</v>
      </c>
      <c r="G244" s="33">
        <v>23218</v>
      </c>
      <c r="H244" s="32">
        <v>34432</v>
      </c>
      <c r="I244" s="34">
        <v>3271</v>
      </c>
      <c r="J244" s="31" t="s">
        <v>41</v>
      </c>
      <c r="K244" s="32">
        <v>1739</v>
      </c>
      <c r="L244" s="33">
        <v>24664</v>
      </c>
      <c r="M244" s="33">
        <v>1205</v>
      </c>
      <c r="N244" s="32">
        <v>9845</v>
      </c>
      <c r="O244" s="34">
        <v>77092</v>
      </c>
      <c r="P244" s="32">
        <v>44108</v>
      </c>
      <c r="Q244" s="32">
        <v>35226</v>
      </c>
      <c r="R244" s="32">
        <v>24143</v>
      </c>
      <c r="S244" s="32">
        <v>72534</v>
      </c>
      <c r="T244" s="32">
        <v>533710</v>
      </c>
      <c r="U244" s="35">
        <f t="shared" si="23"/>
        <v>17160.54</v>
      </c>
      <c r="V244" s="36">
        <v>31101</v>
      </c>
      <c r="W244" s="2"/>
      <c r="X244" s="37"/>
    </row>
    <row r="245" spans="1:24">
      <c r="A245" s="31" t="s">
        <v>42</v>
      </c>
      <c r="B245" s="32">
        <v>119406</v>
      </c>
      <c r="C245" s="32">
        <v>5067</v>
      </c>
      <c r="D245" s="32">
        <v>15368</v>
      </c>
      <c r="E245" s="32">
        <v>6</v>
      </c>
      <c r="F245" s="33">
        <v>2921</v>
      </c>
      <c r="G245" s="33">
        <v>16197</v>
      </c>
      <c r="H245" s="32">
        <v>17431</v>
      </c>
      <c r="I245" s="34">
        <v>1796</v>
      </c>
      <c r="J245" s="31" t="s">
        <v>42</v>
      </c>
      <c r="K245" s="32">
        <v>156</v>
      </c>
      <c r="L245" s="33">
        <v>9626</v>
      </c>
      <c r="M245" s="33">
        <v>642</v>
      </c>
      <c r="N245" s="32">
        <v>6806</v>
      </c>
      <c r="O245" s="34">
        <v>60603</v>
      </c>
      <c r="P245" s="32">
        <v>35383</v>
      </c>
      <c r="Q245" s="32">
        <v>24433</v>
      </c>
      <c r="R245" s="32">
        <v>15888</v>
      </c>
      <c r="S245" s="32">
        <v>64814</v>
      </c>
      <c r="T245" s="32">
        <v>396543</v>
      </c>
      <c r="U245" s="35">
        <f t="shared" si="23"/>
        <v>21777.31</v>
      </c>
      <c r="V245" s="36">
        <v>18209</v>
      </c>
      <c r="W245" s="2"/>
      <c r="X245" s="37"/>
    </row>
    <row r="246" spans="1:24">
      <c r="A246" s="31" t="s">
        <v>43</v>
      </c>
      <c r="B246" s="32">
        <v>233510</v>
      </c>
      <c r="C246" s="32">
        <v>12956</v>
      </c>
      <c r="D246" s="32">
        <v>16235</v>
      </c>
      <c r="E246" s="32">
        <v>101</v>
      </c>
      <c r="F246" s="33">
        <v>635</v>
      </c>
      <c r="G246" s="33">
        <v>86458</v>
      </c>
      <c r="H246" s="32">
        <v>77652</v>
      </c>
      <c r="I246" s="34">
        <v>8830</v>
      </c>
      <c r="J246" s="31" t="s">
        <v>43</v>
      </c>
      <c r="K246" s="32">
        <v>10555</v>
      </c>
      <c r="L246" s="33">
        <v>24246</v>
      </c>
      <c r="M246" s="33">
        <v>1913</v>
      </c>
      <c r="N246" s="32">
        <v>12053</v>
      </c>
      <c r="O246" s="34">
        <v>151735</v>
      </c>
      <c r="P246" s="32">
        <v>76582</v>
      </c>
      <c r="Q246" s="32">
        <v>47987</v>
      </c>
      <c r="R246" s="32">
        <v>28326</v>
      </c>
      <c r="S246" s="32">
        <v>116400</v>
      </c>
      <c r="T246" s="32">
        <v>906174</v>
      </c>
      <c r="U246" s="35">
        <f t="shared" si="23"/>
        <v>22275.119999999999</v>
      </c>
      <c r="V246" s="36">
        <v>40681</v>
      </c>
      <c r="W246" s="2"/>
      <c r="X246" s="37"/>
    </row>
    <row r="247" spans="1:24">
      <c r="A247" s="31" t="s">
        <v>44</v>
      </c>
      <c r="B247" s="32">
        <v>239018</v>
      </c>
      <c r="C247" s="32">
        <v>21016</v>
      </c>
      <c r="D247" s="32">
        <v>11516</v>
      </c>
      <c r="E247" s="32">
        <v>186</v>
      </c>
      <c r="F247" s="33">
        <v>27683</v>
      </c>
      <c r="G247" s="33">
        <v>51607</v>
      </c>
      <c r="H247" s="32">
        <v>87355</v>
      </c>
      <c r="I247" s="34">
        <v>9185</v>
      </c>
      <c r="J247" s="31" t="s">
        <v>44</v>
      </c>
      <c r="K247" s="32">
        <v>22055</v>
      </c>
      <c r="L247" s="33">
        <v>20537</v>
      </c>
      <c r="M247" s="33">
        <v>2557</v>
      </c>
      <c r="N247" s="32">
        <v>31333</v>
      </c>
      <c r="O247" s="34">
        <v>167644</v>
      </c>
      <c r="P247" s="32">
        <v>75613</v>
      </c>
      <c r="Q247" s="32">
        <v>108268</v>
      </c>
      <c r="R247" s="32">
        <v>48099</v>
      </c>
      <c r="S247" s="32">
        <v>134103</v>
      </c>
      <c r="T247" s="32">
        <v>1057775</v>
      </c>
      <c r="U247" s="35">
        <f t="shared" si="23"/>
        <v>25816.39</v>
      </c>
      <c r="V247" s="36">
        <v>40973</v>
      </c>
      <c r="W247" s="2"/>
      <c r="X247" s="37"/>
    </row>
    <row r="248" spans="1:24">
      <c r="A248" s="72" t="s">
        <v>45</v>
      </c>
      <c r="B248" s="87">
        <v>114842</v>
      </c>
      <c r="C248" s="87">
        <v>11868</v>
      </c>
      <c r="D248" s="87">
        <v>724</v>
      </c>
      <c r="E248" s="87">
        <v>363</v>
      </c>
      <c r="F248" s="88">
        <v>15365</v>
      </c>
      <c r="G248" s="88">
        <v>12210</v>
      </c>
      <c r="H248" s="87">
        <v>62959</v>
      </c>
      <c r="I248" s="89">
        <v>9341</v>
      </c>
      <c r="J248" s="72" t="s">
        <v>45</v>
      </c>
      <c r="K248" s="87">
        <v>9644</v>
      </c>
      <c r="L248" s="88">
        <v>126145</v>
      </c>
      <c r="M248" s="88">
        <v>1137</v>
      </c>
      <c r="N248" s="87">
        <v>31251</v>
      </c>
      <c r="O248" s="89">
        <v>79692</v>
      </c>
      <c r="P248" s="87">
        <v>71735</v>
      </c>
      <c r="Q248" s="87">
        <v>71865</v>
      </c>
      <c r="R248" s="87">
        <v>52832</v>
      </c>
      <c r="S248" s="87">
        <v>108133</v>
      </c>
      <c r="T248" s="87">
        <v>780106</v>
      </c>
      <c r="U248" s="90">
        <f t="shared" si="23"/>
        <v>39513.040000000001</v>
      </c>
      <c r="V248" s="91">
        <v>19743</v>
      </c>
      <c r="W248" s="76"/>
      <c r="X248" s="92"/>
    </row>
    <row r="249" spans="1:24">
      <c r="A249" s="31" t="s">
        <v>46</v>
      </c>
      <c r="B249" s="32">
        <v>228206</v>
      </c>
      <c r="C249" s="32">
        <v>9952</v>
      </c>
      <c r="D249" s="32">
        <v>8172</v>
      </c>
      <c r="E249" s="32">
        <v>10</v>
      </c>
      <c r="F249" s="33">
        <v>3429</v>
      </c>
      <c r="G249" s="33">
        <v>21117</v>
      </c>
      <c r="H249" s="32">
        <v>37132</v>
      </c>
      <c r="I249" s="34">
        <v>3181</v>
      </c>
      <c r="J249" s="31" t="s">
        <v>46</v>
      </c>
      <c r="K249" s="32">
        <v>3237</v>
      </c>
      <c r="L249" s="33">
        <v>13147</v>
      </c>
      <c r="M249" s="33">
        <v>1246</v>
      </c>
      <c r="N249" s="32">
        <v>10319</v>
      </c>
      <c r="O249" s="34">
        <v>83245</v>
      </c>
      <c r="P249" s="32">
        <v>60102</v>
      </c>
      <c r="Q249" s="32">
        <v>39349</v>
      </c>
      <c r="R249" s="32">
        <v>26132</v>
      </c>
      <c r="S249" s="32">
        <v>80090</v>
      </c>
      <c r="T249" s="32">
        <v>628066</v>
      </c>
      <c r="U249" s="35">
        <f t="shared" si="23"/>
        <v>22309.03</v>
      </c>
      <c r="V249" s="36">
        <v>28153</v>
      </c>
      <c r="W249" s="2"/>
      <c r="X249" s="37"/>
    </row>
    <row r="250" spans="1:24">
      <c r="A250" s="31" t="s">
        <v>47</v>
      </c>
      <c r="B250" s="32">
        <v>90703</v>
      </c>
      <c r="C250" s="32">
        <v>10894</v>
      </c>
      <c r="D250" s="32">
        <v>14361</v>
      </c>
      <c r="E250" s="32">
        <v>439</v>
      </c>
      <c r="F250" s="33">
        <v>25905</v>
      </c>
      <c r="G250" s="33">
        <v>29687</v>
      </c>
      <c r="H250" s="32">
        <v>40995</v>
      </c>
      <c r="I250" s="34">
        <v>10353</v>
      </c>
      <c r="J250" s="31" t="s">
        <v>47</v>
      </c>
      <c r="K250" s="32">
        <v>30307</v>
      </c>
      <c r="L250" s="33">
        <v>14428</v>
      </c>
      <c r="M250" s="33">
        <v>1599</v>
      </c>
      <c r="N250" s="32">
        <v>6979</v>
      </c>
      <c r="O250" s="34">
        <v>99145</v>
      </c>
      <c r="P250" s="32">
        <v>59618</v>
      </c>
      <c r="Q250" s="32">
        <v>35626</v>
      </c>
      <c r="R250" s="32">
        <v>37848</v>
      </c>
      <c r="S250" s="32">
        <v>89304</v>
      </c>
      <c r="T250" s="32">
        <v>598191</v>
      </c>
      <c r="U250" s="35">
        <f t="shared" si="23"/>
        <v>20796.52</v>
      </c>
      <c r="V250" s="36">
        <v>28764</v>
      </c>
      <c r="W250" s="2"/>
      <c r="X250" s="37"/>
    </row>
    <row r="251" spans="1:24">
      <c r="A251" s="38" t="s">
        <v>48</v>
      </c>
      <c r="B251" s="39">
        <f t="shared" ref="B251:I251" si="24">SUM(B232:B250)</f>
        <v>4228835</v>
      </c>
      <c r="C251" s="40">
        <f t="shared" si="24"/>
        <v>256916</v>
      </c>
      <c r="D251" s="39">
        <f t="shared" si="24"/>
        <v>760032</v>
      </c>
      <c r="E251" s="39">
        <f t="shared" si="24"/>
        <v>218132</v>
      </c>
      <c r="F251" s="39">
        <f t="shared" si="24"/>
        <v>1269850</v>
      </c>
      <c r="G251" s="39">
        <f t="shared" si="24"/>
        <v>1324737</v>
      </c>
      <c r="H251" s="39">
        <f t="shared" si="24"/>
        <v>1806259</v>
      </c>
      <c r="I251" s="39">
        <f t="shared" si="24"/>
        <v>288934</v>
      </c>
      <c r="J251" s="38" t="s">
        <v>48</v>
      </c>
      <c r="K251" s="40">
        <f t="shared" ref="K251:T251" si="25">SUM(K232:K250)</f>
        <v>450614</v>
      </c>
      <c r="L251" s="40">
        <f t="shared" si="25"/>
        <v>1319748</v>
      </c>
      <c r="M251" s="40">
        <f t="shared" si="25"/>
        <v>80732</v>
      </c>
      <c r="N251" s="40">
        <f t="shared" si="25"/>
        <v>904849</v>
      </c>
      <c r="O251" s="40">
        <f t="shared" si="25"/>
        <v>5310881</v>
      </c>
      <c r="P251" s="40">
        <f t="shared" si="25"/>
        <v>2578590</v>
      </c>
      <c r="Q251" s="40">
        <f t="shared" si="25"/>
        <v>2007228</v>
      </c>
      <c r="R251" s="40">
        <f t="shared" si="25"/>
        <v>1305531</v>
      </c>
      <c r="S251" s="40">
        <f t="shared" si="25"/>
        <v>3807227</v>
      </c>
      <c r="T251" s="40">
        <f t="shared" si="25"/>
        <v>27919095</v>
      </c>
      <c r="U251" s="41">
        <f t="shared" si="23"/>
        <v>31314.18</v>
      </c>
      <c r="V251" s="68">
        <v>891580</v>
      </c>
      <c r="W251" s="2"/>
      <c r="X251" s="37"/>
    </row>
    <row r="252" spans="1:24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93" t="s">
        <v>59</v>
      </c>
      <c r="S252" s="93"/>
      <c r="T252" s="93"/>
      <c r="U252" s="93"/>
      <c r="V252" s="2"/>
      <c r="W252" s="2"/>
      <c r="X252" s="2"/>
    </row>
    <row r="253" spans="1:24">
      <c r="A253" s="94"/>
      <c r="B253" s="31"/>
      <c r="C253" s="31"/>
      <c r="D253" s="31"/>
      <c r="E253" s="31"/>
      <c r="F253" s="95"/>
      <c r="G253" s="95"/>
      <c r="H253" s="31"/>
      <c r="I253" s="96"/>
      <c r="J253" s="94"/>
      <c r="K253" s="31"/>
      <c r="L253" s="97"/>
      <c r="M253" s="97"/>
      <c r="N253" s="31"/>
      <c r="O253" s="96"/>
      <c r="P253" s="31"/>
      <c r="Q253" s="31"/>
      <c r="R253" s="98"/>
      <c r="S253" s="98"/>
      <c r="T253" s="98"/>
      <c r="U253" s="98"/>
      <c r="V253" s="2"/>
      <c r="W253" s="2"/>
      <c r="X253" s="2"/>
    </row>
    <row r="254" spans="1:24">
      <c r="A254" s="31"/>
      <c r="B254" s="31"/>
      <c r="C254" s="31"/>
      <c r="D254" s="31"/>
      <c r="E254" s="31"/>
      <c r="F254" s="95"/>
      <c r="G254" s="95"/>
      <c r="H254" s="31"/>
      <c r="I254" s="96"/>
      <c r="J254" s="31"/>
      <c r="K254" s="31"/>
      <c r="L254" s="97"/>
      <c r="M254" s="97"/>
      <c r="N254" s="31"/>
      <c r="O254" s="96"/>
      <c r="P254" s="31"/>
      <c r="Q254" s="31"/>
      <c r="R254" s="31"/>
      <c r="S254" s="31"/>
      <c r="T254" s="31"/>
      <c r="U254" s="2"/>
      <c r="V254" s="2"/>
      <c r="W254" s="2"/>
      <c r="X254" s="2"/>
    </row>
    <row r="255" spans="1:24">
      <c r="A255" s="31"/>
      <c r="B255" s="31"/>
      <c r="C255" s="31"/>
      <c r="D255" s="31"/>
      <c r="E255" s="31"/>
      <c r="F255" s="95"/>
      <c r="G255" s="95"/>
      <c r="H255" s="31"/>
      <c r="I255" s="96"/>
      <c r="J255" s="31"/>
      <c r="K255" s="31"/>
      <c r="L255" s="97"/>
      <c r="M255" s="97"/>
      <c r="N255" s="31"/>
      <c r="O255" s="96"/>
      <c r="P255" s="31"/>
      <c r="Q255" s="31"/>
      <c r="R255" s="31"/>
      <c r="S255" s="31"/>
      <c r="T255" s="31"/>
      <c r="U255" s="2"/>
      <c r="V255" s="2"/>
      <c r="W255" s="2"/>
      <c r="X255" s="2"/>
    </row>
    <row r="256" spans="1:24">
      <c r="A256" s="31"/>
      <c r="B256" s="31"/>
      <c r="C256" s="31"/>
      <c r="D256" s="31"/>
      <c r="E256" s="31"/>
      <c r="F256" s="95"/>
      <c r="G256" s="95"/>
      <c r="H256" s="31"/>
      <c r="I256" s="96"/>
      <c r="J256" s="31"/>
      <c r="K256" s="31"/>
      <c r="L256" s="97"/>
      <c r="M256" s="97"/>
      <c r="N256" s="31"/>
      <c r="O256" s="96"/>
      <c r="P256" s="31"/>
      <c r="Q256" s="31"/>
      <c r="R256" s="31"/>
      <c r="S256" s="31"/>
      <c r="T256" s="31"/>
      <c r="U256" s="2"/>
      <c r="V256" s="2"/>
      <c r="W256" s="2"/>
      <c r="X256" s="2"/>
    </row>
    <row r="257" spans="1:24">
      <c r="A257" s="31"/>
      <c r="B257" s="31"/>
      <c r="C257" s="31"/>
      <c r="D257" s="31"/>
      <c r="E257" s="31"/>
      <c r="F257" s="95"/>
      <c r="G257" s="95"/>
      <c r="H257" s="31"/>
      <c r="I257" s="96"/>
      <c r="J257" s="31"/>
      <c r="K257" s="31"/>
      <c r="L257" s="97"/>
      <c r="M257" s="97"/>
      <c r="N257" s="31"/>
      <c r="O257" s="96"/>
      <c r="P257" s="31"/>
      <c r="Q257" s="31"/>
      <c r="R257" s="31"/>
      <c r="S257" s="31"/>
      <c r="T257" s="31"/>
      <c r="U257" s="2"/>
      <c r="V257" s="2"/>
      <c r="W257" s="2"/>
      <c r="X257" s="2"/>
    </row>
    <row r="258" spans="1:24">
      <c r="A258" s="31"/>
      <c r="B258" s="31"/>
      <c r="C258" s="31"/>
      <c r="D258" s="31"/>
      <c r="E258" s="31"/>
      <c r="F258" s="95"/>
      <c r="G258" s="95"/>
      <c r="H258" s="31"/>
      <c r="I258" s="96"/>
      <c r="J258" s="31"/>
      <c r="K258" s="31"/>
      <c r="L258" s="97"/>
      <c r="M258" s="97"/>
      <c r="N258" s="31"/>
      <c r="O258" s="96"/>
      <c r="P258" s="31"/>
      <c r="Q258" s="31"/>
      <c r="R258" s="31"/>
      <c r="S258" s="31"/>
      <c r="T258" s="31"/>
      <c r="U258" s="2"/>
      <c r="V258" s="2"/>
      <c r="W258" s="2"/>
      <c r="X258" s="2"/>
    </row>
    <row r="259" spans="1:24">
      <c r="A259" s="31"/>
      <c r="B259" s="31"/>
      <c r="C259" s="31"/>
      <c r="D259" s="31"/>
      <c r="E259" s="31"/>
      <c r="F259" s="95"/>
      <c r="G259" s="95"/>
      <c r="H259" s="31"/>
      <c r="I259" s="96"/>
      <c r="J259" s="31"/>
      <c r="K259" s="31"/>
      <c r="L259" s="97"/>
      <c r="M259" s="97"/>
      <c r="N259" s="31"/>
      <c r="O259" s="96"/>
      <c r="P259" s="31"/>
      <c r="Q259" s="31"/>
      <c r="R259" s="31"/>
      <c r="S259" s="31"/>
      <c r="T259" s="31"/>
      <c r="U259" s="2"/>
      <c r="V259" s="2"/>
      <c r="W259" s="2"/>
      <c r="X259" s="2"/>
    </row>
    <row r="260" spans="1:24">
      <c r="A260" s="31"/>
      <c r="B260" s="31" t="s">
        <v>49</v>
      </c>
      <c r="C260" s="31"/>
      <c r="D260" s="31"/>
      <c r="E260" s="31"/>
      <c r="F260" s="95"/>
      <c r="G260" s="95"/>
      <c r="H260" s="31"/>
      <c r="I260" s="96"/>
      <c r="J260" s="31"/>
      <c r="K260" s="31"/>
      <c r="L260" s="97"/>
      <c r="M260" s="97"/>
      <c r="N260" s="31"/>
      <c r="O260" s="96"/>
      <c r="P260" s="31"/>
      <c r="Q260" s="31"/>
      <c r="R260" s="31"/>
      <c r="S260" s="31"/>
      <c r="T260" s="31"/>
      <c r="U260" s="2"/>
      <c r="V260" s="2"/>
      <c r="W260" s="2"/>
      <c r="X260" s="2"/>
    </row>
    <row r="261" spans="1:24">
      <c r="A261" s="99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>
      <c r="A262" s="31"/>
      <c r="B262" s="2"/>
      <c r="C262" s="2"/>
      <c r="D262" s="2"/>
      <c r="E262" s="100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>
      <c r="A263" s="31"/>
      <c r="B263" s="2"/>
      <c r="C263" s="100"/>
      <c r="D263" s="100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>
      <c r="A264" s="31"/>
      <c r="B264" s="2"/>
      <c r="C264" s="100"/>
      <c r="D264" s="100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>
      <c r="A265" s="72"/>
      <c r="B265" s="76"/>
      <c r="C265" s="76"/>
      <c r="D265" s="101"/>
      <c r="E265" s="76"/>
      <c r="F265" s="76"/>
      <c r="G265" s="76"/>
      <c r="H265" s="76"/>
      <c r="I265" s="76"/>
      <c r="J265" s="76"/>
      <c r="K265" s="76"/>
      <c r="L265" s="76"/>
      <c r="M265" s="76"/>
      <c r="N265" s="76"/>
      <c r="O265" s="76"/>
      <c r="P265" s="76"/>
      <c r="Q265" s="76"/>
      <c r="R265" s="101"/>
      <c r="S265" s="76"/>
      <c r="T265" s="76"/>
      <c r="U265" s="76"/>
      <c r="V265" s="76"/>
      <c r="W265" s="76"/>
      <c r="X265" s="76"/>
    </row>
    <row r="266" spans="1:24">
      <c r="A266" s="72"/>
      <c r="B266" s="76"/>
      <c r="C266" s="101"/>
      <c r="D266" s="101"/>
      <c r="E266" s="76"/>
      <c r="F266" s="76"/>
      <c r="G266" s="76"/>
      <c r="H266" s="76"/>
      <c r="I266" s="76"/>
      <c r="J266" s="76"/>
      <c r="K266" s="76"/>
      <c r="L266" s="76"/>
      <c r="M266" s="76"/>
      <c r="N266" s="76"/>
      <c r="O266" s="76"/>
      <c r="P266" s="76"/>
      <c r="Q266" s="76"/>
      <c r="R266" s="101"/>
      <c r="S266" s="76"/>
      <c r="T266" s="76"/>
      <c r="U266" s="76"/>
      <c r="V266" s="76"/>
      <c r="W266" s="76"/>
      <c r="X266" s="76"/>
    </row>
    <row r="267" spans="1:24">
      <c r="A267" s="31"/>
      <c r="B267" s="2"/>
      <c r="C267" s="2"/>
      <c r="D267" s="100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100"/>
      <c r="S267" s="2"/>
      <c r="T267" s="2"/>
      <c r="U267" s="2"/>
      <c r="V267" s="2"/>
      <c r="W267" s="2"/>
      <c r="X267" s="2"/>
    </row>
    <row r="268" spans="1:24">
      <c r="A268" s="31"/>
      <c r="B268" s="2"/>
      <c r="C268" s="100"/>
      <c r="D268" s="100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100"/>
      <c r="S271" s="2"/>
      <c r="T271" s="2"/>
      <c r="U271" s="2"/>
      <c r="V271" s="2"/>
      <c r="W271" s="2"/>
      <c r="X271" s="2"/>
    </row>
    <row r="272" spans="1:24" ht="16.5">
      <c r="A272" s="54" t="s">
        <v>51</v>
      </c>
      <c r="B272" s="54"/>
      <c r="C272" s="54"/>
      <c r="D272" s="54"/>
      <c r="E272" s="54"/>
      <c r="F272" s="54"/>
      <c r="G272" s="54"/>
      <c r="H272" s="54"/>
      <c r="I272" s="54"/>
      <c r="J272" s="1" t="s">
        <v>51</v>
      </c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2"/>
      <c r="W272" s="2"/>
      <c r="X272" s="2"/>
    </row>
    <row r="273" spans="1:24" ht="16.5">
      <c r="A273" s="63" t="s">
        <v>2</v>
      </c>
      <c r="B273" s="63"/>
      <c r="C273" s="63"/>
      <c r="D273" s="63"/>
      <c r="E273" s="63"/>
      <c r="F273" s="63"/>
      <c r="G273" s="63"/>
      <c r="H273" s="63"/>
      <c r="I273" s="63"/>
      <c r="J273" s="64" t="s">
        <v>2</v>
      </c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2"/>
      <c r="W273" s="2"/>
      <c r="X273" s="2"/>
    </row>
    <row r="274" spans="1:24">
      <c r="A274" s="55" t="s">
        <v>60</v>
      </c>
      <c r="B274" s="55"/>
      <c r="C274" s="55"/>
      <c r="D274" s="55"/>
      <c r="E274" s="55"/>
      <c r="F274" s="55"/>
      <c r="G274" s="55"/>
      <c r="H274" s="55"/>
      <c r="I274" s="55"/>
      <c r="J274" s="4" t="s">
        <v>60</v>
      </c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2"/>
      <c r="W274" s="2"/>
      <c r="X274" s="2"/>
    </row>
    <row r="275" spans="1:24">
      <c r="A275" s="31"/>
      <c r="B275" s="31"/>
      <c r="C275" s="31"/>
      <c r="D275" s="31"/>
      <c r="E275" s="31"/>
      <c r="F275" s="58"/>
      <c r="G275" s="31"/>
      <c r="H275" s="31"/>
      <c r="I275" s="9" t="s">
        <v>53</v>
      </c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9" t="s">
        <v>53</v>
      </c>
      <c r="V275" s="2"/>
      <c r="W275" s="2"/>
      <c r="X275" s="2"/>
    </row>
    <row r="276" spans="1:24">
      <c r="A276" s="10" t="s">
        <v>6</v>
      </c>
      <c r="B276" s="11" t="s">
        <v>7</v>
      </c>
      <c r="C276" s="11" t="s">
        <v>8</v>
      </c>
      <c r="D276" s="11" t="s">
        <v>9</v>
      </c>
      <c r="E276" s="12" t="s">
        <v>10</v>
      </c>
      <c r="F276" s="11" t="s">
        <v>11</v>
      </c>
      <c r="G276" s="11"/>
      <c r="H276" s="11" t="s">
        <v>12</v>
      </c>
      <c r="I276" s="12" t="s">
        <v>13</v>
      </c>
      <c r="J276" s="11" t="s">
        <v>6</v>
      </c>
      <c r="K276" s="13" t="s">
        <v>14</v>
      </c>
      <c r="L276" s="14"/>
      <c r="M276" s="14"/>
      <c r="N276" s="14"/>
      <c r="O276" s="12" t="s">
        <v>15</v>
      </c>
      <c r="P276" s="12" t="s">
        <v>16</v>
      </c>
      <c r="Q276" s="12" t="s">
        <v>17</v>
      </c>
      <c r="R276" s="12" t="s">
        <v>18</v>
      </c>
      <c r="S276" s="12" t="s">
        <v>19</v>
      </c>
      <c r="T276" s="11" t="s">
        <v>20</v>
      </c>
      <c r="U276" s="12" t="s">
        <v>21</v>
      </c>
      <c r="V276" s="69" t="s">
        <v>22</v>
      </c>
      <c r="W276" s="2"/>
      <c r="X276" s="2"/>
    </row>
    <row r="277" spans="1:24">
      <c r="A277" s="16"/>
      <c r="B277" s="17"/>
      <c r="C277" s="17"/>
      <c r="D277" s="17"/>
      <c r="E277" s="18"/>
      <c r="F277" s="19"/>
      <c r="G277" s="19"/>
      <c r="H277" s="17"/>
      <c r="I277" s="18"/>
      <c r="J277" s="17"/>
      <c r="K277" s="17" t="s">
        <v>23</v>
      </c>
      <c r="L277" s="18" t="s">
        <v>24</v>
      </c>
      <c r="M277" s="18" t="s">
        <v>25</v>
      </c>
      <c r="N277" s="17" t="s">
        <v>26</v>
      </c>
      <c r="O277" s="18"/>
      <c r="P277" s="18"/>
      <c r="Q277" s="18"/>
      <c r="R277" s="18"/>
      <c r="S277" s="18"/>
      <c r="T277" s="17"/>
      <c r="U277" s="18"/>
      <c r="V277" s="81"/>
      <c r="W277" s="2"/>
      <c r="X277" s="2"/>
    </row>
    <row r="278" spans="1:24">
      <c r="A278" s="20"/>
      <c r="B278" s="19"/>
      <c r="C278" s="19"/>
      <c r="D278" s="19"/>
      <c r="E278" s="21"/>
      <c r="F278" s="22" t="s">
        <v>27</v>
      </c>
      <c r="G278" s="22" t="s">
        <v>28</v>
      </c>
      <c r="H278" s="19"/>
      <c r="I278" s="21"/>
      <c r="J278" s="19"/>
      <c r="K278" s="19"/>
      <c r="L278" s="21"/>
      <c r="M278" s="21"/>
      <c r="N278" s="19"/>
      <c r="O278" s="21"/>
      <c r="P278" s="21"/>
      <c r="Q278" s="21"/>
      <c r="R278" s="21"/>
      <c r="S278" s="21"/>
      <c r="T278" s="19"/>
      <c r="U278" s="21"/>
      <c r="V278" s="82"/>
      <c r="W278" s="2"/>
      <c r="X278" s="2"/>
    </row>
    <row r="279" spans="1:24">
      <c r="A279" s="83">
        <v>-1</v>
      </c>
      <c r="B279" s="84">
        <v>-2</v>
      </c>
      <c r="C279" s="85">
        <v>-3</v>
      </c>
      <c r="D279" s="84">
        <v>-4</v>
      </c>
      <c r="E279" s="85">
        <v>-5</v>
      </c>
      <c r="F279" s="84">
        <v>-6</v>
      </c>
      <c r="G279" s="85">
        <v>-7</v>
      </c>
      <c r="H279" s="84">
        <v>-8</v>
      </c>
      <c r="I279" s="25">
        <v>-9</v>
      </c>
      <c r="J279" s="86">
        <v>-1</v>
      </c>
      <c r="K279" s="84">
        <v>-10</v>
      </c>
      <c r="L279" s="84">
        <v>-11</v>
      </c>
      <c r="M279" s="84">
        <v>-12</v>
      </c>
      <c r="N279" s="84">
        <v>-13</v>
      </c>
      <c r="O279" s="84">
        <v>-14</v>
      </c>
      <c r="P279" s="84">
        <v>-15</v>
      </c>
      <c r="Q279" s="84">
        <v>-16</v>
      </c>
      <c r="R279" s="84">
        <v>-17</v>
      </c>
      <c r="S279" s="84">
        <v>-18</v>
      </c>
      <c r="T279" s="84">
        <v>-19</v>
      </c>
      <c r="U279" s="84">
        <v>-20</v>
      </c>
      <c r="V279" s="29">
        <v>-21</v>
      </c>
      <c r="W279" s="30"/>
      <c r="X279" s="30"/>
    </row>
    <row r="280" spans="1:24">
      <c r="A280" s="31" t="s">
        <v>29</v>
      </c>
      <c r="B280" s="32">
        <v>332230</v>
      </c>
      <c r="C280" s="32">
        <v>14239</v>
      </c>
      <c r="D280" s="32">
        <v>52703</v>
      </c>
      <c r="E280" s="32">
        <v>178888</v>
      </c>
      <c r="F280" s="33">
        <v>235933</v>
      </c>
      <c r="G280" s="33">
        <v>84249</v>
      </c>
      <c r="H280" s="32">
        <v>152657</v>
      </c>
      <c r="I280" s="34">
        <v>34377</v>
      </c>
      <c r="J280" s="31" t="s">
        <v>29</v>
      </c>
      <c r="K280" s="60">
        <v>62830</v>
      </c>
      <c r="L280" s="61">
        <v>121216</v>
      </c>
      <c r="M280" s="61">
        <v>11294</v>
      </c>
      <c r="N280" s="60">
        <v>77956</v>
      </c>
      <c r="O280" s="62">
        <v>749656</v>
      </c>
      <c r="P280" s="60">
        <v>280863</v>
      </c>
      <c r="Q280" s="60">
        <v>152679</v>
      </c>
      <c r="R280" s="60">
        <v>107066</v>
      </c>
      <c r="S280" s="60">
        <v>340320</v>
      </c>
      <c r="T280" s="60">
        <v>2989156</v>
      </c>
      <c r="U280" s="35">
        <f t="shared" ref="U280:U299" si="26">ROUND((T280/V280)*1000,2)</f>
        <v>37748.54</v>
      </c>
      <c r="V280" s="102">
        <v>79186</v>
      </c>
      <c r="W280" s="2"/>
      <c r="X280" s="37"/>
    </row>
    <row r="281" spans="1:24">
      <c r="A281" s="31" t="s">
        <v>30</v>
      </c>
      <c r="B281" s="32">
        <v>189773</v>
      </c>
      <c r="C281" s="32">
        <v>10872</v>
      </c>
      <c r="D281" s="32">
        <v>25511</v>
      </c>
      <c r="E281" s="32">
        <v>1904</v>
      </c>
      <c r="F281" s="33">
        <v>2516</v>
      </c>
      <c r="G281" s="33">
        <v>36767</v>
      </c>
      <c r="H281" s="32">
        <v>54868</v>
      </c>
      <c r="I281" s="34">
        <v>8508</v>
      </c>
      <c r="J281" s="31" t="s">
        <v>30</v>
      </c>
      <c r="K281" s="32">
        <v>9267</v>
      </c>
      <c r="L281" s="33">
        <v>13550</v>
      </c>
      <c r="M281" s="33">
        <v>1780</v>
      </c>
      <c r="N281" s="32">
        <v>15072</v>
      </c>
      <c r="O281" s="34">
        <v>106007</v>
      </c>
      <c r="P281" s="32">
        <v>114426</v>
      </c>
      <c r="Q281" s="32">
        <v>49578</v>
      </c>
      <c r="R281" s="32">
        <v>35691</v>
      </c>
      <c r="S281" s="32">
        <v>140914</v>
      </c>
      <c r="T281" s="32">
        <v>817004</v>
      </c>
      <c r="U281" s="35">
        <f t="shared" si="26"/>
        <v>22742.57</v>
      </c>
      <c r="V281" s="102">
        <v>35924</v>
      </c>
      <c r="W281" s="2"/>
      <c r="X281" s="37"/>
    </row>
    <row r="282" spans="1:24">
      <c r="A282" s="31" t="s">
        <v>31</v>
      </c>
      <c r="B282" s="32">
        <v>216939</v>
      </c>
      <c r="C282" s="32">
        <v>12516</v>
      </c>
      <c r="D282" s="32">
        <v>28936</v>
      </c>
      <c r="E282" s="32">
        <v>286</v>
      </c>
      <c r="F282" s="33">
        <v>24946</v>
      </c>
      <c r="G282" s="33">
        <v>38815</v>
      </c>
      <c r="H282" s="32">
        <v>49193</v>
      </c>
      <c r="I282" s="34">
        <v>8287</v>
      </c>
      <c r="J282" s="31" t="s">
        <v>31</v>
      </c>
      <c r="K282" s="32">
        <v>6345</v>
      </c>
      <c r="L282" s="33">
        <v>26630</v>
      </c>
      <c r="M282" s="33">
        <v>3342</v>
      </c>
      <c r="N282" s="32">
        <v>14235</v>
      </c>
      <c r="O282" s="34">
        <v>159575</v>
      </c>
      <c r="P282" s="32">
        <v>108646</v>
      </c>
      <c r="Q282" s="32">
        <v>53070</v>
      </c>
      <c r="R282" s="32">
        <v>47964</v>
      </c>
      <c r="S282" s="32">
        <v>142919</v>
      </c>
      <c r="T282" s="32">
        <v>942644</v>
      </c>
      <c r="U282" s="35">
        <f t="shared" si="26"/>
        <v>25745.45</v>
      </c>
      <c r="V282" s="102">
        <v>36614</v>
      </c>
      <c r="W282" s="2"/>
      <c r="X282" s="37"/>
    </row>
    <row r="283" spans="1:24">
      <c r="A283" s="31" t="s">
        <v>32</v>
      </c>
      <c r="B283" s="32">
        <v>237831</v>
      </c>
      <c r="C283" s="32">
        <v>14718</v>
      </c>
      <c r="D283" s="32">
        <v>152385</v>
      </c>
      <c r="E283" s="32">
        <v>97</v>
      </c>
      <c r="F283" s="33">
        <v>209103</v>
      </c>
      <c r="G283" s="33">
        <v>51442</v>
      </c>
      <c r="H283" s="32">
        <v>76915</v>
      </c>
      <c r="I283" s="34">
        <v>10052</v>
      </c>
      <c r="J283" s="31" t="s">
        <v>32</v>
      </c>
      <c r="K283" s="32">
        <v>40806</v>
      </c>
      <c r="L283" s="33">
        <v>82495</v>
      </c>
      <c r="M283" s="33">
        <v>10680</v>
      </c>
      <c r="N283" s="32">
        <v>25382</v>
      </c>
      <c r="O283" s="34">
        <v>701292</v>
      </c>
      <c r="P283" s="32">
        <v>131185</v>
      </c>
      <c r="Q283" s="32">
        <v>76976</v>
      </c>
      <c r="R283" s="32">
        <v>46225</v>
      </c>
      <c r="S283" s="32">
        <v>252271</v>
      </c>
      <c r="T283" s="32">
        <v>2119855</v>
      </c>
      <c r="U283" s="35">
        <f t="shared" si="26"/>
        <v>41441.46</v>
      </c>
      <c r="V283" s="102">
        <v>51153</v>
      </c>
      <c r="W283" s="2"/>
      <c r="X283" s="37"/>
    </row>
    <row r="284" spans="1:24">
      <c r="A284" s="31" t="s">
        <v>33</v>
      </c>
      <c r="B284" s="32">
        <v>337044</v>
      </c>
      <c r="C284" s="32">
        <v>23440</v>
      </c>
      <c r="D284" s="32">
        <v>25656</v>
      </c>
      <c r="E284" s="32">
        <v>84</v>
      </c>
      <c r="F284" s="33">
        <v>35322</v>
      </c>
      <c r="G284" s="33">
        <v>74240</v>
      </c>
      <c r="H284" s="32">
        <v>75826</v>
      </c>
      <c r="I284" s="34">
        <v>9014</v>
      </c>
      <c r="J284" s="31" t="s">
        <v>33</v>
      </c>
      <c r="K284" s="32">
        <v>36595</v>
      </c>
      <c r="L284" s="33">
        <v>50088</v>
      </c>
      <c r="M284" s="33">
        <v>4589</v>
      </c>
      <c r="N284" s="32">
        <v>22769</v>
      </c>
      <c r="O284" s="34">
        <v>190184</v>
      </c>
      <c r="P284" s="32">
        <v>187243</v>
      </c>
      <c r="Q284" s="32">
        <v>84090</v>
      </c>
      <c r="R284" s="32">
        <v>69916</v>
      </c>
      <c r="S284" s="32">
        <v>226240</v>
      </c>
      <c r="T284" s="32">
        <v>1452340</v>
      </c>
      <c r="U284" s="35">
        <f t="shared" si="26"/>
        <v>23952.17</v>
      </c>
      <c r="V284" s="102">
        <v>60635</v>
      </c>
      <c r="W284" s="2"/>
      <c r="X284" s="37"/>
    </row>
    <row r="285" spans="1:24">
      <c r="A285" s="31" t="s">
        <v>34</v>
      </c>
      <c r="B285" s="32">
        <v>83115</v>
      </c>
      <c r="C285" s="32">
        <v>8780</v>
      </c>
      <c r="D285" s="32">
        <v>14656</v>
      </c>
      <c r="E285" s="32">
        <v>26</v>
      </c>
      <c r="F285" s="33">
        <v>144957</v>
      </c>
      <c r="G285" s="33">
        <v>128465</v>
      </c>
      <c r="H285" s="32">
        <v>81984</v>
      </c>
      <c r="I285" s="34">
        <v>10634</v>
      </c>
      <c r="J285" s="31" t="s">
        <v>34</v>
      </c>
      <c r="K285" s="32">
        <v>64363</v>
      </c>
      <c r="L285" s="33">
        <v>60661</v>
      </c>
      <c r="M285" s="33">
        <v>6754</v>
      </c>
      <c r="N285" s="32">
        <v>70490</v>
      </c>
      <c r="O285" s="34">
        <v>468819</v>
      </c>
      <c r="P285" s="32">
        <v>161814</v>
      </c>
      <c r="Q285" s="32">
        <v>146007</v>
      </c>
      <c r="R285" s="32">
        <v>57964</v>
      </c>
      <c r="S285" s="32">
        <v>232853</v>
      </c>
      <c r="T285" s="32">
        <v>1742342</v>
      </c>
      <c r="U285" s="35">
        <f t="shared" si="26"/>
        <v>35307.96</v>
      </c>
      <c r="V285" s="102">
        <v>49347</v>
      </c>
      <c r="W285" s="2"/>
      <c r="X285" s="37"/>
    </row>
    <row r="286" spans="1:24">
      <c r="A286" s="31" t="s">
        <v>35</v>
      </c>
      <c r="B286" s="32">
        <v>275305</v>
      </c>
      <c r="C286" s="32">
        <v>12728</v>
      </c>
      <c r="D286" s="32">
        <v>37697</v>
      </c>
      <c r="E286" s="32">
        <v>79</v>
      </c>
      <c r="F286" s="33">
        <v>77667</v>
      </c>
      <c r="G286" s="33">
        <v>98416</v>
      </c>
      <c r="H286" s="32">
        <v>105826</v>
      </c>
      <c r="I286" s="34">
        <v>18845</v>
      </c>
      <c r="J286" s="31" t="s">
        <v>35</v>
      </c>
      <c r="K286" s="32">
        <v>45909</v>
      </c>
      <c r="L286" s="33">
        <v>91104</v>
      </c>
      <c r="M286" s="33">
        <v>7361</v>
      </c>
      <c r="N286" s="32">
        <v>80093</v>
      </c>
      <c r="O286" s="34">
        <v>364816</v>
      </c>
      <c r="P286" s="32">
        <v>187243</v>
      </c>
      <c r="Q286" s="32">
        <v>149622</v>
      </c>
      <c r="R286" s="32">
        <v>55585</v>
      </c>
      <c r="S286" s="32">
        <v>288692</v>
      </c>
      <c r="T286" s="32">
        <v>1896988</v>
      </c>
      <c r="U286" s="35">
        <f t="shared" si="26"/>
        <v>32222.79</v>
      </c>
      <c r="V286" s="102">
        <v>58871</v>
      </c>
      <c r="W286" s="2"/>
      <c r="X286" s="37"/>
    </row>
    <row r="287" spans="1:24">
      <c r="A287" s="31" t="s">
        <v>36</v>
      </c>
      <c r="B287" s="32">
        <v>280209</v>
      </c>
      <c r="C287" s="32">
        <v>17499</v>
      </c>
      <c r="D287" s="32">
        <v>142299</v>
      </c>
      <c r="E287" s="32">
        <v>72</v>
      </c>
      <c r="F287" s="33">
        <v>118230</v>
      </c>
      <c r="G287" s="33">
        <v>167405</v>
      </c>
      <c r="H287" s="32">
        <v>241199</v>
      </c>
      <c r="I287" s="34">
        <v>39200</v>
      </c>
      <c r="J287" s="31" t="s">
        <v>36</v>
      </c>
      <c r="K287" s="32">
        <v>76200</v>
      </c>
      <c r="L287" s="33">
        <v>321663</v>
      </c>
      <c r="M287" s="33">
        <v>7203</v>
      </c>
      <c r="N287" s="32">
        <v>238180</v>
      </c>
      <c r="O287" s="34">
        <v>559326</v>
      </c>
      <c r="P287" s="32">
        <v>328830</v>
      </c>
      <c r="Q287" s="32">
        <v>378105</v>
      </c>
      <c r="R287" s="32">
        <v>107617</v>
      </c>
      <c r="S287" s="32">
        <v>658819</v>
      </c>
      <c r="T287" s="32">
        <v>3682056</v>
      </c>
      <c r="U287" s="35">
        <f t="shared" si="26"/>
        <v>33192.01</v>
      </c>
      <c r="V287" s="102">
        <v>110932</v>
      </c>
      <c r="W287" s="2"/>
      <c r="X287" s="37"/>
    </row>
    <row r="288" spans="1:24">
      <c r="A288" s="31" t="s">
        <v>37</v>
      </c>
      <c r="B288" s="32">
        <v>249896</v>
      </c>
      <c r="C288" s="32">
        <v>33734</v>
      </c>
      <c r="D288" s="32">
        <v>133134</v>
      </c>
      <c r="E288" s="32">
        <v>46</v>
      </c>
      <c r="F288" s="33">
        <v>106805</v>
      </c>
      <c r="G288" s="33">
        <v>96902</v>
      </c>
      <c r="H288" s="32">
        <v>147346</v>
      </c>
      <c r="I288" s="34">
        <v>12703</v>
      </c>
      <c r="J288" s="31" t="s">
        <v>37</v>
      </c>
      <c r="K288" s="32">
        <v>18764</v>
      </c>
      <c r="L288" s="33">
        <v>153674</v>
      </c>
      <c r="M288" s="33">
        <v>8384</v>
      </c>
      <c r="N288" s="32">
        <v>79656</v>
      </c>
      <c r="O288" s="34">
        <v>457272</v>
      </c>
      <c r="P288" s="32">
        <v>186086</v>
      </c>
      <c r="Q288" s="32">
        <v>176393</v>
      </c>
      <c r="R288" s="32">
        <v>84805</v>
      </c>
      <c r="S288" s="32">
        <v>348143</v>
      </c>
      <c r="T288" s="32">
        <v>2293743</v>
      </c>
      <c r="U288" s="35">
        <f t="shared" si="26"/>
        <v>27178.34</v>
      </c>
      <c r="V288" s="102">
        <v>84396</v>
      </c>
      <c r="W288" s="2"/>
      <c r="X288" s="37"/>
    </row>
    <row r="289" spans="1:24">
      <c r="A289" s="31" t="s">
        <v>38</v>
      </c>
      <c r="B289" s="32">
        <v>577</v>
      </c>
      <c r="C289" s="32">
        <v>0</v>
      </c>
      <c r="D289" s="32">
        <v>0</v>
      </c>
      <c r="E289" s="32">
        <v>37</v>
      </c>
      <c r="F289" s="33">
        <v>15198</v>
      </c>
      <c r="G289" s="33">
        <v>62079</v>
      </c>
      <c r="H289" s="32">
        <v>147401</v>
      </c>
      <c r="I289" s="34">
        <v>24509</v>
      </c>
      <c r="J289" s="31" t="s">
        <v>38</v>
      </c>
      <c r="K289" s="32">
        <v>37037</v>
      </c>
      <c r="L289" s="33">
        <v>240655</v>
      </c>
      <c r="M289" s="33">
        <v>3801</v>
      </c>
      <c r="N289" s="32">
        <v>192868</v>
      </c>
      <c r="O289" s="34">
        <v>155190</v>
      </c>
      <c r="P289" s="32">
        <v>712562</v>
      </c>
      <c r="Q289" s="32">
        <v>344990</v>
      </c>
      <c r="R289" s="32">
        <v>371870</v>
      </c>
      <c r="S289" s="32">
        <v>449631</v>
      </c>
      <c r="T289" s="32">
        <v>2758405</v>
      </c>
      <c r="U289" s="35">
        <f t="shared" si="26"/>
        <v>57907.11</v>
      </c>
      <c r="V289" s="102">
        <v>47635</v>
      </c>
      <c r="W289" s="2"/>
      <c r="X289" s="37"/>
    </row>
    <row r="290" spans="1:24">
      <c r="A290" s="31" t="s">
        <v>39</v>
      </c>
      <c r="B290" s="32">
        <v>378039</v>
      </c>
      <c r="C290" s="32">
        <v>15884</v>
      </c>
      <c r="D290" s="32">
        <v>24196</v>
      </c>
      <c r="E290" s="32">
        <v>13</v>
      </c>
      <c r="F290" s="33">
        <v>5870</v>
      </c>
      <c r="G290" s="33">
        <v>95521</v>
      </c>
      <c r="H290" s="32">
        <v>82494</v>
      </c>
      <c r="I290" s="34">
        <v>8331</v>
      </c>
      <c r="J290" s="31" t="s">
        <v>39</v>
      </c>
      <c r="K290" s="32">
        <v>18403</v>
      </c>
      <c r="L290" s="33">
        <v>36302</v>
      </c>
      <c r="M290" s="33">
        <v>3184</v>
      </c>
      <c r="N290" s="32">
        <v>36066</v>
      </c>
      <c r="O290" s="34">
        <v>216446</v>
      </c>
      <c r="P290" s="32">
        <v>129452</v>
      </c>
      <c r="Q290" s="32">
        <v>101923</v>
      </c>
      <c r="R290" s="32">
        <v>54479</v>
      </c>
      <c r="S290" s="32">
        <v>227449</v>
      </c>
      <c r="T290" s="32">
        <v>1434052</v>
      </c>
      <c r="U290" s="35">
        <f t="shared" si="26"/>
        <v>25781.64</v>
      </c>
      <c r="V290" s="102">
        <v>55623</v>
      </c>
      <c r="W290" s="2"/>
      <c r="X290" s="37"/>
    </row>
    <row r="291" spans="1:24">
      <c r="A291" s="31" t="s">
        <v>40</v>
      </c>
      <c r="B291" s="32">
        <v>443561</v>
      </c>
      <c r="C291" s="32">
        <v>18469</v>
      </c>
      <c r="D291" s="32">
        <v>31839</v>
      </c>
      <c r="E291" s="32">
        <v>105</v>
      </c>
      <c r="F291" s="33">
        <v>7652</v>
      </c>
      <c r="G291" s="33">
        <v>164401</v>
      </c>
      <c r="H291" s="32">
        <v>161307</v>
      </c>
      <c r="I291" s="34">
        <v>12957</v>
      </c>
      <c r="J291" s="31" t="s">
        <v>40</v>
      </c>
      <c r="K291" s="32">
        <v>11644</v>
      </c>
      <c r="L291" s="33">
        <v>39376</v>
      </c>
      <c r="M291" s="33">
        <v>3957</v>
      </c>
      <c r="N291" s="32">
        <v>27971</v>
      </c>
      <c r="O291" s="34">
        <v>251644</v>
      </c>
      <c r="P291" s="32">
        <v>157191</v>
      </c>
      <c r="Q291" s="32">
        <v>95371</v>
      </c>
      <c r="R291" s="32">
        <v>57030</v>
      </c>
      <c r="S291" s="32">
        <v>177186</v>
      </c>
      <c r="T291" s="32">
        <v>1661661</v>
      </c>
      <c r="U291" s="35">
        <f t="shared" si="26"/>
        <v>22603.02</v>
      </c>
      <c r="V291" s="102">
        <v>73515</v>
      </c>
      <c r="W291" s="2"/>
      <c r="X291" s="37"/>
    </row>
    <row r="292" spans="1:24">
      <c r="A292" s="31" t="s">
        <v>41</v>
      </c>
      <c r="B292" s="32">
        <v>160464</v>
      </c>
      <c r="C292" s="32">
        <v>8909</v>
      </c>
      <c r="D292" s="32">
        <v>13691</v>
      </c>
      <c r="E292" s="32">
        <v>8</v>
      </c>
      <c r="F292" s="33">
        <v>1258</v>
      </c>
      <c r="G292" s="33">
        <v>23739</v>
      </c>
      <c r="H292" s="32">
        <v>33000</v>
      </c>
      <c r="I292" s="34">
        <v>2658</v>
      </c>
      <c r="J292" s="31" t="s">
        <v>41</v>
      </c>
      <c r="K292" s="32">
        <v>2018</v>
      </c>
      <c r="L292" s="33">
        <v>28621</v>
      </c>
      <c r="M292" s="33">
        <v>1243</v>
      </c>
      <c r="N292" s="32">
        <v>11014</v>
      </c>
      <c r="O292" s="34">
        <v>72198</v>
      </c>
      <c r="P292" s="32">
        <v>54901</v>
      </c>
      <c r="Q292" s="32">
        <v>37493</v>
      </c>
      <c r="R292" s="32">
        <v>24399</v>
      </c>
      <c r="S292" s="32">
        <v>81470</v>
      </c>
      <c r="T292" s="32">
        <v>557084</v>
      </c>
      <c r="U292" s="35">
        <f t="shared" si="26"/>
        <v>17465.64</v>
      </c>
      <c r="V292" s="102">
        <v>31896</v>
      </c>
      <c r="W292" s="2"/>
      <c r="X292" s="37"/>
    </row>
    <row r="293" spans="1:24">
      <c r="A293" s="31" t="s">
        <v>42</v>
      </c>
      <c r="B293" s="32">
        <v>110850</v>
      </c>
      <c r="C293" s="32">
        <v>5213</v>
      </c>
      <c r="D293" s="32">
        <v>22579</v>
      </c>
      <c r="E293" s="32">
        <v>4</v>
      </c>
      <c r="F293" s="33">
        <v>2411</v>
      </c>
      <c r="G293" s="33">
        <v>16475</v>
      </c>
      <c r="H293" s="32">
        <v>17043</v>
      </c>
      <c r="I293" s="34">
        <v>1459</v>
      </c>
      <c r="J293" s="31" t="s">
        <v>42</v>
      </c>
      <c r="K293" s="32">
        <v>179</v>
      </c>
      <c r="L293" s="33">
        <v>11379</v>
      </c>
      <c r="M293" s="33">
        <v>646</v>
      </c>
      <c r="N293" s="32">
        <v>7565</v>
      </c>
      <c r="O293" s="34">
        <v>56894</v>
      </c>
      <c r="P293" s="32">
        <v>42765</v>
      </c>
      <c r="Q293" s="32">
        <v>26014</v>
      </c>
      <c r="R293" s="32">
        <v>16233</v>
      </c>
      <c r="S293" s="32">
        <v>72472</v>
      </c>
      <c r="T293" s="32">
        <v>410181</v>
      </c>
      <c r="U293" s="35">
        <f t="shared" si="26"/>
        <v>22081.23</v>
      </c>
      <c r="V293" s="102">
        <v>18576</v>
      </c>
      <c r="W293" s="2"/>
      <c r="X293" s="37"/>
    </row>
    <row r="294" spans="1:24">
      <c r="A294" s="31" t="s">
        <v>43</v>
      </c>
      <c r="B294" s="32">
        <v>239248</v>
      </c>
      <c r="C294" s="32">
        <v>13311</v>
      </c>
      <c r="D294" s="32">
        <v>22924</v>
      </c>
      <c r="E294" s="32">
        <v>76</v>
      </c>
      <c r="F294" s="33">
        <v>524</v>
      </c>
      <c r="G294" s="33">
        <v>88125</v>
      </c>
      <c r="H294" s="32">
        <v>77729</v>
      </c>
      <c r="I294" s="34">
        <v>7175</v>
      </c>
      <c r="J294" s="31" t="s">
        <v>43</v>
      </c>
      <c r="K294" s="32">
        <v>12207</v>
      </c>
      <c r="L294" s="33">
        <v>28026</v>
      </c>
      <c r="M294" s="33">
        <v>1982</v>
      </c>
      <c r="N294" s="32">
        <v>13442</v>
      </c>
      <c r="O294" s="34">
        <v>145354</v>
      </c>
      <c r="P294" s="32">
        <v>91888</v>
      </c>
      <c r="Q294" s="32">
        <v>51070</v>
      </c>
      <c r="R294" s="32">
        <v>28852</v>
      </c>
      <c r="S294" s="32">
        <v>130086</v>
      </c>
      <c r="T294" s="32">
        <v>952019</v>
      </c>
      <c r="U294" s="35">
        <f t="shared" si="26"/>
        <v>22889.47</v>
      </c>
      <c r="V294" s="102">
        <v>41592</v>
      </c>
      <c r="W294" s="2"/>
      <c r="X294" s="37"/>
    </row>
    <row r="295" spans="1:24">
      <c r="A295" s="31" t="s">
        <v>44</v>
      </c>
      <c r="B295" s="32">
        <v>235182</v>
      </c>
      <c r="C295" s="32">
        <v>21825</v>
      </c>
      <c r="D295" s="32">
        <v>9835</v>
      </c>
      <c r="E295" s="32">
        <v>139</v>
      </c>
      <c r="F295" s="33">
        <v>22849</v>
      </c>
      <c r="G295" s="33">
        <v>52459</v>
      </c>
      <c r="H295" s="32">
        <v>87026</v>
      </c>
      <c r="I295" s="34">
        <v>7463</v>
      </c>
      <c r="J295" s="31" t="s">
        <v>44</v>
      </c>
      <c r="K295" s="32">
        <v>25439</v>
      </c>
      <c r="L295" s="33">
        <v>23659</v>
      </c>
      <c r="M295" s="33">
        <v>2619</v>
      </c>
      <c r="N295" s="32">
        <v>34819</v>
      </c>
      <c r="O295" s="34">
        <v>156597</v>
      </c>
      <c r="P295" s="32">
        <v>93621</v>
      </c>
      <c r="Q295" s="32">
        <v>121914</v>
      </c>
      <c r="R295" s="32">
        <v>49123</v>
      </c>
      <c r="S295" s="32">
        <v>149160</v>
      </c>
      <c r="T295" s="32">
        <v>1093729</v>
      </c>
      <c r="U295" s="35">
        <f t="shared" si="26"/>
        <v>26180.17</v>
      </c>
      <c r="V295" s="102">
        <v>41777</v>
      </c>
      <c r="W295" s="2"/>
      <c r="X295" s="37"/>
    </row>
    <row r="296" spans="1:24">
      <c r="A296" s="72" t="s">
        <v>45</v>
      </c>
      <c r="B296" s="87">
        <v>112325</v>
      </c>
      <c r="C296" s="87">
        <v>12333</v>
      </c>
      <c r="D296" s="87">
        <v>686</v>
      </c>
      <c r="E296" s="87">
        <v>272</v>
      </c>
      <c r="F296" s="88">
        <v>12682</v>
      </c>
      <c r="G296" s="88">
        <v>12436</v>
      </c>
      <c r="H296" s="87">
        <v>58357</v>
      </c>
      <c r="I296" s="89">
        <v>7590</v>
      </c>
      <c r="J296" s="72" t="s">
        <v>45</v>
      </c>
      <c r="K296" s="87">
        <v>11145</v>
      </c>
      <c r="L296" s="88">
        <v>144706</v>
      </c>
      <c r="M296" s="88">
        <v>1165</v>
      </c>
      <c r="N296" s="87">
        <v>34806</v>
      </c>
      <c r="O296" s="89">
        <v>74610</v>
      </c>
      <c r="P296" s="87">
        <v>88998</v>
      </c>
      <c r="Q296" s="87">
        <v>82163</v>
      </c>
      <c r="R296" s="87">
        <v>54164</v>
      </c>
      <c r="S296" s="87">
        <v>120923</v>
      </c>
      <c r="T296" s="87">
        <v>829361</v>
      </c>
      <c r="U296" s="90">
        <f t="shared" si="26"/>
        <v>41120.58</v>
      </c>
      <c r="V296" s="103">
        <v>20169</v>
      </c>
      <c r="W296" s="76"/>
      <c r="X296" s="92"/>
    </row>
    <row r="297" spans="1:24">
      <c r="A297" s="31" t="s">
        <v>46</v>
      </c>
      <c r="B297" s="32">
        <v>226109</v>
      </c>
      <c r="C297" s="32">
        <v>10146</v>
      </c>
      <c r="D297" s="32">
        <v>9465</v>
      </c>
      <c r="E297" s="32">
        <v>8</v>
      </c>
      <c r="F297" s="33">
        <v>2830</v>
      </c>
      <c r="G297" s="33">
        <v>21335</v>
      </c>
      <c r="H297" s="32">
        <v>36150</v>
      </c>
      <c r="I297" s="34">
        <v>2585</v>
      </c>
      <c r="J297" s="31" t="s">
        <v>46</v>
      </c>
      <c r="K297" s="32">
        <v>3711</v>
      </c>
      <c r="L297" s="33">
        <v>15626</v>
      </c>
      <c r="M297" s="33">
        <v>1271</v>
      </c>
      <c r="N297" s="32">
        <v>11399</v>
      </c>
      <c r="O297" s="34">
        <v>77629</v>
      </c>
      <c r="P297" s="32">
        <v>73394</v>
      </c>
      <c r="Q297" s="32">
        <v>41806</v>
      </c>
      <c r="R297" s="32">
        <v>27117</v>
      </c>
      <c r="S297" s="32">
        <v>88848</v>
      </c>
      <c r="T297" s="32">
        <v>649429</v>
      </c>
      <c r="U297" s="35">
        <f t="shared" si="26"/>
        <v>22763.82</v>
      </c>
      <c r="V297" s="102">
        <v>28529</v>
      </c>
      <c r="W297" s="2"/>
      <c r="X297" s="37"/>
    </row>
    <row r="298" spans="1:24">
      <c r="A298" s="31" t="s">
        <v>47</v>
      </c>
      <c r="B298" s="32">
        <v>124310</v>
      </c>
      <c r="C298" s="32">
        <v>11352</v>
      </c>
      <c r="D298" s="32">
        <v>16528</v>
      </c>
      <c r="E298" s="32">
        <v>321</v>
      </c>
      <c r="F298" s="33">
        <v>21382</v>
      </c>
      <c r="G298" s="33">
        <v>29988</v>
      </c>
      <c r="H298" s="32">
        <v>38293</v>
      </c>
      <c r="I298" s="34">
        <v>8412</v>
      </c>
      <c r="J298" s="31" t="s">
        <v>47</v>
      </c>
      <c r="K298" s="32">
        <v>34739</v>
      </c>
      <c r="L298" s="33">
        <v>18584</v>
      </c>
      <c r="M298" s="33">
        <v>1729</v>
      </c>
      <c r="N298" s="32">
        <v>7707</v>
      </c>
      <c r="O298" s="34">
        <v>99971</v>
      </c>
      <c r="P298" s="32">
        <v>71660</v>
      </c>
      <c r="Q298" s="32">
        <v>38079</v>
      </c>
      <c r="R298" s="32">
        <v>39407</v>
      </c>
      <c r="S298" s="32">
        <v>98655</v>
      </c>
      <c r="T298" s="32">
        <v>661117</v>
      </c>
      <c r="U298" s="35">
        <f t="shared" si="26"/>
        <v>22684.5</v>
      </c>
      <c r="V298" s="104">
        <v>29144</v>
      </c>
      <c r="W298" s="2"/>
      <c r="X298" s="37"/>
    </row>
    <row r="299" spans="1:24">
      <c r="A299" s="38" t="s">
        <v>48</v>
      </c>
      <c r="B299" s="39">
        <f t="shared" ref="B299:I299" si="27">SUM(B280:B298)</f>
        <v>4233007</v>
      </c>
      <c r="C299" s="40">
        <f t="shared" si="27"/>
        <v>265968</v>
      </c>
      <c r="D299" s="39">
        <f t="shared" si="27"/>
        <v>764720</v>
      </c>
      <c r="E299" s="39">
        <f t="shared" si="27"/>
        <v>182465</v>
      </c>
      <c r="F299" s="39">
        <f t="shared" si="27"/>
        <v>1048135</v>
      </c>
      <c r="G299" s="39">
        <f t="shared" si="27"/>
        <v>1343259</v>
      </c>
      <c r="H299" s="39">
        <f t="shared" si="27"/>
        <v>1724614</v>
      </c>
      <c r="I299" s="39">
        <f t="shared" si="27"/>
        <v>234759</v>
      </c>
      <c r="J299" s="38" t="s">
        <v>48</v>
      </c>
      <c r="K299" s="40">
        <f t="shared" ref="K299:T299" si="28">SUM(K280:K298)</f>
        <v>517601</v>
      </c>
      <c r="L299" s="40">
        <f t="shared" si="28"/>
        <v>1508015</v>
      </c>
      <c r="M299" s="40">
        <f t="shared" si="28"/>
        <v>82984</v>
      </c>
      <c r="N299" s="40">
        <f t="shared" si="28"/>
        <v>1001490</v>
      </c>
      <c r="O299" s="40">
        <f t="shared" si="28"/>
        <v>5063480</v>
      </c>
      <c r="P299" s="40">
        <f t="shared" si="28"/>
        <v>3202768</v>
      </c>
      <c r="Q299" s="40">
        <f t="shared" si="28"/>
        <v>2207343</v>
      </c>
      <c r="R299" s="40">
        <f t="shared" si="28"/>
        <v>1335507</v>
      </c>
      <c r="S299" s="40">
        <f t="shared" si="28"/>
        <v>4227051</v>
      </c>
      <c r="T299" s="40">
        <f t="shared" si="28"/>
        <v>28943166</v>
      </c>
      <c r="U299" s="41">
        <f t="shared" si="26"/>
        <v>32163.72</v>
      </c>
      <c r="V299" s="105">
        <v>899870</v>
      </c>
      <c r="W299" s="2"/>
      <c r="X299" s="37"/>
    </row>
    <row r="300" spans="1:24">
      <c r="A300" s="2" t="s">
        <v>61</v>
      </c>
      <c r="B300" s="2"/>
      <c r="C300" s="2"/>
      <c r="D300" s="2"/>
      <c r="E300" s="2"/>
      <c r="F300" s="2"/>
      <c r="G300" s="2"/>
      <c r="H300" s="2"/>
      <c r="I300" s="2"/>
      <c r="J300" s="2" t="s">
        <v>61</v>
      </c>
      <c r="K300" s="2"/>
      <c r="L300" s="2"/>
      <c r="M300" s="2"/>
      <c r="N300" s="2"/>
      <c r="O300" s="2"/>
      <c r="P300" s="2"/>
      <c r="Q300" s="2"/>
      <c r="R300" s="93" t="s">
        <v>59</v>
      </c>
      <c r="S300" s="93"/>
      <c r="T300" s="93"/>
      <c r="U300" s="93"/>
      <c r="V300" s="2"/>
      <c r="W300" s="2"/>
      <c r="X300" s="2"/>
    </row>
    <row r="301" spans="1:24">
      <c r="A301" s="94"/>
      <c r="B301" s="31"/>
      <c r="C301" s="31"/>
      <c r="D301" s="31"/>
      <c r="E301" s="31"/>
      <c r="F301" s="95"/>
      <c r="G301" s="95"/>
      <c r="H301" s="31"/>
      <c r="I301" s="96"/>
      <c r="J301" s="94"/>
      <c r="K301" s="31"/>
      <c r="L301" s="97"/>
      <c r="M301" s="97"/>
      <c r="N301" s="31"/>
      <c r="O301" s="96"/>
      <c r="P301" s="31"/>
      <c r="Q301" s="31"/>
      <c r="R301" s="98"/>
      <c r="S301" s="98"/>
      <c r="T301" s="98"/>
      <c r="U301" s="98"/>
      <c r="V301" s="2"/>
      <c r="W301" s="2"/>
      <c r="X301" s="2"/>
    </row>
    <row r="302" spans="1:24">
      <c r="A302" s="31"/>
      <c r="B302" s="31"/>
      <c r="C302" s="31"/>
      <c r="D302" s="31"/>
      <c r="E302" s="31"/>
      <c r="F302" s="95"/>
      <c r="G302" s="95"/>
      <c r="H302" s="31"/>
      <c r="I302" s="96"/>
      <c r="J302" s="31"/>
      <c r="K302" s="31"/>
      <c r="L302" s="97"/>
      <c r="M302" s="97"/>
      <c r="N302" s="31"/>
      <c r="O302" s="96"/>
      <c r="P302" s="31"/>
      <c r="Q302" s="31"/>
      <c r="R302" s="31"/>
      <c r="S302" s="31"/>
      <c r="T302" s="31"/>
      <c r="U302" s="2"/>
      <c r="V302" s="2"/>
      <c r="W302" s="2"/>
      <c r="X302" s="2"/>
    </row>
    <row r="303" spans="1:24">
      <c r="A303" s="31"/>
      <c r="B303" s="31"/>
      <c r="C303" s="31"/>
      <c r="D303" s="31"/>
      <c r="E303" s="31"/>
      <c r="F303" s="95"/>
      <c r="G303" s="95"/>
      <c r="H303" s="31"/>
      <c r="I303" s="96"/>
      <c r="J303" s="31"/>
      <c r="K303" s="31"/>
      <c r="L303" s="97"/>
      <c r="M303" s="97"/>
      <c r="N303" s="31"/>
      <c r="O303" s="96"/>
      <c r="P303" s="31"/>
      <c r="Q303" s="31"/>
      <c r="R303" s="31"/>
      <c r="S303" s="31"/>
      <c r="T303" s="31"/>
      <c r="U303" s="2"/>
      <c r="V303" s="2"/>
      <c r="W303" s="2"/>
      <c r="X303" s="2"/>
    </row>
    <row r="304" spans="1:24">
      <c r="A304" s="31"/>
      <c r="B304" s="31"/>
      <c r="C304" s="31"/>
      <c r="D304" s="31"/>
      <c r="E304" s="31"/>
      <c r="F304" s="95"/>
      <c r="G304" s="95"/>
      <c r="H304" s="31"/>
      <c r="I304" s="96"/>
      <c r="J304" s="31"/>
      <c r="K304" s="31"/>
      <c r="L304" s="97"/>
      <c r="M304" s="97"/>
      <c r="N304" s="31"/>
      <c r="O304" s="96"/>
      <c r="P304" s="31"/>
      <c r="Q304" s="31"/>
      <c r="R304" s="31"/>
      <c r="S304" s="31"/>
      <c r="T304" s="31"/>
      <c r="U304" s="2"/>
      <c r="V304" s="2"/>
      <c r="W304" s="2"/>
      <c r="X304" s="2"/>
    </row>
    <row r="305" spans="1:24">
      <c r="A305" s="31"/>
      <c r="B305" s="31"/>
      <c r="C305" s="31"/>
      <c r="D305" s="31"/>
      <c r="E305" s="31"/>
      <c r="F305" s="95"/>
      <c r="G305" s="95"/>
      <c r="H305" s="31"/>
      <c r="I305" s="96"/>
      <c r="J305" s="31"/>
      <c r="K305" s="31"/>
      <c r="L305" s="97"/>
      <c r="M305" s="97"/>
      <c r="N305" s="31"/>
      <c r="O305" s="96"/>
      <c r="P305" s="31"/>
      <c r="Q305" s="31"/>
      <c r="R305" s="31"/>
      <c r="S305" s="31"/>
      <c r="T305" s="31"/>
      <c r="U305" s="2"/>
      <c r="V305" s="2"/>
      <c r="W305" s="2"/>
      <c r="X305" s="2"/>
    </row>
    <row r="306" spans="1:24">
      <c r="A306" s="31"/>
      <c r="B306" s="31"/>
      <c r="C306" s="31"/>
      <c r="D306" s="31"/>
      <c r="E306" s="31"/>
      <c r="F306" s="95"/>
      <c r="G306" s="95"/>
      <c r="H306" s="31"/>
      <c r="I306" s="96"/>
      <c r="J306" s="31"/>
      <c r="K306" s="31"/>
      <c r="L306" s="97"/>
      <c r="M306" s="97"/>
      <c r="N306" s="31"/>
      <c r="O306" s="96"/>
      <c r="P306" s="31"/>
      <c r="Q306" s="31"/>
      <c r="R306" s="31"/>
      <c r="S306" s="31"/>
      <c r="T306" s="31"/>
      <c r="U306" s="2"/>
      <c r="V306" s="2"/>
      <c r="W306" s="2"/>
      <c r="X306" s="2"/>
    </row>
    <row r="307" spans="1:24">
      <c r="A307" s="31"/>
      <c r="B307" s="31"/>
      <c r="C307" s="31"/>
      <c r="D307" s="31"/>
      <c r="E307" s="31"/>
      <c r="F307" s="95"/>
      <c r="G307" s="95"/>
      <c r="H307" s="31"/>
      <c r="I307" s="96"/>
      <c r="J307" s="31"/>
      <c r="K307" s="31"/>
      <c r="L307" s="97"/>
      <c r="M307" s="97"/>
      <c r="N307" s="31"/>
      <c r="O307" s="96"/>
      <c r="P307" s="31"/>
      <c r="Q307" s="31"/>
      <c r="R307" s="31"/>
      <c r="S307" s="31"/>
      <c r="T307" s="31"/>
      <c r="U307" s="2"/>
      <c r="V307" s="2"/>
      <c r="W307" s="2"/>
      <c r="X307" s="2"/>
    </row>
    <row r="308" spans="1:24">
      <c r="A308" s="31"/>
      <c r="B308" s="31" t="s">
        <v>49</v>
      </c>
      <c r="C308" s="31"/>
      <c r="D308" s="31"/>
      <c r="E308" s="31"/>
      <c r="F308" s="95"/>
      <c r="G308" s="95"/>
      <c r="H308" s="31"/>
      <c r="I308" s="96"/>
      <c r="J308" s="31"/>
      <c r="K308" s="31"/>
      <c r="L308" s="97"/>
      <c r="M308" s="97"/>
      <c r="N308" s="31"/>
      <c r="O308" s="96"/>
      <c r="P308" s="31"/>
      <c r="Q308" s="31"/>
      <c r="R308" s="31"/>
      <c r="S308" s="31"/>
      <c r="T308" s="31"/>
      <c r="U308" s="2"/>
      <c r="V308" s="2"/>
      <c r="W308" s="2"/>
      <c r="X308" s="2"/>
    </row>
    <row r="309" spans="1:24">
      <c r="A309" s="99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>
      <c r="A310" s="31"/>
      <c r="B310" s="2"/>
      <c r="C310" s="2"/>
      <c r="D310" s="2"/>
      <c r="E310" s="100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>
      <c r="A311" s="31"/>
      <c r="B311" s="2"/>
      <c r="C311" s="100"/>
      <c r="D311" s="100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>
      <c r="A312" s="31"/>
      <c r="B312" s="2"/>
      <c r="C312" s="100"/>
      <c r="D312" s="100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>
      <c r="A313" s="72"/>
      <c r="B313" s="76"/>
      <c r="C313" s="76"/>
      <c r="D313" s="101"/>
      <c r="E313" s="76"/>
      <c r="F313" s="76"/>
      <c r="G313" s="76"/>
      <c r="H313" s="76"/>
      <c r="I313" s="76"/>
      <c r="J313" s="76"/>
      <c r="K313" s="76"/>
      <c r="L313" s="76"/>
      <c r="M313" s="76"/>
      <c r="N313" s="76"/>
      <c r="O313" s="76"/>
      <c r="P313" s="76"/>
      <c r="Q313" s="76"/>
      <c r="R313" s="101"/>
      <c r="S313" s="76"/>
      <c r="T313" s="76"/>
      <c r="U313" s="76"/>
      <c r="V313" s="76"/>
      <c r="W313" s="76"/>
      <c r="X313" s="76"/>
    </row>
    <row r="314" spans="1:24">
      <c r="A314" s="72"/>
      <c r="B314" s="76"/>
      <c r="C314" s="101"/>
      <c r="D314" s="101"/>
      <c r="E314" s="76"/>
      <c r="F314" s="76"/>
      <c r="G314" s="76"/>
      <c r="H314" s="76"/>
      <c r="I314" s="76"/>
      <c r="J314" s="76"/>
      <c r="K314" s="76"/>
      <c r="L314" s="76"/>
      <c r="M314" s="76"/>
      <c r="N314" s="76"/>
      <c r="O314" s="76"/>
      <c r="P314" s="76"/>
      <c r="Q314" s="76"/>
      <c r="R314" s="101"/>
      <c r="S314" s="76"/>
      <c r="T314" s="76"/>
      <c r="U314" s="76"/>
      <c r="V314" s="76"/>
      <c r="W314" s="76"/>
      <c r="X314" s="76"/>
    </row>
    <row r="315" spans="1:24">
      <c r="A315" s="31"/>
      <c r="B315" s="2"/>
      <c r="C315" s="2"/>
      <c r="D315" s="100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100"/>
      <c r="S315" s="2"/>
      <c r="T315" s="2"/>
      <c r="U315" s="2"/>
      <c r="V315" s="2"/>
      <c r="W315" s="2"/>
      <c r="X315" s="2"/>
    </row>
    <row r="316" spans="1:24">
      <c r="A316" s="31"/>
      <c r="B316" s="2"/>
      <c r="C316" s="100"/>
      <c r="D316" s="100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100"/>
      <c r="S319" s="2"/>
      <c r="T319" s="2"/>
      <c r="U319" s="2"/>
      <c r="V319" s="2"/>
      <c r="W319" s="2"/>
      <c r="X319" s="2"/>
    </row>
    <row r="320" spans="1:24" ht="16.5">
      <c r="A320" s="54" t="s">
        <v>51</v>
      </c>
      <c r="B320" s="54"/>
      <c r="C320" s="54"/>
      <c r="D320" s="54"/>
      <c r="E320" s="54"/>
      <c r="F320" s="54"/>
      <c r="G320" s="54"/>
      <c r="H320" s="54"/>
      <c r="I320" s="54"/>
      <c r="J320" s="1" t="s">
        <v>51</v>
      </c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2"/>
      <c r="W320" s="2"/>
      <c r="X320" s="2"/>
    </row>
    <row r="321" spans="1:24" ht="16.5">
      <c r="A321" s="63" t="s">
        <v>2</v>
      </c>
      <c r="B321" s="63"/>
      <c r="C321" s="63"/>
      <c r="D321" s="63"/>
      <c r="E321" s="63"/>
      <c r="F321" s="63"/>
      <c r="G321" s="63"/>
      <c r="H321" s="63"/>
      <c r="I321" s="63"/>
      <c r="J321" s="64" t="s">
        <v>2</v>
      </c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2"/>
      <c r="W321" s="2"/>
      <c r="X321" s="2"/>
    </row>
    <row r="322" spans="1:24">
      <c r="A322" s="55" t="s">
        <v>62</v>
      </c>
      <c r="B322" s="55"/>
      <c r="C322" s="55"/>
      <c r="D322" s="55"/>
      <c r="E322" s="55"/>
      <c r="F322" s="55"/>
      <c r="G322" s="55"/>
      <c r="H322" s="55"/>
      <c r="I322" s="55"/>
      <c r="J322" s="4" t="s">
        <v>62</v>
      </c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2"/>
      <c r="W322" s="2"/>
      <c r="X322" s="2"/>
    </row>
    <row r="323" spans="1:24">
      <c r="A323" s="31"/>
      <c r="B323" s="31"/>
      <c r="C323" s="31"/>
      <c r="D323" s="31"/>
      <c r="E323" s="31"/>
      <c r="F323" s="58"/>
      <c r="G323" s="31"/>
      <c r="H323" s="31"/>
      <c r="I323" s="9" t="s">
        <v>53</v>
      </c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9" t="s">
        <v>53</v>
      </c>
      <c r="V323" s="2"/>
      <c r="W323" s="2"/>
      <c r="X323" s="2"/>
    </row>
    <row r="324" spans="1:24">
      <c r="A324" s="10" t="s">
        <v>6</v>
      </c>
      <c r="B324" s="11" t="s">
        <v>7</v>
      </c>
      <c r="C324" s="11" t="s">
        <v>8</v>
      </c>
      <c r="D324" s="11" t="s">
        <v>9</v>
      </c>
      <c r="E324" s="12" t="s">
        <v>10</v>
      </c>
      <c r="F324" s="11" t="s">
        <v>11</v>
      </c>
      <c r="G324" s="11"/>
      <c r="H324" s="11" t="s">
        <v>12</v>
      </c>
      <c r="I324" s="12" t="s">
        <v>13</v>
      </c>
      <c r="J324" s="11" t="s">
        <v>6</v>
      </c>
      <c r="K324" s="13" t="s">
        <v>14</v>
      </c>
      <c r="L324" s="14"/>
      <c r="M324" s="14"/>
      <c r="N324" s="14"/>
      <c r="O324" s="12" t="s">
        <v>15</v>
      </c>
      <c r="P324" s="12" t="s">
        <v>16</v>
      </c>
      <c r="Q324" s="12" t="s">
        <v>17</v>
      </c>
      <c r="R324" s="12" t="s">
        <v>18</v>
      </c>
      <c r="S324" s="12" t="s">
        <v>19</v>
      </c>
      <c r="T324" s="11" t="s">
        <v>20</v>
      </c>
      <c r="U324" s="12" t="s">
        <v>21</v>
      </c>
      <c r="V324" s="69" t="s">
        <v>22</v>
      </c>
      <c r="W324" s="2"/>
      <c r="X324" s="2"/>
    </row>
    <row r="325" spans="1:24">
      <c r="A325" s="16"/>
      <c r="B325" s="17"/>
      <c r="C325" s="17"/>
      <c r="D325" s="17"/>
      <c r="E325" s="18"/>
      <c r="F325" s="19"/>
      <c r="G325" s="19"/>
      <c r="H325" s="17"/>
      <c r="I325" s="18"/>
      <c r="J325" s="17"/>
      <c r="K325" s="17" t="s">
        <v>23</v>
      </c>
      <c r="L325" s="18" t="s">
        <v>24</v>
      </c>
      <c r="M325" s="18" t="s">
        <v>25</v>
      </c>
      <c r="N325" s="12" t="s">
        <v>26</v>
      </c>
      <c r="O325" s="18"/>
      <c r="P325" s="18"/>
      <c r="Q325" s="18"/>
      <c r="R325" s="18"/>
      <c r="S325" s="18"/>
      <c r="T325" s="17"/>
      <c r="U325" s="18"/>
      <c r="V325" s="81"/>
      <c r="W325" s="2"/>
      <c r="X325" s="2"/>
    </row>
    <row r="326" spans="1:24">
      <c r="A326" s="20"/>
      <c r="B326" s="19"/>
      <c r="C326" s="19"/>
      <c r="D326" s="19"/>
      <c r="E326" s="21"/>
      <c r="F326" s="22" t="s">
        <v>27</v>
      </c>
      <c r="G326" s="22" t="s">
        <v>28</v>
      </c>
      <c r="H326" s="19"/>
      <c r="I326" s="21"/>
      <c r="J326" s="19"/>
      <c r="K326" s="19"/>
      <c r="L326" s="21"/>
      <c r="M326" s="21"/>
      <c r="N326" s="21"/>
      <c r="O326" s="21"/>
      <c r="P326" s="21"/>
      <c r="Q326" s="21"/>
      <c r="R326" s="21"/>
      <c r="S326" s="21"/>
      <c r="T326" s="19"/>
      <c r="U326" s="21"/>
      <c r="V326" s="82"/>
      <c r="W326" s="2"/>
      <c r="X326" s="2"/>
    </row>
    <row r="327" spans="1:24">
      <c r="A327" s="83">
        <v>-1</v>
      </c>
      <c r="B327" s="84">
        <v>-2</v>
      </c>
      <c r="C327" s="85">
        <v>-3</v>
      </c>
      <c r="D327" s="84">
        <v>-4</v>
      </c>
      <c r="E327" s="85">
        <v>-5</v>
      </c>
      <c r="F327" s="84">
        <v>-6</v>
      </c>
      <c r="G327" s="85">
        <v>-7</v>
      </c>
      <c r="H327" s="84">
        <v>-8</v>
      </c>
      <c r="I327" s="25">
        <v>-9</v>
      </c>
      <c r="J327" s="86">
        <v>-1</v>
      </c>
      <c r="K327" s="84">
        <v>-10</v>
      </c>
      <c r="L327" s="84">
        <v>-11</v>
      </c>
      <c r="M327" s="84">
        <v>-12</v>
      </c>
      <c r="N327" s="84">
        <v>-13</v>
      </c>
      <c r="O327" s="84">
        <v>-14</v>
      </c>
      <c r="P327" s="84">
        <v>-15</v>
      </c>
      <c r="Q327" s="84">
        <v>-16</v>
      </c>
      <c r="R327" s="84">
        <v>-17</v>
      </c>
      <c r="S327" s="84">
        <v>-18</v>
      </c>
      <c r="T327" s="84">
        <v>-19</v>
      </c>
      <c r="U327" s="84">
        <v>-20</v>
      </c>
      <c r="V327" s="29">
        <v>-21</v>
      </c>
      <c r="W327" s="30"/>
      <c r="X327" s="30"/>
    </row>
    <row r="328" spans="1:24">
      <c r="A328" s="31" t="s">
        <v>29</v>
      </c>
      <c r="B328" s="32">
        <v>352516</v>
      </c>
      <c r="C328" s="32">
        <v>14774</v>
      </c>
      <c r="D328" s="32">
        <v>54921</v>
      </c>
      <c r="E328" s="32">
        <v>182219</v>
      </c>
      <c r="F328" s="33">
        <v>227597</v>
      </c>
      <c r="G328" s="33">
        <v>85768</v>
      </c>
      <c r="H328" s="32">
        <v>193008</v>
      </c>
      <c r="I328" s="34">
        <v>39150</v>
      </c>
      <c r="J328" s="31" t="s">
        <v>29</v>
      </c>
      <c r="K328" s="60">
        <v>62147</v>
      </c>
      <c r="L328" s="61">
        <v>113702</v>
      </c>
      <c r="M328" s="61">
        <v>11551</v>
      </c>
      <c r="N328" s="60">
        <v>81601</v>
      </c>
      <c r="O328" s="62">
        <v>739508</v>
      </c>
      <c r="P328" s="60">
        <v>309571</v>
      </c>
      <c r="Q328" s="60">
        <v>166552</v>
      </c>
      <c r="R328" s="60">
        <v>100817</v>
      </c>
      <c r="S328" s="60">
        <v>377017</v>
      </c>
      <c r="T328" s="60">
        <v>3112419</v>
      </c>
      <c r="U328" s="35">
        <f t="shared" ref="U328:U347" si="29">ROUND((T328/V328)*1000,2)</f>
        <v>38794.67</v>
      </c>
      <c r="V328" s="102">
        <v>80228</v>
      </c>
      <c r="W328" s="2"/>
      <c r="X328" s="37"/>
    </row>
    <row r="329" spans="1:24">
      <c r="A329" s="31" t="s">
        <v>30</v>
      </c>
      <c r="B329" s="32">
        <v>189269</v>
      </c>
      <c r="C329" s="32">
        <v>11274</v>
      </c>
      <c r="D329" s="32">
        <v>26424</v>
      </c>
      <c r="E329" s="32">
        <v>525</v>
      </c>
      <c r="F329" s="33">
        <v>2427</v>
      </c>
      <c r="G329" s="33">
        <v>37560</v>
      </c>
      <c r="H329" s="32">
        <v>68298</v>
      </c>
      <c r="I329" s="34">
        <v>9689</v>
      </c>
      <c r="J329" s="31" t="s">
        <v>30</v>
      </c>
      <c r="K329" s="32">
        <v>9198</v>
      </c>
      <c r="L329" s="33">
        <v>14352</v>
      </c>
      <c r="M329" s="33">
        <v>1734</v>
      </c>
      <c r="N329" s="32">
        <v>15855</v>
      </c>
      <c r="O329" s="34">
        <v>106389</v>
      </c>
      <c r="P329" s="32">
        <v>128939</v>
      </c>
      <c r="Q329" s="32">
        <v>53101</v>
      </c>
      <c r="R329" s="32">
        <v>33114</v>
      </c>
      <c r="S329" s="32">
        <v>156688</v>
      </c>
      <c r="T329" s="32">
        <v>864836</v>
      </c>
      <c r="U329" s="35">
        <f t="shared" si="29"/>
        <v>23679.22</v>
      </c>
      <c r="V329" s="102">
        <v>36523</v>
      </c>
      <c r="W329" s="2"/>
      <c r="X329" s="37"/>
    </row>
    <row r="330" spans="1:24">
      <c r="A330" s="31" t="s">
        <v>31</v>
      </c>
      <c r="B330" s="32">
        <v>208148</v>
      </c>
      <c r="C330" s="32">
        <v>13344</v>
      </c>
      <c r="D330" s="32">
        <v>24453</v>
      </c>
      <c r="E330" s="32">
        <v>197</v>
      </c>
      <c r="F330" s="33">
        <v>24064</v>
      </c>
      <c r="G330" s="33">
        <v>39509</v>
      </c>
      <c r="H330" s="32">
        <v>60789</v>
      </c>
      <c r="I330" s="34">
        <v>9437</v>
      </c>
      <c r="J330" s="31" t="s">
        <v>31</v>
      </c>
      <c r="K330" s="32">
        <v>6275</v>
      </c>
      <c r="L330" s="33">
        <v>25796</v>
      </c>
      <c r="M330" s="33">
        <v>3321</v>
      </c>
      <c r="N330" s="32">
        <v>14894</v>
      </c>
      <c r="O330" s="34">
        <v>202106</v>
      </c>
      <c r="P330" s="32">
        <v>116460</v>
      </c>
      <c r="Q330" s="32">
        <v>57062</v>
      </c>
      <c r="R330" s="32">
        <v>48509</v>
      </c>
      <c r="S330" s="32">
        <v>158635</v>
      </c>
      <c r="T330" s="32">
        <v>1012999</v>
      </c>
      <c r="U330" s="35">
        <f t="shared" si="29"/>
        <v>27311.18</v>
      </c>
      <c r="V330" s="102">
        <v>37091</v>
      </c>
      <c r="W330" s="2"/>
      <c r="X330" s="37"/>
    </row>
    <row r="331" spans="1:24">
      <c r="A331" s="31" t="s">
        <v>32</v>
      </c>
      <c r="B331" s="32">
        <v>234673</v>
      </c>
      <c r="C331" s="32">
        <v>15159</v>
      </c>
      <c r="D331" s="32">
        <v>151800</v>
      </c>
      <c r="E331" s="32">
        <v>66</v>
      </c>
      <c r="F331" s="33">
        <v>201713</v>
      </c>
      <c r="G331" s="33">
        <v>52432</v>
      </c>
      <c r="H331" s="32">
        <v>92821</v>
      </c>
      <c r="I331" s="34">
        <v>11447</v>
      </c>
      <c r="J331" s="31" t="s">
        <v>32</v>
      </c>
      <c r="K331" s="32">
        <v>40412</v>
      </c>
      <c r="L331" s="33">
        <v>82611</v>
      </c>
      <c r="M331" s="33">
        <v>10965</v>
      </c>
      <c r="N331" s="32">
        <v>26613</v>
      </c>
      <c r="O331" s="34">
        <v>781000</v>
      </c>
      <c r="P331" s="32">
        <v>142011</v>
      </c>
      <c r="Q331" s="32">
        <v>83170</v>
      </c>
      <c r="R331" s="32">
        <v>44085</v>
      </c>
      <c r="S331" s="32">
        <v>280293</v>
      </c>
      <c r="T331" s="32">
        <v>2251271</v>
      </c>
      <c r="U331" s="35">
        <f t="shared" si="29"/>
        <v>43404.69</v>
      </c>
      <c r="V331" s="102">
        <v>51867</v>
      </c>
      <c r="W331" s="2"/>
      <c r="X331" s="37"/>
    </row>
    <row r="332" spans="1:24">
      <c r="A332" s="31" t="s">
        <v>33</v>
      </c>
      <c r="B332" s="32">
        <v>347544</v>
      </c>
      <c r="C332" s="32">
        <v>24546</v>
      </c>
      <c r="D332" s="32">
        <v>21597</v>
      </c>
      <c r="E332" s="32">
        <v>49</v>
      </c>
      <c r="F332" s="33">
        <v>34074</v>
      </c>
      <c r="G332" s="33">
        <v>75669</v>
      </c>
      <c r="H332" s="32">
        <v>92751</v>
      </c>
      <c r="I332" s="34">
        <v>10266</v>
      </c>
      <c r="J332" s="31" t="s">
        <v>33</v>
      </c>
      <c r="K332" s="32">
        <v>36241</v>
      </c>
      <c r="L332" s="33">
        <v>51769</v>
      </c>
      <c r="M332" s="33">
        <v>4598</v>
      </c>
      <c r="N332" s="32">
        <v>23875</v>
      </c>
      <c r="O332" s="34">
        <v>280506</v>
      </c>
      <c r="P332" s="32">
        <v>199052</v>
      </c>
      <c r="Q332" s="32">
        <v>89968</v>
      </c>
      <c r="R332" s="32">
        <v>77583</v>
      </c>
      <c r="S332" s="32">
        <v>251365</v>
      </c>
      <c r="T332" s="32">
        <v>1621453</v>
      </c>
      <c r="U332" s="35">
        <f t="shared" si="29"/>
        <v>26352.23</v>
      </c>
      <c r="V332" s="102">
        <v>61530</v>
      </c>
      <c r="W332" s="2"/>
      <c r="X332" s="37"/>
    </row>
    <row r="333" spans="1:24">
      <c r="A333" s="31" t="s">
        <v>34</v>
      </c>
      <c r="B333" s="32">
        <v>88091</v>
      </c>
      <c r="C333" s="32">
        <v>9008</v>
      </c>
      <c r="D333" s="32">
        <v>17355</v>
      </c>
      <c r="E333" s="32">
        <v>15</v>
      </c>
      <c r="F333" s="33">
        <v>139835</v>
      </c>
      <c r="G333" s="33">
        <v>130849</v>
      </c>
      <c r="H333" s="32">
        <v>100017</v>
      </c>
      <c r="I333" s="34">
        <v>12110</v>
      </c>
      <c r="J333" s="31" t="s">
        <v>34</v>
      </c>
      <c r="K333" s="32">
        <v>63697</v>
      </c>
      <c r="L333" s="33">
        <v>65282</v>
      </c>
      <c r="M333" s="33">
        <v>6887</v>
      </c>
      <c r="N333" s="32">
        <v>73966</v>
      </c>
      <c r="O333" s="34">
        <v>491540</v>
      </c>
      <c r="P333" s="32">
        <v>181227</v>
      </c>
      <c r="Q333" s="32">
        <v>161906</v>
      </c>
      <c r="R333" s="32">
        <v>58890</v>
      </c>
      <c r="S333" s="32">
        <v>257734</v>
      </c>
      <c r="T333" s="32">
        <v>1858409</v>
      </c>
      <c r="U333" s="35">
        <f t="shared" si="29"/>
        <v>37151.089999999997</v>
      </c>
      <c r="V333" s="102">
        <v>50023</v>
      </c>
      <c r="W333" s="2"/>
      <c r="X333" s="37"/>
    </row>
    <row r="334" spans="1:24">
      <c r="A334" s="31" t="s">
        <v>35</v>
      </c>
      <c r="B334" s="32">
        <v>296453</v>
      </c>
      <c r="C334" s="32">
        <v>13081</v>
      </c>
      <c r="D334" s="32">
        <v>33494</v>
      </c>
      <c r="E334" s="32">
        <v>46</v>
      </c>
      <c r="F334" s="33">
        <v>74922</v>
      </c>
      <c r="G334" s="33">
        <v>100347</v>
      </c>
      <c r="H334" s="32">
        <v>130885</v>
      </c>
      <c r="I334" s="34">
        <v>21462</v>
      </c>
      <c r="J334" s="31" t="s">
        <v>35</v>
      </c>
      <c r="K334" s="32">
        <v>45482</v>
      </c>
      <c r="L334" s="33">
        <v>89774</v>
      </c>
      <c r="M334" s="33">
        <v>7429</v>
      </c>
      <c r="N334" s="32">
        <v>84052</v>
      </c>
      <c r="O334" s="34">
        <v>397714</v>
      </c>
      <c r="P334" s="32">
        <v>202617</v>
      </c>
      <c r="Q334" s="32">
        <v>164747</v>
      </c>
      <c r="R334" s="32">
        <v>51877</v>
      </c>
      <c r="S334" s="32">
        <v>320196</v>
      </c>
      <c r="T334" s="32">
        <v>2034578</v>
      </c>
      <c r="U334" s="35">
        <f t="shared" si="29"/>
        <v>34057.78</v>
      </c>
      <c r="V334" s="102">
        <v>59739</v>
      </c>
      <c r="W334" s="2"/>
      <c r="X334" s="37"/>
    </row>
    <row r="335" spans="1:24">
      <c r="A335" s="31" t="s">
        <v>36</v>
      </c>
      <c r="B335" s="32">
        <v>278909</v>
      </c>
      <c r="C335" s="32">
        <v>17980</v>
      </c>
      <c r="D335" s="32">
        <v>150342</v>
      </c>
      <c r="E335" s="32">
        <v>42</v>
      </c>
      <c r="F335" s="33">
        <v>114051</v>
      </c>
      <c r="G335" s="33">
        <v>171679</v>
      </c>
      <c r="H335" s="32">
        <v>298378</v>
      </c>
      <c r="I335" s="34">
        <v>44645</v>
      </c>
      <c r="J335" s="31" t="s">
        <v>36</v>
      </c>
      <c r="K335" s="32">
        <v>75936</v>
      </c>
      <c r="L335" s="33">
        <v>316225</v>
      </c>
      <c r="M335" s="33">
        <v>7268</v>
      </c>
      <c r="N335" s="32">
        <v>251235</v>
      </c>
      <c r="O335" s="34">
        <v>609774</v>
      </c>
      <c r="P335" s="32">
        <v>377903</v>
      </c>
      <c r="Q335" s="32">
        <v>422260</v>
      </c>
      <c r="R335" s="32">
        <v>120830</v>
      </c>
      <c r="S335" s="32">
        <v>736309</v>
      </c>
      <c r="T335" s="32">
        <v>3993766</v>
      </c>
      <c r="U335" s="35">
        <f t="shared" si="29"/>
        <v>35273.14</v>
      </c>
      <c r="V335" s="102">
        <v>113224</v>
      </c>
      <c r="W335" s="2"/>
      <c r="X335" s="37"/>
    </row>
    <row r="336" spans="1:24">
      <c r="A336" s="31" t="s">
        <v>37</v>
      </c>
      <c r="B336" s="32">
        <v>250728</v>
      </c>
      <c r="C336" s="32">
        <v>35833</v>
      </c>
      <c r="D336" s="32">
        <v>129786</v>
      </c>
      <c r="E336" s="32">
        <v>37</v>
      </c>
      <c r="F336" s="33">
        <v>103030</v>
      </c>
      <c r="G336" s="33">
        <v>99227</v>
      </c>
      <c r="H336" s="32">
        <v>181374</v>
      </c>
      <c r="I336" s="34">
        <v>14466</v>
      </c>
      <c r="J336" s="31" t="s">
        <v>37</v>
      </c>
      <c r="K336" s="32">
        <v>18669</v>
      </c>
      <c r="L336" s="33">
        <v>157123</v>
      </c>
      <c r="M336" s="33">
        <v>8431</v>
      </c>
      <c r="N336" s="32">
        <v>83993</v>
      </c>
      <c r="O336" s="34">
        <v>471923</v>
      </c>
      <c r="P336" s="32">
        <v>211531</v>
      </c>
      <c r="Q336" s="32">
        <v>194549</v>
      </c>
      <c r="R336" s="32">
        <v>81650</v>
      </c>
      <c r="S336" s="32">
        <v>387403</v>
      </c>
      <c r="T336" s="32">
        <v>2429753</v>
      </c>
      <c r="U336" s="35">
        <f t="shared" si="29"/>
        <v>28249.99</v>
      </c>
      <c r="V336" s="102">
        <v>86009</v>
      </c>
      <c r="W336" s="2"/>
      <c r="X336" s="37"/>
    </row>
    <row r="337" spans="1:24">
      <c r="A337" s="31" t="s">
        <v>38</v>
      </c>
      <c r="B337" s="32">
        <v>1490</v>
      </c>
      <c r="C337" s="32">
        <v>0</v>
      </c>
      <c r="D337" s="32">
        <v>0</v>
      </c>
      <c r="E337" s="32">
        <v>21</v>
      </c>
      <c r="F337" s="33">
        <v>14661</v>
      </c>
      <c r="G337" s="33">
        <v>62617</v>
      </c>
      <c r="H337" s="32">
        <v>205801</v>
      </c>
      <c r="I337" s="34">
        <v>27912</v>
      </c>
      <c r="J337" s="31" t="s">
        <v>38</v>
      </c>
      <c r="K337" s="32">
        <v>36299</v>
      </c>
      <c r="L337" s="33">
        <v>251602</v>
      </c>
      <c r="M337" s="33">
        <v>3755</v>
      </c>
      <c r="N337" s="32">
        <v>200330</v>
      </c>
      <c r="O337" s="34">
        <v>177930</v>
      </c>
      <c r="P337" s="32">
        <v>768875</v>
      </c>
      <c r="Q337" s="32">
        <v>384153</v>
      </c>
      <c r="R337" s="32">
        <v>358947</v>
      </c>
      <c r="S337" s="32">
        <v>491086</v>
      </c>
      <c r="T337" s="32">
        <v>2985479</v>
      </c>
      <c r="U337" s="35">
        <f t="shared" si="29"/>
        <v>62432.9</v>
      </c>
      <c r="V337" s="102">
        <v>47819</v>
      </c>
      <c r="W337" s="2"/>
      <c r="X337" s="37"/>
    </row>
    <row r="338" spans="1:24">
      <c r="A338" s="31" t="s">
        <v>39</v>
      </c>
      <c r="B338" s="32">
        <v>389259</v>
      </c>
      <c r="C338" s="32">
        <v>16387</v>
      </c>
      <c r="D338" s="32">
        <v>35585</v>
      </c>
      <c r="E338" s="32">
        <v>7</v>
      </c>
      <c r="F338" s="33">
        <v>5662</v>
      </c>
      <c r="G338" s="33">
        <v>97707</v>
      </c>
      <c r="H338" s="32">
        <v>103688</v>
      </c>
      <c r="I338" s="34">
        <v>9488</v>
      </c>
      <c r="J338" s="31" t="s">
        <v>39</v>
      </c>
      <c r="K338" s="32">
        <v>18291</v>
      </c>
      <c r="L338" s="33">
        <v>37277</v>
      </c>
      <c r="M338" s="33">
        <v>3156</v>
      </c>
      <c r="N338" s="32">
        <v>37928</v>
      </c>
      <c r="O338" s="34">
        <v>229787</v>
      </c>
      <c r="P338" s="32">
        <v>146764</v>
      </c>
      <c r="Q338" s="32">
        <v>111079</v>
      </c>
      <c r="R338" s="32">
        <v>53018</v>
      </c>
      <c r="S338" s="32">
        <v>253185</v>
      </c>
      <c r="T338" s="32">
        <v>1548268</v>
      </c>
      <c r="U338" s="35">
        <f t="shared" si="29"/>
        <v>27342.959999999999</v>
      </c>
      <c r="V338" s="102">
        <v>56624</v>
      </c>
      <c r="W338" s="2"/>
      <c r="X338" s="37"/>
    </row>
    <row r="339" spans="1:24">
      <c r="A339" s="31" t="s">
        <v>40</v>
      </c>
      <c r="B339" s="32">
        <v>464927</v>
      </c>
      <c r="C339" s="32">
        <v>19171</v>
      </c>
      <c r="D339" s="32">
        <v>32009</v>
      </c>
      <c r="E339" s="32">
        <v>61</v>
      </c>
      <c r="F339" s="33">
        <v>7381</v>
      </c>
      <c r="G339" s="33">
        <v>168750</v>
      </c>
      <c r="H339" s="32">
        <v>198985</v>
      </c>
      <c r="I339" s="34">
        <v>14756</v>
      </c>
      <c r="J339" s="31" t="s">
        <v>40</v>
      </c>
      <c r="K339" s="32">
        <v>11613</v>
      </c>
      <c r="L339" s="33">
        <v>38894</v>
      </c>
      <c r="M339" s="33">
        <v>3887</v>
      </c>
      <c r="N339" s="32">
        <v>29528</v>
      </c>
      <c r="O339" s="34">
        <v>282379</v>
      </c>
      <c r="P339" s="32">
        <v>176473</v>
      </c>
      <c r="Q339" s="32">
        <v>102232</v>
      </c>
      <c r="R339" s="32">
        <v>51304</v>
      </c>
      <c r="S339" s="32">
        <v>198055</v>
      </c>
      <c r="T339" s="32">
        <v>1800405</v>
      </c>
      <c r="U339" s="35">
        <f t="shared" si="29"/>
        <v>23973.75</v>
      </c>
      <c r="V339" s="102">
        <v>75099</v>
      </c>
      <c r="W339" s="2"/>
      <c r="X339" s="37"/>
    </row>
    <row r="340" spans="1:24">
      <c r="A340" s="31" t="s">
        <v>41</v>
      </c>
      <c r="B340" s="32">
        <v>162036</v>
      </c>
      <c r="C340" s="32">
        <v>9279</v>
      </c>
      <c r="D340" s="32">
        <v>14234</v>
      </c>
      <c r="E340" s="32">
        <v>5</v>
      </c>
      <c r="F340" s="33">
        <v>1214</v>
      </c>
      <c r="G340" s="33">
        <v>24463</v>
      </c>
      <c r="H340" s="32">
        <v>40956</v>
      </c>
      <c r="I340" s="34">
        <v>3027</v>
      </c>
      <c r="J340" s="31" t="s">
        <v>41</v>
      </c>
      <c r="K340" s="32">
        <v>2020</v>
      </c>
      <c r="L340" s="33">
        <v>26694</v>
      </c>
      <c r="M340" s="33">
        <v>1226</v>
      </c>
      <c r="N340" s="32">
        <v>11656</v>
      </c>
      <c r="O340" s="34">
        <v>79702</v>
      </c>
      <c r="P340" s="32">
        <v>61201</v>
      </c>
      <c r="Q340" s="32">
        <v>40047</v>
      </c>
      <c r="R340" s="32">
        <v>23095</v>
      </c>
      <c r="S340" s="32">
        <v>91636</v>
      </c>
      <c r="T340" s="32">
        <v>592491</v>
      </c>
      <c r="U340" s="35">
        <f t="shared" si="29"/>
        <v>18112.900000000001</v>
      </c>
      <c r="V340" s="102">
        <v>32711</v>
      </c>
      <c r="W340" s="2"/>
      <c r="X340" s="37"/>
    </row>
    <row r="341" spans="1:24">
      <c r="A341" s="31" t="s">
        <v>42</v>
      </c>
      <c r="B341" s="32">
        <v>113348</v>
      </c>
      <c r="C341" s="32">
        <v>5400</v>
      </c>
      <c r="D341" s="32">
        <v>21963</v>
      </c>
      <c r="E341" s="32">
        <v>2</v>
      </c>
      <c r="F341" s="33">
        <v>2326</v>
      </c>
      <c r="G341" s="33">
        <v>16888</v>
      </c>
      <c r="H341" s="32">
        <v>20713</v>
      </c>
      <c r="I341" s="34">
        <v>1662</v>
      </c>
      <c r="J341" s="31" t="s">
        <v>42</v>
      </c>
      <c r="K341" s="32">
        <v>179</v>
      </c>
      <c r="L341" s="33">
        <v>10952</v>
      </c>
      <c r="M341" s="33">
        <v>626</v>
      </c>
      <c r="N341" s="32">
        <v>7976</v>
      </c>
      <c r="O341" s="34">
        <v>57655</v>
      </c>
      <c r="P341" s="32">
        <v>47535</v>
      </c>
      <c r="Q341" s="32">
        <v>27785</v>
      </c>
      <c r="R341" s="32">
        <v>16245</v>
      </c>
      <c r="S341" s="32">
        <v>81166</v>
      </c>
      <c r="T341" s="32">
        <v>432421</v>
      </c>
      <c r="U341" s="35">
        <f t="shared" si="29"/>
        <v>22816.639999999999</v>
      </c>
      <c r="V341" s="102">
        <v>18952</v>
      </c>
      <c r="W341" s="2"/>
      <c r="X341" s="37"/>
    </row>
    <row r="342" spans="1:24">
      <c r="A342" s="31" t="s">
        <v>43</v>
      </c>
      <c r="B342" s="32">
        <v>253302</v>
      </c>
      <c r="C342" s="32">
        <v>13767</v>
      </c>
      <c r="D342" s="32">
        <v>23381</v>
      </c>
      <c r="E342" s="32">
        <v>44</v>
      </c>
      <c r="F342" s="33">
        <v>506</v>
      </c>
      <c r="G342" s="33">
        <v>90530</v>
      </c>
      <c r="H342" s="32">
        <v>95722</v>
      </c>
      <c r="I342" s="34">
        <v>8171</v>
      </c>
      <c r="J342" s="31" t="s">
        <v>43</v>
      </c>
      <c r="K342" s="32">
        <v>12185</v>
      </c>
      <c r="L342" s="33">
        <v>28764</v>
      </c>
      <c r="M342" s="33">
        <v>1954</v>
      </c>
      <c r="N342" s="32">
        <v>14187</v>
      </c>
      <c r="O342" s="34">
        <v>155806</v>
      </c>
      <c r="P342" s="32">
        <v>100417</v>
      </c>
      <c r="Q342" s="32">
        <v>54542</v>
      </c>
      <c r="R342" s="32">
        <v>27439</v>
      </c>
      <c r="S342" s="32">
        <v>145507</v>
      </c>
      <c r="T342" s="32">
        <v>1026224</v>
      </c>
      <c r="U342" s="35">
        <f t="shared" si="29"/>
        <v>24133.39</v>
      </c>
      <c r="V342" s="102">
        <v>42523</v>
      </c>
      <c r="W342" s="2"/>
      <c r="X342" s="37"/>
    </row>
    <row r="343" spans="1:24">
      <c r="A343" s="31" t="s">
        <v>44</v>
      </c>
      <c r="B343" s="32">
        <v>253813</v>
      </c>
      <c r="C343" s="32">
        <v>22761</v>
      </c>
      <c r="D343" s="32">
        <v>8340</v>
      </c>
      <c r="E343" s="32">
        <v>81</v>
      </c>
      <c r="F343" s="33">
        <v>22042</v>
      </c>
      <c r="G343" s="33">
        <v>53745</v>
      </c>
      <c r="H343" s="32">
        <v>107936</v>
      </c>
      <c r="I343" s="34">
        <v>8499</v>
      </c>
      <c r="J343" s="31" t="s">
        <v>44</v>
      </c>
      <c r="K343" s="32">
        <v>25323</v>
      </c>
      <c r="L343" s="33">
        <v>24522</v>
      </c>
      <c r="M343" s="33">
        <v>2622</v>
      </c>
      <c r="N343" s="32">
        <v>36687</v>
      </c>
      <c r="O343" s="34">
        <v>164570</v>
      </c>
      <c r="P343" s="32">
        <v>105765</v>
      </c>
      <c r="Q343" s="32">
        <v>137662</v>
      </c>
      <c r="R343" s="32">
        <v>43237</v>
      </c>
      <c r="S343" s="32">
        <v>166022</v>
      </c>
      <c r="T343" s="32">
        <v>1183627</v>
      </c>
      <c r="U343" s="35">
        <f t="shared" si="29"/>
        <v>27786.63</v>
      </c>
      <c r="V343" s="102">
        <v>42597</v>
      </c>
      <c r="W343" s="2"/>
      <c r="X343" s="37"/>
    </row>
    <row r="344" spans="1:24">
      <c r="A344" s="72" t="s">
        <v>45</v>
      </c>
      <c r="B344" s="87">
        <v>121287</v>
      </c>
      <c r="C344" s="87">
        <v>12862</v>
      </c>
      <c r="D344" s="87">
        <v>676</v>
      </c>
      <c r="E344" s="87">
        <v>159</v>
      </c>
      <c r="F344" s="88">
        <v>12234</v>
      </c>
      <c r="G344" s="88">
        <v>12764</v>
      </c>
      <c r="H344" s="87">
        <v>78424</v>
      </c>
      <c r="I344" s="89">
        <v>8643</v>
      </c>
      <c r="J344" s="72" t="s">
        <v>45</v>
      </c>
      <c r="K344" s="87">
        <v>11115</v>
      </c>
      <c r="L344" s="88">
        <v>136918</v>
      </c>
      <c r="M344" s="88">
        <v>1178</v>
      </c>
      <c r="N344" s="87">
        <v>36748</v>
      </c>
      <c r="O344" s="89">
        <v>78299</v>
      </c>
      <c r="P344" s="87">
        <v>99229</v>
      </c>
      <c r="Q344" s="87">
        <v>94053</v>
      </c>
      <c r="R344" s="87">
        <v>52998</v>
      </c>
      <c r="S344" s="87">
        <v>135137</v>
      </c>
      <c r="T344" s="87">
        <v>892724</v>
      </c>
      <c r="U344" s="90">
        <f t="shared" si="29"/>
        <v>43327.7</v>
      </c>
      <c r="V344" s="103">
        <v>20604</v>
      </c>
      <c r="W344" s="76"/>
      <c r="X344" s="92"/>
    </row>
    <row r="345" spans="1:24">
      <c r="A345" s="31" t="s">
        <v>46</v>
      </c>
      <c r="B345" s="32">
        <v>237074</v>
      </c>
      <c r="C345" s="32">
        <v>10403</v>
      </c>
      <c r="D345" s="32">
        <v>8856</v>
      </c>
      <c r="E345" s="32">
        <v>5</v>
      </c>
      <c r="F345" s="33">
        <v>2730</v>
      </c>
      <c r="G345" s="33">
        <v>21724</v>
      </c>
      <c r="H345" s="32">
        <v>44391</v>
      </c>
      <c r="I345" s="34">
        <v>2944</v>
      </c>
      <c r="J345" s="31" t="s">
        <v>46</v>
      </c>
      <c r="K345" s="32">
        <v>3671</v>
      </c>
      <c r="L345" s="33">
        <v>15826</v>
      </c>
      <c r="M345" s="33">
        <v>1245</v>
      </c>
      <c r="N345" s="32">
        <v>11938</v>
      </c>
      <c r="O345" s="34">
        <v>85941</v>
      </c>
      <c r="P345" s="32">
        <v>79621</v>
      </c>
      <c r="Q345" s="32">
        <v>44577</v>
      </c>
      <c r="R345" s="32">
        <v>28129</v>
      </c>
      <c r="S345" s="32">
        <v>98693</v>
      </c>
      <c r="T345" s="32">
        <v>697768</v>
      </c>
      <c r="U345" s="35">
        <f t="shared" si="29"/>
        <v>24135.87</v>
      </c>
      <c r="V345" s="102">
        <v>28910</v>
      </c>
      <c r="W345" s="2"/>
      <c r="X345" s="37"/>
    </row>
    <row r="346" spans="1:24">
      <c r="A346" s="31" t="s">
        <v>47</v>
      </c>
      <c r="B346" s="32">
        <v>125902</v>
      </c>
      <c r="C346" s="32">
        <v>11886</v>
      </c>
      <c r="D346" s="32">
        <v>17914</v>
      </c>
      <c r="E346" s="32">
        <v>186</v>
      </c>
      <c r="F346" s="33">
        <v>20626</v>
      </c>
      <c r="G346" s="33">
        <v>30530</v>
      </c>
      <c r="H346" s="32">
        <v>47054</v>
      </c>
      <c r="I346" s="34">
        <v>9580</v>
      </c>
      <c r="J346" s="31" t="s">
        <v>47</v>
      </c>
      <c r="K346" s="32">
        <v>34363</v>
      </c>
      <c r="L346" s="33">
        <v>19104</v>
      </c>
      <c r="M346" s="33">
        <v>1717</v>
      </c>
      <c r="N346" s="32">
        <v>8081</v>
      </c>
      <c r="O346" s="34">
        <v>102681</v>
      </c>
      <c r="P346" s="32">
        <v>76650</v>
      </c>
      <c r="Q346" s="32">
        <v>40870</v>
      </c>
      <c r="R346" s="32">
        <v>38626</v>
      </c>
      <c r="S346" s="32">
        <v>109130</v>
      </c>
      <c r="T346" s="32">
        <v>694900</v>
      </c>
      <c r="U346" s="35">
        <f t="shared" si="29"/>
        <v>23532.799999999999</v>
      </c>
      <c r="V346" s="104">
        <v>29529</v>
      </c>
      <c r="W346" s="2"/>
      <c r="X346" s="37"/>
    </row>
    <row r="347" spans="1:24">
      <c r="A347" s="38" t="s">
        <v>48</v>
      </c>
      <c r="B347" s="39">
        <f t="shared" ref="B347:I347" si="30">SUM(B328:B346)</f>
        <v>4368769</v>
      </c>
      <c r="C347" s="40">
        <f t="shared" si="30"/>
        <v>276915</v>
      </c>
      <c r="D347" s="39">
        <f t="shared" si="30"/>
        <v>773130</v>
      </c>
      <c r="E347" s="39">
        <f t="shared" si="30"/>
        <v>183767</v>
      </c>
      <c r="F347" s="39">
        <f t="shared" si="30"/>
        <v>1011095</v>
      </c>
      <c r="G347" s="39">
        <f t="shared" si="30"/>
        <v>1372758</v>
      </c>
      <c r="H347" s="39">
        <f t="shared" si="30"/>
        <v>2161991</v>
      </c>
      <c r="I347" s="39">
        <f t="shared" si="30"/>
        <v>267354</v>
      </c>
      <c r="J347" s="38" t="s">
        <v>48</v>
      </c>
      <c r="K347" s="40">
        <f t="shared" ref="K347:T347" si="31">SUM(K328:K346)</f>
        <v>513116</v>
      </c>
      <c r="L347" s="40">
        <f t="shared" si="31"/>
        <v>1507187</v>
      </c>
      <c r="M347" s="40">
        <f t="shared" si="31"/>
        <v>83550</v>
      </c>
      <c r="N347" s="40">
        <f t="shared" si="31"/>
        <v>1051143</v>
      </c>
      <c r="O347" s="40">
        <f t="shared" si="31"/>
        <v>5495210</v>
      </c>
      <c r="P347" s="40">
        <f t="shared" si="31"/>
        <v>3531841</v>
      </c>
      <c r="Q347" s="40">
        <f t="shared" si="31"/>
        <v>2430315</v>
      </c>
      <c r="R347" s="40">
        <f t="shared" si="31"/>
        <v>1310393</v>
      </c>
      <c r="S347" s="40">
        <f t="shared" si="31"/>
        <v>4695257</v>
      </c>
      <c r="T347" s="40">
        <f t="shared" si="31"/>
        <v>31033791</v>
      </c>
      <c r="U347" s="41">
        <f t="shared" si="29"/>
        <v>34177.43</v>
      </c>
      <c r="V347" s="105">
        <v>908020</v>
      </c>
      <c r="W347" s="2"/>
      <c r="X347" s="37"/>
    </row>
    <row r="348" spans="1:24">
      <c r="A348" s="2" t="s">
        <v>63</v>
      </c>
      <c r="B348" s="2"/>
      <c r="C348" s="2"/>
      <c r="D348" s="2"/>
      <c r="E348" s="2"/>
      <c r="F348" s="2"/>
      <c r="G348" s="2"/>
      <c r="H348" s="2"/>
      <c r="I348" s="2"/>
      <c r="J348" s="2" t="s">
        <v>63</v>
      </c>
      <c r="K348" s="2"/>
      <c r="L348" s="2"/>
      <c r="M348" s="2"/>
      <c r="N348" s="2"/>
      <c r="O348" s="2"/>
      <c r="P348" s="2"/>
      <c r="Q348" s="2"/>
      <c r="R348" s="93" t="s">
        <v>59</v>
      </c>
      <c r="S348" s="93"/>
      <c r="T348" s="93"/>
      <c r="U348" s="93"/>
      <c r="V348" s="2"/>
      <c r="W348" s="2"/>
      <c r="X348" s="2"/>
    </row>
    <row r="349" spans="1:24">
      <c r="A349" s="94"/>
      <c r="B349" s="31"/>
      <c r="C349" s="31"/>
      <c r="D349" s="31"/>
      <c r="E349" s="31"/>
      <c r="F349" s="95"/>
      <c r="G349" s="95"/>
      <c r="H349" s="31"/>
      <c r="I349" s="96"/>
      <c r="J349" s="94"/>
      <c r="K349" s="31"/>
      <c r="L349" s="97"/>
      <c r="M349" s="97"/>
      <c r="N349" s="31"/>
      <c r="O349" s="96"/>
      <c r="P349" s="31"/>
      <c r="Q349" s="31"/>
      <c r="R349" s="98"/>
      <c r="S349" s="98"/>
      <c r="T349" s="98"/>
      <c r="U349" s="98"/>
      <c r="V349" s="2"/>
      <c r="W349" s="2"/>
      <c r="X349" s="2"/>
    </row>
    <row r="350" spans="1:24">
      <c r="A350" s="31"/>
      <c r="B350" s="31"/>
      <c r="C350" s="31"/>
      <c r="D350" s="31"/>
      <c r="E350" s="31"/>
      <c r="F350" s="95"/>
      <c r="G350" s="95"/>
      <c r="H350" s="31"/>
      <c r="I350" s="96"/>
      <c r="J350" s="31"/>
      <c r="K350" s="31"/>
      <c r="L350" s="97"/>
      <c r="M350" s="97"/>
      <c r="N350" s="31"/>
      <c r="O350" s="96"/>
      <c r="P350" s="31"/>
      <c r="Q350" s="31"/>
      <c r="R350" s="31"/>
      <c r="S350" s="31"/>
      <c r="T350" s="31"/>
      <c r="U350" s="2"/>
      <c r="V350" s="2"/>
      <c r="W350" s="2"/>
      <c r="X350" s="2"/>
    </row>
    <row r="351" spans="1:24">
      <c r="A351" s="31"/>
      <c r="B351" s="31"/>
      <c r="C351" s="31"/>
      <c r="D351" s="31"/>
      <c r="E351" s="31"/>
      <c r="F351" s="95"/>
      <c r="G351" s="95"/>
      <c r="H351" s="31"/>
      <c r="I351" s="96"/>
      <c r="J351" s="31"/>
      <c r="K351" s="31"/>
      <c r="L351" s="97"/>
      <c r="M351" s="97"/>
      <c r="N351" s="31"/>
      <c r="O351" s="96"/>
      <c r="P351" s="31"/>
      <c r="Q351" s="31"/>
      <c r="R351" s="31"/>
      <c r="S351" s="31"/>
      <c r="T351" s="31"/>
      <c r="U351" s="2"/>
      <c r="V351" s="2"/>
      <c r="W351" s="2"/>
      <c r="X351" s="2"/>
    </row>
    <row r="352" spans="1:24">
      <c r="A352" s="31"/>
      <c r="B352" s="31"/>
      <c r="C352" s="31"/>
      <c r="D352" s="31"/>
      <c r="E352" s="31"/>
      <c r="F352" s="95"/>
      <c r="G352" s="95"/>
      <c r="H352" s="31"/>
      <c r="I352" s="96"/>
      <c r="J352" s="31"/>
      <c r="K352" s="31"/>
      <c r="L352" s="97"/>
      <c r="M352" s="97"/>
      <c r="N352" s="31"/>
      <c r="O352" s="96"/>
      <c r="P352" s="31"/>
      <c r="Q352" s="31"/>
      <c r="R352" s="31"/>
      <c r="S352" s="31"/>
      <c r="T352" s="31"/>
      <c r="U352" s="2"/>
      <c r="V352" s="2"/>
      <c r="W352" s="2"/>
      <c r="X352" s="2"/>
    </row>
    <row r="353" spans="1:24">
      <c r="A353" s="31"/>
      <c r="B353" s="31"/>
      <c r="C353" s="31"/>
      <c r="D353" s="31"/>
      <c r="E353" s="31"/>
      <c r="F353" s="95"/>
      <c r="G353" s="95"/>
      <c r="H353" s="31"/>
      <c r="I353" s="96"/>
      <c r="J353" s="31"/>
      <c r="K353" s="31"/>
      <c r="L353" s="97"/>
      <c r="M353" s="97"/>
      <c r="N353" s="31"/>
      <c r="O353" s="96"/>
      <c r="P353" s="31"/>
      <c r="Q353" s="31"/>
      <c r="R353" s="31"/>
      <c r="S353" s="31"/>
      <c r="T353" s="31"/>
      <c r="U353" s="2"/>
      <c r="V353" s="2"/>
      <c r="W353" s="2"/>
      <c r="X353" s="2"/>
    </row>
    <row r="354" spans="1:24">
      <c r="A354" s="31"/>
      <c r="B354" s="31"/>
      <c r="C354" s="31"/>
      <c r="D354" s="31"/>
      <c r="E354" s="31"/>
      <c r="F354" s="95"/>
      <c r="G354" s="95"/>
      <c r="H354" s="31"/>
      <c r="I354" s="96"/>
      <c r="J354" s="31"/>
      <c r="K354" s="31"/>
      <c r="L354" s="97"/>
      <c r="M354" s="97"/>
      <c r="N354" s="31"/>
      <c r="O354" s="96"/>
      <c r="P354" s="31"/>
      <c r="Q354" s="31"/>
      <c r="R354" s="31"/>
      <c r="S354" s="31"/>
      <c r="T354" s="31"/>
      <c r="U354" s="2"/>
      <c r="V354" s="2"/>
      <c r="W354" s="2"/>
      <c r="X354" s="2"/>
    </row>
    <row r="355" spans="1:24">
      <c r="A355" s="31"/>
      <c r="B355" s="31"/>
      <c r="C355" s="31"/>
      <c r="D355" s="31"/>
      <c r="E355" s="31"/>
      <c r="F355" s="95"/>
      <c r="G355" s="95"/>
      <c r="H355" s="31"/>
      <c r="I355" s="96"/>
      <c r="J355" s="31"/>
      <c r="K355" s="31"/>
      <c r="L355" s="97"/>
      <c r="M355" s="97"/>
      <c r="N355" s="31"/>
      <c r="O355" s="96"/>
      <c r="P355" s="31"/>
      <c r="Q355" s="31"/>
      <c r="R355" s="31"/>
      <c r="S355" s="31"/>
      <c r="T355" s="31"/>
      <c r="U355" s="2"/>
      <c r="V355" s="2"/>
      <c r="W355" s="2"/>
      <c r="X355" s="2"/>
    </row>
    <row r="356" spans="1:24">
      <c r="A356" s="31"/>
      <c r="B356" s="31" t="s">
        <v>49</v>
      </c>
      <c r="C356" s="31"/>
      <c r="D356" s="31"/>
      <c r="E356" s="31"/>
      <c r="F356" s="95"/>
      <c r="G356" s="95"/>
      <c r="H356" s="31"/>
      <c r="I356" s="96"/>
      <c r="J356" s="31"/>
      <c r="K356" s="31"/>
      <c r="L356" s="97"/>
      <c r="M356" s="97"/>
      <c r="N356" s="31"/>
      <c r="O356" s="96"/>
      <c r="P356" s="31"/>
      <c r="Q356" s="31"/>
      <c r="R356" s="31"/>
      <c r="S356" s="31"/>
      <c r="T356" s="31"/>
      <c r="U356" s="2"/>
      <c r="V356" s="2"/>
      <c r="W356" s="2"/>
      <c r="X356" s="2"/>
    </row>
    <row r="357" spans="1:24">
      <c r="A357" s="99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>
      <c r="A358" s="31"/>
      <c r="B358" s="2"/>
      <c r="C358" s="2"/>
      <c r="D358" s="2"/>
      <c r="E358" s="100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>
      <c r="A359" s="31"/>
      <c r="B359" s="2"/>
      <c r="C359" s="100"/>
      <c r="D359" s="100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>
      <c r="A360" s="31"/>
      <c r="B360" s="2"/>
      <c r="C360" s="100"/>
      <c r="D360" s="100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>
      <c r="A361" s="72"/>
      <c r="B361" s="76"/>
      <c r="C361" s="76"/>
      <c r="D361" s="101"/>
      <c r="E361" s="76"/>
      <c r="F361" s="76"/>
      <c r="G361" s="76"/>
      <c r="H361" s="76"/>
      <c r="I361" s="76"/>
      <c r="J361" s="76"/>
      <c r="K361" s="76"/>
      <c r="L361" s="76"/>
      <c r="M361" s="76"/>
      <c r="N361" s="76"/>
      <c r="O361" s="76"/>
      <c r="P361" s="76"/>
      <c r="Q361" s="76"/>
      <c r="R361" s="101"/>
      <c r="S361" s="76"/>
      <c r="T361" s="76"/>
      <c r="U361" s="76"/>
      <c r="V361" s="76"/>
      <c r="W361" s="76"/>
      <c r="X361" s="76"/>
    </row>
    <row r="362" spans="1:24">
      <c r="A362" s="72"/>
      <c r="B362" s="76"/>
      <c r="C362" s="101"/>
      <c r="D362" s="101"/>
      <c r="E362" s="76"/>
      <c r="F362" s="76"/>
      <c r="G362" s="76"/>
      <c r="H362" s="76"/>
      <c r="I362" s="76"/>
      <c r="J362" s="76"/>
      <c r="K362" s="76"/>
      <c r="L362" s="76"/>
      <c r="M362" s="76"/>
      <c r="N362" s="76"/>
      <c r="O362" s="76"/>
      <c r="P362" s="76"/>
      <c r="Q362" s="76"/>
      <c r="R362" s="101"/>
      <c r="S362" s="76"/>
      <c r="T362" s="76"/>
      <c r="U362" s="76"/>
      <c r="V362" s="76"/>
      <c r="W362" s="76"/>
      <c r="X362" s="76"/>
    </row>
    <row r="363" spans="1:24">
      <c r="A363" s="31"/>
      <c r="B363" s="2"/>
      <c r="C363" s="2"/>
      <c r="D363" s="100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100"/>
      <c r="S363" s="2"/>
      <c r="T363" s="2"/>
      <c r="U363" s="2"/>
      <c r="V363" s="2"/>
      <c r="W363" s="2"/>
      <c r="X363" s="2"/>
    </row>
    <row r="364" spans="1:24">
      <c r="A364" s="31"/>
      <c r="B364" s="2"/>
      <c r="C364" s="100"/>
      <c r="D364" s="100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100"/>
      <c r="S367" s="2"/>
      <c r="T367" s="2"/>
      <c r="U367" s="2"/>
      <c r="V367" s="2"/>
      <c r="W367" s="2"/>
      <c r="X367" s="2"/>
    </row>
    <row r="368" spans="1:24" ht="16.5">
      <c r="A368" s="54" t="s">
        <v>51</v>
      </c>
      <c r="B368" s="54"/>
      <c r="C368" s="54"/>
      <c r="D368" s="54"/>
      <c r="E368" s="54"/>
      <c r="F368" s="54"/>
      <c r="G368" s="54"/>
      <c r="H368" s="54"/>
      <c r="I368" s="54"/>
      <c r="J368" s="1" t="s">
        <v>51</v>
      </c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spans="1:21" ht="16.5">
      <c r="A369" s="63" t="s">
        <v>2</v>
      </c>
      <c r="B369" s="63"/>
      <c r="C369" s="63"/>
      <c r="D369" s="63"/>
      <c r="E369" s="63"/>
      <c r="F369" s="63"/>
      <c r="G369" s="63"/>
      <c r="H369" s="63"/>
      <c r="I369" s="63"/>
      <c r="J369" s="64" t="s">
        <v>2</v>
      </c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</row>
    <row r="370" spans="1:21">
      <c r="A370" s="55" t="s">
        <v>64</v>
      </c>
      <c r="B370" s="55"/>
      <c r="C370" s="55"/>
      <c r="D370" s="55"/>
      <c r="E370" s="55"/>
      <c r="F370" s="55"/>
      <c r="G370" s="55"/>
      <c r="H370" s="55"/>
      <c r="I370" s="55"/>
      <c r="J370" s="4" t="s">
        <v>64</v>
      </c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</row>
    <row r="371" spans="1:21">
      <c r="A371" s="31"/>
      <c r="B371" s="31"/>
      <c r="C371" s="31"/>
      <c r="D371" s="31"/>
      <c r="E371" s="31"/>
      <c r="F371" s="58"/>
      <c r="G371" s="31"/>
      <c r="H371" s="31"/>
      <c r="I371" s="9" t="s">
        <v>53</v>
      </c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9" t="s">
        <v>53</v>
      </c>
    </row>
    <row r="372" spans="1:21">
      <c r="A372" s="10" t="s">
        <v>6</v>
      </c>
      <c r="B372" s="11" t="s">
        <v>7</v>
      </c>
      <c r="C372" s="11" t="s">
        <v>8</v>
      </c>
      <c r="D372" s="11" t="s">
        <v>9</v>
      </c>
      <c r="E372" s="12" t="s">
        <v>65</v>
      </c>
      <c r="F372" s="11" t="s">
        <v>11</v>
      </c>
      <c r="G372" s="11"/>
      <c r="H372" s="11" t="s">
        <v>12</v>
      </c>
      <c r="I372" s="12" t="s">
        <v>13</v>
      </c>
      <c r="J372" s="11" t="s">
        <v>6</v>
      </c>
      <c r="K372" s="13" t="s">
        <v>14</v>
      </c>
      <c r="L372" s="14"/>
      <c r="M372" s="14"/>
      <c r="N372" s="14"/>
      <c r="O372" s="12" t="s">
        <v>15</v>
      </c>
      <c r="P372" s="12" t="s">
        <v>66</v>
      </c>
      <c r="Q372" s="12" t="s">
        <v>17</v>
      </c>
      <c r="R372" s="12" t="s">
        <v>18</v>
      </c>
      <c r="S372" s="12" t="s">
        <v>19</v>
      </c>
      <c r="T372" s="11" t="s">
        <v>20</v>
      </c>
      <c r="U372" s="12" t="s">
        <v>21</v>
      </c>
    </row>
    <row r="373" spans="1:21">
      <c r="A373" s="16"/>
      <c r="B373" s="17"/>
      <c r="C373" s="17"/>
      <c r="D373" s="17"/>
      <c r="E373" s="18"/>
      <c r="F373" s="19"/>
      <c r="G373" s="19"/>
      <c r="H373" s="17"/>
      <c r="I373" s="18"/>
      <c r="J373" s="17"/>
      <c r="K373" s="17" t="s">
        <v>23</v>
      </c>
      <c r="L373" s="18" t="s">
        <v>24</v>
      </c>
      <c r="M373" s="18" t="s">
        <v>25</v>
      </c>
      <c r="N373" s="12" t="s">
        <v>26</v>
      </c>
      <c r="O373" s="18"/>
      <c r="P373" s="18"/>
      <c r="Q373" s="18"/>
      <c r="R373" s="18"/>
      <c r="S373" s="18"/>
      <c r="T373" s="17"/>
      <c r="U373" s="18"/>
    </row>
    <row r="374" spans="1:21">
      <c r="A374" s="20"/>
      <c r="B374" s="19"/>
      <c r="C374" s="19"/>
      <c r="D374" s="19"/>
      <c r="E374" s="21"/>
      <c r="F374" s="22" t="s">
        <v>27</v>
      </c>
      <c r="G374" s="22" t="s">
        <v>28</v>
      </c>
      <c r="H374" s="19"/>
      <c r="I374" s="21"/>
      <c r="J374" s="19"/>
      <c r="K374" s="19"/>
      <c r="L374" s="21"/>
      <c r="M374" s="21"/>
      <c r="N374" s="21"/>
      <c r="O374" s="21"/>
      <c r="P374" s="21"/>
      <c r="Q374" s="21"/>
      <c r="R374" s="21"/>
      <c r="S374" s="21"/>
      <c r="T374" s="19"/>
      <c r="U374" s="21"/>
    </row>
    <row r="375" spans="1:21">
      <c r="A375" s="83">
        <v>-1</v>
      </c>
      <c r="B375" s="84">
        <v>-2</v>
      </c>
      <c r="C375" s="85">
        <v>-3</v>
      </c>
      <c r="D375" s="84">
        <v>-4</v>
      </c>
      <c r="E375" s="85">
        <v>-5</v>
      </c>
      <c r="F375" s="84">
        <v>-6</v>
      </c>
      <c r="G375" s="85">
        <v>-7</v>
      </c>
      <c r="H375" s="84">
        <v>-8</v>
      </c>
      <c r="I375" s="25">
        <v>-9</v>
      </c>
      <c r="J375" s="86">
        <v>-1</v>
      </c>
      <c r="K375" s="84">
        <v>-10</v>
      </c>
      <c r="L375" s="84">
        <v>-11</v>
      </c>
      <c r="M375" s="84">
        <v>-12</v>
      </c>
      <c r="N375" s="84">
        <v>-13</v>
      </c>
      <c r="O375" s="84">
        <v>-14</v>
      </c>
      <c r="P375" s="84">
        <v>-15</v>
      </c>
      <c r="Q375" s="84">
        <v>-16</v>
      </c>
      <c r="R375" s="84">
        <v>-17</v>
      </c>
      <c r="S375" s="84">
        <v>-18</v>
      </c>
      <c r="T375" s="84">
        <v>-19</v>
      </c>
      <c r="U375" s="84">
        <v>-20</v>
      </c>
    </row>
    <row r="376" spans="1:21">
      <c r="A376" s="31" t="s">
        <v>29</v>
      </c>
      <c r="B376" s="32">
        <v>360198</v>
      </c>
      <c r="C376" s="32">
        <v>17168</v>
      </c>
      <c r="D376" s="32">
        <v>55105</v>
      </c>
      <c r="E376" s="32">
        <v>194949</v>
      </c>
      <c r="F376" s="33">
        <v>231181</v>
      </c>
      <c r="G376" s="33">
        <v>99237</v>
      </c>
      <c r="H376" s="32">
        <v>198404</v>
      </c>
      <c r="I376" s="34">
        <v>40718</v>
      </c>
      <c r="J376" s="31" t="s">
        <v>29</v>
      </c>
      <c r="K376" s="60">
        <v>68346</v>
      </c>
      <c r="L376" s="61">
        <v>117729</v>
      </c>
      <c r="M376" s="61">
        <v>11462</v>
      </c>
      <c r="N376" s="60">
        <v>85809</v>
      </c>
      <c r="O376" s="62">
        <v>769265</v>
      </c>
      <c r="P376" s="60">
        <v>356641</v>
      </c>
      <c r="Q376" s="60">
        <v>181165</v>
      </c>
      <c r="R376" s="60">
        <v>97551</v>
      </c>
      <c r="S376" s="60">
        <v>417931</v>
      </c>
      <c r="T376" s="60">
        <v>3302859</v>
      </c>
      <c r="U376" s="35">
        <v>40634.07</v>
      </c>
    </row>
    <row r="377" spans="1:21">
      <c r="A377" s="31" t="s">
        <v>30</v>
      </c>
      <c r="B377" s="32">
        <v>202316</v>
      </c>
      <c r="C377" s="32">
        <v>13700</v>
      </c>
      <c r="D377" s="32">
        <v>28202</v>
      </c>
      <c r="E377" s="32">
        <v>562</v>
      </c>
      <c r="F377" s="33">
        <v>2465</v>
      </c>
      <c r="G377" s="33">
        <v>43609</v>
      </c>
      <c r="H377" s="32">
        <v>72477</v>
      </c>
      <c r="I377" s="34">
        <v>10077</v>
      </c>
      <c r="J377" s="31" t="s">
        <v>30</v>
      </c>
      <c r="K377" s="32">
        <v>10150</v>
      </c>
      <c r="L377" s="33">
        <v>16416</v>
      </c>
      <c r="M377" s="33">
        <v>1782</v>
      </c>
      <c r="N377" s="32">
        <v>16746</v>
      </c>
      <c r="O377" s="34">
        <v>116984</v>
      </c>
      <c r="P377" s="32">
        <v>146512</v>
      </c>
      <c r="Q377" s="32">
        <v>56709</v>
      </c>
      <c r="R377" s="32">
        <v>31066</v>
      </c>
      <c r="S377" s="32">
        <v>174356</v>
      </c>
      <c r="T377" s="32">
        <v>944129</v>
      </c>
      <c r="U377" s="35">
        <v>25426.29</v>
      </c>
    </row>
    <row r="378" spans="1:21">
      <c r="A378" s="31" t="s">
        <v>31</v>
      </c>
      <c r="B378" s="32">
        <v>207191</v>
      </c>
      <c r="C378" s="32">
        <v>14827</v>
      </c>
      <c r="D378" s="32">
        <v>20053</v>
      </c>
      <c r="E378" s="32">
        <v>211</v>
      </c>
      <c r="F378" s="33">
        <v>24443</v>
      </c>
      <c r="G378" s="33">
        <v>45707</v>
      </c>
      <c r="H378" s="32">
        <v>65432</v>
      </c>
      <c r="I378" s="34">
        <v>9815</v>
      </c>
      <c r="J378" s="31" t="s">
        <v>31</v>
      </c>
      <c r="K378" s="32">
        <v>6900</v>
      </c>
      <c r="L378" s="33">
        <v>26871</v>
      </c>
      <c r="M378" s="33">
        <v>3285</v>
      </c>
      <c r="N378" s="32">
        <v>15665</v>
      </c>
      <c r="O378" s="34">
        <v>209201</v>
      </c>
      <c r="P378" s="32">
        <v>129804</v>
      </c>
      <c r="Q378" s="32">
        <v>61207</v>
      </c>
      <c r="R378" s="32">
        <v>48247</v>
      </c>
      <c r="S378" s="32">
        <v>176209</v>
      </c>
      <c r="T378" s="32">
        <v>1065068</v>
      </c>
      <c r="U378" s="35">
        <v>28345.119999999999</v>
      </c>
    </row>
    <row r="379" spans="1:21">
      <c r="A379" s="31" t="s">
        <v>32</v>
      </c>
      <c r="B379" s="32">
        <v>221019</v>
      </c>
      <c r="C379" s="32">
        <v>18508</v>
      </c>
      <c r="D379" s="32">
        <v>161953</v>
      </c>
      <c r="E379" s="32">
        <v>71</v>
      </c>
      <c r="F379" s="33">
        <v>204888</v>
      </c>
      <c r="G379" s="33">
        <v>60739</v>
      </c>
      <c r="H379" s="32">
        <v>93771</v>
      </c>
      <c r="I379" s="34">
        <v>11906</v>
      </c>
      <c r="J379" s="31" t="s">
        <v>32</v>
      </c>
      <c r="K379" s="32">
        <v>44497</v>
      </c>
      <c r="L379" s="33">
        <v>83663</v>
      </c>
      <c r="M379" s="33">
        <v>10745</v>
      </c>
      <c r="N379" s="32">
        <v>28061</v>
      </c>
      <c r="O379" s="34">
        <v>799419</v>
      </c>
      <c r="P379" s="32">
        <v>163219</v>
      </c>
      <c r="Q379" s="32">
        <v>89580</v>
      </c>
      <c r="R379" s="32">
        <v>44747</v>
      </c>
      <c r="S379" s="32">
        <v>311644</v>
      </c>
      <c r="T379" s="32">
        <v>2348430</v>
      </c>
      <c r="U379" s="35">
        <v>44654.6</v>
      </c>
    </row>
    <row r="380" spans="1:21">
      <c r="A380" s="31" t="s">
        <v>33</v>
      </c>
      <c r="B380" s="32">
        <v>340328</v>
      </c>
      <c r="C380" s="32">
        <v>29996</v>
      </c>
      <c r="D380" s="32">
        <v>26061</v>
      </c>
      <c r="E380" s="32">
        <v>53</v>
      </c>
      <c r="F380" s="33">
        <v>34610</v>
      </c>
      <c r="G380" s="33">
        <v>87659</v>
      </c>
      <c r="H380" s="32">
        <v>97270</v>
      </c>
      <c r="I380" s="34">
        <v>10677</v>
      </c>
      <c r="J380" s="31" t="s">
        <v>33</v>
      </c>
      <c r="K380" s="32">
        <v>39904</v>
      </c>
      <c r="L380" s="33">
        <v>52943</v>
      </c>
      <c r="M380" s="33">
        <v>4590</v>
      </c>
      <c r="N380" s="32">
        <v>25134</v>
      </c>
      <c r="O380" s="34">
        <v>295362</v>
      </c>
      <c r="P380" s="32">
        <v>222339</v>
      </c>
      <c r="Q380" s="32">
        <v>95927</v>
      </c>
      <c r="R380" s="32">
        <v>79392</v>
      </c>
      <c r="S380" s="32">
        <v>279486</v>
      </c>
      <c r="T380" s="32">
        <v>1721731</v>
      </c>
      <c r="U380" s="35">
        <v>27575.49</v>
      </c>
    </row>
    <row r="381" spans="1:21">
      <c r="A381" s="31" t="s">
        <v>34</v>
      </c>
      <c r="B381" s="32">
        <v>87872</v>
      </c>
      <c r="C381" s="32">
        <v>11412</v>
      </c>
      <c r="D381" s="32">
        <v>13986</v>
      </c>
      <c r="E381" s="32">
        <v>16</v>
      </c>
      <c r="F381" s="33">
        <v>142035</v>
      </c>
      <c r="G381" s="33">
        <v>151479</v>
      </c>
      <c r="H381" s="32">
        <v>99840</v>
      </c>
      <c r="I381" s="34">
        <v>12595</v>
      </c>
      <c r="J381" s="31" t="s">
        <v>34</v>
      </c>
      <c r="K381" s="32">
        <v>70088</v>
      </c>
      <c r="L381" s="33">
        <v>79955</v>
      </c>
      <c r="M381" s="33">
        <v>6860</v>
      </c>
      <c r="N381" s="32">
        <v>77980</v>
      </c>
      <c r="O381" s="34">
        <v>510629</v>
      </c>
      <c r="P381" s="32">
        <v>208201</v>
      </c>
      <c r="Q381" s="32">
        <v>178716</v>
      </c>
      <c r="R381" s="32">
        <v>56429</v>
      </c>
      <c r="S381" s="32">
        <v>285441</v>
      </c>
      <c r="T381" s="32">
        <v>1993534</v>
      </c>
      <c r="U381" s="35">
        <v>39313.99</v>
      </c>
    </row>
    <row r="382" spans="1:21">
      <c r="A382" s="31" t="s">
        <v>35</v>
      </c>
      <c r="B382" s="32">
        <v>301103</v>
      </c>
      <c r="C382" s="32">
        <v>16212</v>
      </c>
      <c r="D382" s="32">
        <v>38660</v>
      </c>
      <c r="E382" s="32">
        <v>49</v>
      </c>
      <c r="F382" s="33">
        <v>76101</v>
      </c>
      <c r="G382" s="33">
        <v>116289</v>
      </c>
      <c r="H382" s="32">
        <v>131479</v>
      </c>
      <c r="I382" s="34">
        <v>22321</v>
      </c>
      <c r="J382" s="31" t="s">
        <v>35</v>
      </c>
      <c r="K382" s="32">
        <v>50098</v>
      </c>
      <c r="L382" s="33">
        <v>92288</v>
      </c>
      <c r="M382" s="33">
        <v>7461</v>
      </c>
      <c r="N382" s="32">
        <v>88612</v>
      </c>
      <c r="O382" s="34">
        <v>418176</v>
      </c>
      <c r="P382" s="32">
        <v>231978</v>
      </c>
      <c r="Q382" s="32">
        <v>180570</v>
      </c>
      <c r="R382" s="32">
        <v>50756</v>
      </c>
      <c r="S382" s="32">
        <v>355357</v>
      </c>
      <c r="T382" s="32">
        <v>2177510</v>
      </c>
      <c r="U382" s="35">
        <v>35920.65</v>
      </c>
    </row>
    <row r="383" spans="1:21">
      <c r="A383" s="31" t="s">
        <v>36</v>
      </c>
      <c r="B383" s="32">
        <v>284353</v>
      </c>
      <c r="C383" s="32">
        <v>22814</v>
      </c>
      <c r="D383" s="32">
        <v>149315</v>
      </c>
      <c r="E383" s="32">
        <v>46</v>
      </c>
      <c r="F383" s="33">
        <v>115846</v>
      </c>
      <c r="G383" s="33">
        <v>200114</v>
      </c>
      <c r="H383" s="32">
        <v>298114</v>
      </c>
      <c r="I383" s="34">
        <v>46433</v>
      </c>
      <c r="J383" s="31" t="s">
        <v>36</v>
      </c>
      <c r="K383" s="32">
        <v>84127</v>
      </c>
      <c r="L383" s="33">
        <v>327747</v>
      </c>
      <c r="M383" s="33">
        <v>7300</v>
      </c>
      <c r="N383" s="32">
        <v>266229</v>
      </c>
      <c r="O383" s="34">
        <v>640737</v>
      </c>
      <c r="P383" s="32">
        <v>427326</v>
      </c>
      <c r="Q383" s="32">
        <v>468844</v>
      </c>
      <c r="R383" s="32">
        <v>114383</v>
      </c>
      <c r="S383" s="32">
        <v>823323</v>
      </c>
      <c r="T383" s="32">
        <v>4277051</v>
      </c>
      <c r="U383" s="35">
        <v>37010.239999999998</v>
      </c>
    </row>
    <row r="384" spans="1:21">
      <c r="A384" s="31" t="s">
        <v>37</v>
      </c>
      <c r="B384" s="32">
        <v>258530</v>
      </c>
      <c r="C384" s="32">
        <v>42333</v>
      </c>
      <c r="D384" s="32">
        <v>137728</v>
      </c>
      <c r="E384" s="32">
        <v>40</v>
      </c>
      <c r="F384" s="33">
        <v>104652</v>
      </c>
      <c r="G384" s="33">
        <v>115487</v>
      </c>
      <c r="H384" s="32">
        <v>183015</v>
      </c>
      <c r="I384" s="34">
        <v>15046</v>
      </c>
      <c r="J384" s="31" t="s">
        <v>37</v>
      </c>
      <c r="K384" s="32">
        <v>20652</v>
      </c>
      <c r="L384" s="33">
        <v>162124</v>
      </c>
      <c r="M384" s="33">
        <v>8493</v>
      </c>
      <c r="N384" s="32">
        <v>88983</v>
      </c>
      <c r="O384" s="34">
        <v>496214</v>
      </c>
      <c r="P384" s="32">
        <v>244186</v>
      </c>
      <c r="Q384" s="32">
        <v>213825</v>
      </c>
      <c r="R384" s="32">
        <v>84672</v>
      </c>
      <c r="S384" s="32">
        <v>431341</v>
      </c>
      <c r="T384" s="32">
        <v>2607321</v>
      </c>
      <c r="U384" s="35">
        <v>29745.599999999999</v>
      </c>
    </row>
    <row r="385" spans="1:21">
      <c r="A385" s="31" t="s">
        <v>38</v>
      </c>
      <c r="B385" s="32">
        <v>5770</v>
      </c>
      <c r="C385" s="32">
        <v>0</v>
      </c>
      <c r="D385" s="32">
        <v>0</v>
      </c>
      <c r="E385" s="32">
        <v>23</v>
      </c>
      <c r="F385" s="33">
        <v>14892</v>
      </c>
      <c r="G385" s="33">
        <v>71788</v>
      </c>
      <c r="H385" s="32">
        <v>230910</v>
      </c>
      <c r="I385" s="34">
        <v>29030</v>
      </c>
      <c r="J385" s="31" t="s">
        <v>38</v>
      </c>
      <c r="K385" s="32">
        <v>39553</v>
      </c>
      <c r="L385" s="33">
        <v>255099</v>
      </c>
      <c r="M385" s="33">
        <v>3803</v>
      </c>
      <c r="N385" s="32">
        <v>209075</v>
      </c>
      <c r="O385" s="34">
        <v>187949</v>
      </c>
      <c r="P385" s="32">
        <v>860432</v>
      </c>
      <c r="Q385" s="32">
        <v>424562</v>
      </c>
      <c r="R385" s="32">
        <v>394447</v>
      </c>
      <c r="S385" s="32">
        <v>536617</v>
      </c>
      <c r="T385" s="32">
        <v>3263950</v>
      </c>
      <c r="U385" s="35">
        <v>67993.289999999994</v>
      </c>
    </row>
    <row r="386" spans="1:21">
      <c r="A386" s="31" t="s">
        <v>39</v>
      </c>
      <c r="B386" s="32">
        <v>397648</v>
      </c>
      <c r="C386" s="32">
        <v>20679</v>
      </c>
      <c r="D386" s="32">
        <v>38791</v>
      </c>
      <c r="E386" s="32">
        <v>8</v>
      </c>
      <c r="F386" s="33">
        <v>5751</v>
      </c>
      <c r="G386" s="33">
        <v>113593</v>
      </c>
      <c r="H386" s="32">
        <v>106724</v>
      </c>
      <c r="I386" s="34">
        <v>9868</v>
      </c>
      <c r="J386" s="31" t="s">
        <v>39</v>
      </c>
      <c r="K386" s="32">
        <v>20211</v>
      </c>
      <c r="L386" s="33">
        <v>39295</v>
      </c>
      <c r="M386" s="33">
        <v>3227</v>
      </c>
      <c r="N386" s="32">
        <v>40059</v>
      </c>
      <c r="O386" s="34">
        <v>249004</v>
      </c>
      <c r="P386" s="32">
        <v>172859</v>
      </c>
      <c r="Q386" s="32">
        <v>120687</v>
      </c>
      <c r="R386" s="32">
        <v>51667</v>
      </c>
      <c r="S386" s="32">
        <v>281982</v>
      </c>
      <c r="T386" s="32">
        <v>1672053</v>
      </c>
      <c r="U386" s="35">
        <v>29006.54</v>
      </c>
    </row>
    <row r="387" spans="1:21">
      <c r="A387" s="31" t="s">
        <v>40</v>
      </c>
      <c r="B387" s="32">
        <v>481763</v>
      </c>
      <c r="C387" s="32">
        <v>22882</v>
      </c>
      <c r="D387" s="32">
        <v>41407</v>
      </c>
      <c r="E387" s="32">
        <v>66</v>
      </c>
      <c r="F387" s="33">
        <v>7497</v>
      </c>
      <c r="G387" s="33">
        <v>196868</v>
      </c>
      <c r="H387" s="32">
        <v>200388</v>
      </c>
      <c r="I387" s="34">
        <v>15347</v>
      </c>
      <c r="J387" s="31" t="s">
        <v>40</v>
      </c>
      <c r="K387" s="32">
        <v>12878</v>
      </c>
      <c r="L387" s="33">
        <v>40150</v>
      </c>
      <c r="M387" s="33">
        <v>4042</v>
      </c>
      <c r="N387" s="32">
        <v>31305</v>
      </c>
      <c r="O387" s="34">
        <v>310850</v>
      </c>
      <c r="P387" s="32">
        <v>199847</v>
      </c>
      <c r="Q387" s="32">
        <v>109231</v>
      </c>
      <c r="R387" s="32">
        <v>53841</v>
      </c>
      <c r="S387" s="32">
        <v>221538</v>
      </c>
      <c r="T387" s="32">
        <v>1949900</v>
      </c>
      <c r="U387" s="35">
        <v>25415.46</v>
      </c>
    </row>
    <row r="388" spans="1:21">
      <c r="A388" s="31" t="s">
        <v>41</v>
      </c>
      <c r="B388" s="32">
        <v>163647</v>
      </c>
      <c r="C388" s="32">
        <v>11327</v>
      </c>
      <c r="D388" s="32">
        <v>15084</v>
      </c>
      <c r="E388" s="32">
        <v>5</v>
      </c>
      <c r="F388" s="33">
        <v>1232</v>
      </c>
      <c r="G388" s="33">
        <v>28651</v>
      </c>
      <c r="H388" s="32">
        <v>42842</v>
      </c>
      <c r="I388" s="34">
        <v>3148</v>
      </c>
      <c r="J388" s="31" t="s">
        <v>41</v>
      </c>
      <c r="K388" s="32">
        <v>2249</v>
      </c>
      <c r="L388" s="33">
        <v>27361</v>
      </c>
      <c r="M388" s="33">
        <v>1244</v>
      </c>
      <c r="N388" s="32">
        <v>12401</v>
      </c>
      <c r="O388" s="34">
        <v>85792</v>
      </c>
      <c r="P388" s="32">
        <v>68758</v>
      </c>
      <c r="Q388" s="32">
        <v>42625</v>
      </c>
      <c r="R388" s="32">
        <v>22406</v>
      </c>
      <c r="S388" s="32">
        <v>103151</v>
      </c>
      <c r="T388" s="32">
        <v>631923</v>
      </c>
      <c r="U388" s="35">
        <v>18836.95</v>
      </c>
    </row>
    <row r="389" spans="1:21">
      <c r="A389" s="31" t="s">
        <v>42</v>
      </c>
      <c r="B389" s="32">
        <v>109952</v>
      </c>
      <c r="C389" s="32">
        <v>6625</v>
      </c>
      <c r="D389" s="32">
        <v>23067</v>
      </c>
      <c r="E389" s="32">
        <v>3</v>
      </c>
      <c r="F389" s="33">
        <v>2362</v>
      </c>
      <c r="G389" s="33">
        <v>19676</v>
      </c>
      <c r="H389" s="32">
        <v>21255</v>
      </c>
      <c r="I389" s="34">
        <v>1729</v>
      </c>
      <c r="J389" s="31" t="s">
        <v>42</v>
      </c>
      <c r="K389" s="32">
        <v>198</v>
      </c>
      <c r="L389" s="33">
        <v>11531</v>
      </c>
      <c r="M389" s="33">
        <v>623</v>
      </c>
      <c r="N389" s="32">
        <v>8444</v>
      </c>
      <c r="O389" s="34">
        <v>61367</v>
      </c>
      <c r="P389" s="32">
        <v>53336</v>
      </c>
      <c r="Q389" s="32">
        <v>29573</v>
      </c>
      <c r="R389" s="32">
        <v>15579</v>
      </c>
      <c r="S389" s="32">
        <v>90976</v>
      </c>
      <c r="T389" s="32">
        <v>456296</v>
      </c>
      <c r="U389" s="35">
        <v>23599.48</v>
      </c>
    </row>
    <row r="390" spans="1:21">
      <c r="A390" s="31" t="s">
        <v>43</v>
      </c>
      <c r="B390" s="32">
        <v>258872</v>
      </c>
      <c r="C390" s="32">
        <v>17251</v>
      </c>
      <c r="D390" s="32">
        <v>25247</v>
      </c>
      <c r="E390" s="32">
        <v>48</v>
      </c>
      <c r="F390" s="33">
        <v>513</v>
      </c>
      <c r="G390" s="33">
        <v>105702</v>
      </c>
      <c r="H390" s="32">
        <v>97713</v>
      </c>
      <c r="I390" s="34">
        <v>8498</v>
      </c>
      <c r="J390" s="31" t="s">
        <v>43</v>
      </c>
      <c r="K390" s="32">
        <v>13522</v>
      </c>
      <c r="L390" s="33">
        <v>31194</v>
      </c>
      <c r="M390" s="33">
        <v>2019</v>
      </c>
      <c r="N390" s="32">
        <v>15053</v>
      </c>
      <c r="O390" s="34">
        <v>170599</v>
      </c>
      <c r="P390" s="32">
        <v>111812</v>
      </c>
      <c r="Q390" s="32">
        <v>58056</v>
      </c>
      <c r="R390" s="32">
        <v>25900</v>
      </c>
      <c r="S390" s="32">
        <v>162798</v>
      </c>
      <c r="T390" s="32">
        <v>1104797</v>
      </c>
      <c r="U390" s="35">
        <v>25412.240000000002</v>
      </c>
    </row>
    <row r="391" spans="1:21">
      <c r="A391" s="31" t="s">
        <v>44</v>
      </c>
      <c r="B391" s="32">
        <v>267392</v>
      </c>
      <c r="C391" s="32">
        <v>29528</v>
      </c>
      <c r="D391" s="32">
        <v>7312</v>
      </c>
      <c r="E391" s="32">
        <v>88</v>
      </c>
      <c r="F391" s="33">
        <v>22389</v>
      </c>
      <c r="G391" s="33">
        <v>62583</v>
      </c>
      <c r="H391" s="32">
        <v>111712</v>
      </c>
      <c r="I391" s="34">
        <v>8840</v>
      </c>
      <c r="J391" s="31" t="s">
        <v>44</v>
      </c>
      <c r="K391" s="32">
        <v>28027</v>
      </c>
      <c r="L391" s="33">
        <v>27896</v>
      </c>
      <c r="M391" s="33">
        <v>2684</v>
      </c>
      <c r="N391" s="32">
        <v>38826</v>
      </c>
      <c r="O391" s="34">
        <v>178603</v>
      </c>
      <c r="P391" s="32">
        <v>120808</v>
      </c>
      <c r="Q391" s="32">
        <v>155206</v>
      </c>
      <c r="R391" s="32">
        <v>42891</v>
      </c>
      <c r="S391" s="32">
        <v>184853</v>
      </c>
      <c r="T391" s="32">
        <v>1289638</v>
      </c>
      <c r="U391" s="35">
        <v>29692.58</v>
      </c>
    </row>
    <row r="392" spans="1:21">
      <c r="A392" s="72" t="s">
        <v>45</v>
      </c>
      <c r="B392" s="87">
        <v>125457</v>
      </c>
      <c r="C392" s="87">
        <v>17114</v>
      </c>
      <c r="D392" s="87">
        <v>680</v>
      </c>
      <c r="E392" s="87">
        <v>171</v>
      </c>
      <c r="F392" s="88">
        <v>12427</v>
      </c>
      <c r="G392" s="88">
        <v>14892</v>
      </c>
      <c r="H392" s="87">
        <v>84528</v>
      </c>
      <c r="I392" s="89">
        <v>8990</v>
      </c>
      <c r="J392" s="72" t="s">
        <v>45</v>
      </c>
      <c r="K392" s="87">
        <v>12326</v>
      </c>
      <c r="L392" s="88">
        <v>139433</v>
      </c>
      <c r="M392" s="88">
        <v>1190</v>
      </c>
      <c r="N392" s="87">
        <v>38981</v>
      </c>
      <c r="O392" s="89">
        <v>83419</v>
      </c>
      <c r="P392" s="87">
        <v>112455</v>
      </c>
      <c r="Q392" s="87">
        <v>107399</v>
      </c>
      <c r="R392" s="87">
        <v>53695</v>
      </c>
      <c r="S392" s="87">
        <v>151072</v>
      </c>
      <c r="T392" s="87">
        <v>964229</v>
      </c>
      <c r="U392" s="90">
        <v>45808.78</v>
      </c>
    </row>
    <row r="393" spans="1:21">
      <c r="A393" s="31" t="s">
        <v>46</v>
      </c>
      <c r="B393" s="32">
        <v>231798</v>
      </c>
      <c r="C393" s="32">
        <v>13375</v>
      </c>
      <c r="D393" s="32">
        <v>8298</v>
      </c>
      <c r="E393" s="32">
        <v>5</v>
      </c>
      <c r="F393" s="33">
        <v>2773</v>
      </c>
      <c r="G393" s="33">
        <v>25140</v>
      </c>
      <c r="H393" s="32">
        <v>45005</v>
      </c>
      <c r="I393" s="34">
        <v>3061</v>
      </c>
      <c r="J393" s="31" t="s">
        <v>46</v>
      </c>
      <c r="K393" s="32">
        <v>4038</v>
      </c>
      <c r="L393" s="33">
        <v>18118</v>
      </c>
      <c r="M393" s="33">
        <v>1230</v>
      </c>
      <c r="N393" s="32">
        <v>12558</v>
      </c>
      <c r="O393" s="34">
        <v>90866</v>
      </c>
      <c r="P393" s="32">
        <v>90606</v>
      </c>
      <c r="Q393" s="32">
        <v>47389</v>
      </c>
      <c r="R393" s="32">
        <v>27646</v>
      </c>
      <c r="S393" s="32">
        <v>109718</v>
      </c>
      <c r="T393" s="32">
        <v>731624</v>
      </c>
      <c r="U393" s="35">
        <v>24973.51</v>
      </c>
    </row>
    <row r="394" spans="1:21">
      <c r="A394" s="31" t="s">
        <v>47</v>
      </c>
      <c r="B394" s="32">
        <v>126186</v>
      </c>
      <c r="C394" s="32">
        <v>14445</v>
      </c>
      <c r="D394" s="32">
        <v>19493</v>
      </c>
      <c r="E394" s="32">
        <v>199</v>
      </c>
      <c r="F394" s="33">
        <v>20951</v>
      </c>
      <c r="G394" s="33">
        <v>35326</v>
      </c>
      <c r="H394" s="32">
        <v>48780</v>
      </c>
      <c r="I394" s="34">
        <v>9963</v>
      </c>
      <c r="J394" s="31" t="s">
        <v>47</v>
      </c>
      <c r="K394" s="32">
        <v>37792</v>
      </c>
      <c r="L394" s="33">
        <v>20567</v>
      </c>
      <c r="M394" s="33">
        <v>1725</v>
      </c>
      <c r="N394" s="32">
        <v>8509</v>
      </c>
      <c r="O394" s="34">
        <v>109065</v>
      </c>
      <c r="P394" s="32">
        <v>86108</v>
      </c>
      <c r="Q394" s="32">
        <v>43781</v>
      </c>
      <c r="R394" s="32">
        <v>36782</v>
      </c>
      <c r="S394" s="32">
        <v>120801</v>
      </c>
      <c r="T394" s="32">
        <v>740473</v>
      </c>
      <c r="U394" s="35">
        <v>24749.26</v>
      </c>
    </row>
    <row r="395" spans="1:21">
      <c r="A395" s="38" t="s">
        <v>48</v>
      </c>
      <c r="B395" s="39">
        <f t="shared" ref="B395:I395" si="32">SUM(B376:B394)</f>
        <v>4431395</v>
      </c>
      <c r="C395" s="40">
        <f t="shared" si="32"/>
        <v>340196</v>
      </c>
      <c r="D395" s="39">
        <f t="shared" si="32"/>
        <v>810442</v>
      </c>
      <c r="E395" s="39">
        <f t="shared" si="32"/>
        <v>196613</v>
      </c>
      <c r="F395" s="39">
        <f t="shared" si="32"/>
        <v>1027008</v>
      </c>
      <c r="G395" s="39">
        <f t="shared" si="32"/>
        <v>1594539</v>
      </c>
      <c r="H395" s="39">
        <f t="shared" si="32"/>
        <v>2229659</v>
      </c>
      <c r="I395" s="39">
        <f t="shared" si="32"/>
        <v>278062</v>
      </c>
      <c r="J395" s="38" t="s">
        <v>48</v>
      </c>
      <c r="K395" s="40">
        <f t="shared" ref="K395:T395" si="33">SUM(K376:K394)</f>
        <v>565556</v>
      </c>
      <c r="L395" s="40">
        <f t="shared" si="33"/>
        <v>1570380</v>
      </c>
      <c r="M395" s="40">
        <f t="shared" si="33"/>
        <v>83765</v>
      </c>
      <c r="N395" s="40">
        <f t="shared" si="33"/>
        <v>1108430</v>
      </c>
      <c r="O395" s="40">
        <f t="shared" si="33"/>
        <v>5783501</v>
      </c>
      <c r="P395" s="40">
        <f t="shared" si="33"/>
        <v>4007227</v>
      </c>
      <c r="Q395" s="40">
        <f t="shared" si="33"/>
        <v>2665052</v>
      </c>
      <c r="R395" s="40">
        <f t="shared" si="33"/>
        <v>1332097</v>
      </c>
      <c r="S395" s="40">
        <f t="shared" si="33"/>
        <v>5218594</v>
      </c>
      <c r="T395" s="40">
        <f t="shared" si="33"/>
        <v>33242516</v>
      </c>
      <c r="U395" s="41">
        <v>36293.33</v>
      </c>
    </row>
    <row r="396" spans="1:2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93" t="s">
        <v>59</v>
      </c>
      <c r="S396" s="93"/>
      <c r="T396" s="93"/>
      <c r="U396" s="93"/>
    </row>
    <row r="397" spans="1:21">
      <c r="A397" s="94"/>
      <c r="B397" s="31"/>
      <c r="C397" s="31"/>
      <c r="D397" s="31"/>
      <c r="E397" s="31"/>
      <c r="F397" s="95"/>
      <c r="G397" s="95"/>
      <c r="H397" s="31"/>
      <c r="I397" s="96"/>
      <c r="J397" s="94"/>
      <c r="K397" s="31"/>
      <c r="L397" s="97"/>
      <c r="M397" s="97"/>
      <c r="N397" s="31"/>
      <c r="O397" s="96"/>
      <c r="P397" s="31"/>
      <c r="Q397" s="31"/>
      <c r="R397" s="98"/>
      <c r="S397" s="98"/>
      <c r="T397" s="98"/>
      <c r="U397" s="98"/>
    </row>
  </sheetData>
  <mergeCells count="283">
    <mergeCell ref="R396:U397"/>
    <mergeCell ref="Q372:Q374"/>
    <mergeCell ref="R372:R374"/>
    <mergeCell ref="S372:S374"/>
    <mergeCell ref="T372:T374"/>
    <mergeCell ref="U372:U374"/>
    <mergeCell ref="K373:K374"/>
    <mergeCell ref="L373:L374"/>
    <mergeCell ref="M373:M374"/>
    <mergeCell ref="N373:N374"/>
    <mergeCell ref="H372:H374"/>
    <mergeCell ref="I372:I374"/>
    <mergeCell ref="J372:J374"/>
    <mergeCell ref="K372:N372"/>
    <mergeCell ref="O372:O374"/>
    <mergeCell ref="P372:P374"/>
    <mergeCell ref="A372:A374"/>
    <mergeCell ref="B372:B374"/>
    <mergeCell ref="C372:C374"/>
    <mergeCell ref="D372:D374"/>
    <mergeCell ref="E372:E374"/>
    <mergeCell ref="F372:G373"/>
    <mergeCell ref="R348:U349"/>
    <mergeCell ref="A368:I368"/>
    <mergeCell ref="J368:U368"/>
    <mergeCell ref="A369:I369"/>
    <mergeCell ref="J369:U369"/>
    <mergeCell ref="A370:I370"/>
    <mergeCell ref="J370:U370"/>
    <mergeCell ref="Q324:Q326"/>
    <mergeCell ref="R324:R326"/>
    <mergeCell ref="S324:S326"/>
    <mergeCell ref="T324:T326"/>
    <mergeCell ref="U324:U326"/>
    <mergeCell ref="V324:V326"/>
    <mergeCell ref="H324:H326"/>
    <mergeCell ref="I324:I326"/>
    <mergeCell ref="J324:J326"/>
    <mergeCell ref="K324:N324"/>
    <mergeCell ref="O324:O326"/>
    <mergeCell ref="P324:P326"/>
    <mergeCell ref="K325:K326"/>
    <mergeCell ref="L325:L326"/>
    <mergeCell ref="M325:M326"/>
    <mergeCell ref="N325:N326"/>
    <mergeCell ref="A324:A326"/>
    <mergeCell ref="B324:B326"/>
    <mergeCell ref="C324:C326"/>
    <mergeCell ref="D324:D326"/>
    <mergeCell ref="E324:E326"/>
    <mergeCell ref="F324:G325"/>
    <mergeCell ref="R300:U301"/>
    <mergeCell ref="A320:I320"/>
    <mergeCell ref="J320:U320"/>
    <mergeCell ref="A321:I321"/>
    <mergeCell ref="J321:U321"/>
    <mergeCell ref="A322:I322"/>
    <mergeCell ref="J322:U322"/>
    <mergeCell ref="Q276:Q278"/>
    <mergeCell ref="R276:R278"/>
    <mergeCell ref="S276:S278"/>
    <mergeCell ref="T276:T278"/>
    <mergeCell ref="U276:U278"/>
    <mergeCell ref="V276:V278"/>
    <mergeCell ref="H276:H278"/>
    <mergeCell ref="I276:I278"/>
    <mergeCell ref="J276:J278"/>
    <mergeCell ref="K276:N276"/>
    <mergeCell ref="O276:O278"/>
    <mergeCell ref="P276:P278"/>
    <mergeCell ref="K277:K278"/>
    <mergeCell ref="L277:L278"/>
    <mergeCell ref="M277:M278"/>
    <mergeCell ref="N277:N278"/>
    <mergeCell ref="A276:A278"/>
    <mergeCell ref="B276:B278"/>
    <mergeCell ref="C276:C278"/>
    <mergeCell ref="D276:D278"/>
    <mergeCell ref="E276:E278"/>
    <mergeCell ref="F276:G277"/>
    <mergeCell ref="R252:U253"/>
    <mergeCell ref="A272:I272"/>
    <mergeCell ref="J272:U272"/>
    <mergeCell ref="A273:I273"/>
    <mergeCell ref="J273:U273"/>
    <mergeCell ref="A274:I274"/>
    <mergeCell ref="J274:U274"/>
    <mergeCell ref="Q228:Q230"/>
    <mergeCell ref="R228:R230"/>
    <mergeCell ref="S228:S230"/>
    <mergeCell ref="T228:T230"/>
    <mergeCell ref="U228:U230"/>
    <mergeCell ref="V228:V230"/>
    <mergeCell ref="H228:H230"/>
    <mergeCell ref="I228:I230"/>
    <mergeCell ref="J228:J230"/>
    <mergeCell ref="K228:N228"/>
    <mergeCell ref="O228:O230"/>
    <mergeCell ref="P228:P230"/>
    <mergeCell ref="K229:K230"/>
    <mergeCell ref="L229:L230"/>
    <mergeCell ref="M229:M230"/>
    <mergeCell ref="N229:N230"/>
    <mergeCell ref="A228:A230"/>
    <mergeCell ref="B228:B230"/>
    <mergeCell ref="C228:C230"/>
    <mergeCell ref="D228:D230"/>
    <mergeCell ref="E228:E230"/>
    <mergeCell ref="F228:G229"/>
    <mergeCell ref="A224:I224"/>
    <mergeCell ref="J224:U224"/>
    <mergeCell ref="A225:I225"/>
    <mergeCell ref="J225:U225"/>
    <mergeCell ref="A226:I226"/>
    <mergeCell ref="J226:U226"/>
    <mergeCell ref="Q192:Q194"/>
    <mergeCell ref="R192:R194"/>
    <mergeCell ref="S192:S194"/>
    <mergeCell ref="T192:T194"/>
    <mergeCell ref="U192:U194"/>
    <mergeCell ref="V192:V194"/>
    <mergeCell ref="H192:H194"/>
    <mergeCell ref="I192:I194"/>
    <mergeCell ref="J192:J194"/>
    <mergeCell ref="K192:N192"/>
    <mergeCell ref="O192:O194"/>
    <mergeCell ref="P192:P194"/>
    <mergeCell ref="K193:K194"/>
    <mergeCell ref="L193:L194"/>
    <mergeCell ref="M193:M194"/>
    <mergeCell ref="N193:N194"/>
    <mergeCell ref="A192:A194"/>
    <mergeCell ref="B192:B194"/>
    <mergeCell ref="C192:C194"/>
    <mergeCell ref="D192:D194"/>
    <mergeCell ref="E192:E194"/>
    <mergeCell ref="F192:G193"/>
    <mergeCell ref="A186:I186"/>
    <mergeCell ref="J186:U186"/>
    <mergeCell ref="A188:I188"/>
    <mergeCell ref="J188:U188"/>
    <mergeCell ref="A189:I189"/>
    <mergeCell ref="J189:U189"/>
    <mergeCell ref="Q155:Q157"/>
    <mergeCell ref="R155:R157"/>
    <mergeCell ref="S155:S157"/>
    <mergeCell ref="T155:T157"/>
    <mergeCell ref="U155:U157"/>
    <mergeCell ref="V155:V157"/>
    <mergeCell ref="H155:H157"/>
    <mergeCell ref="I155:I157"/>
    <mergeCell ref="J155:J157"/>
    <mergeCell ref="K155:N155"/>
    <mergeCell ref="O155:O157"/>
    <mergeCell ref="P155:P157"/>
    <mergeCell ref="K156:K157"/>
    <mergeCell ref="L156:L157"/>
    <mergeCell ref="M156:M157"/>
    <mergeCell ref="N156:N157"/>
    <mergeCell ref="A155:A157"/>
    <mergeCell ref="B155:B157"/>
    <mergeCell ref="C155:C157"/>
    <mergeCell ref="D155:D157"/>
    <mergeCell ref="E155:E157"/>
    <mergeCell ref="F155:G156"/>
    <mergeCell ref="A149:I149"/>
    <mergeCell ref="J149:U149"/>
    <mergeCell ref="A151:I151"/>
    <mergeCell ref="J151:U151"/>
    <mergeCell ref="A152:I152"/>
    <mergeCell ref="J152:U152"/>
    <mergeCell ref="Q118:Q120"/>
    <mergeCell ref="R118:R120"/>
    <mergeCell ref="S118:S120"/>
    <mergeCell ref="T118:T120"/>
    <mergeCell ref="U118:U120"/>
    <mergeCell ref="V118:V120"/>
    <mergeCell ref="H118:H120"/>
    <mergeCell ref="I118:I120"/>
    <mergeCell ref="J118:J120"/>
    <mergeCell ref="K118:N118"/>
    <mergeCell ref="O118:O120"/>
    <mergeCell ref="P118:P120"/>
    <mergeCell ref="K119:K120"/>
    <mergeCell ref="L119:L120"/>
    <mergeCell ref="M119:M120"/>
    <mergeCell ref="N119:N120"/>
    <mergeCell ref="A118:A120"/>
    <mergeCell ref="B118:B120"/>
    <mergeCell ref="C118:C120"/>
    <mergeCell ref="D118:D120"/>
    <mergeCell ref="E118:E120"/>
    <mergeCell ref="F118:G119"/>
    <mergeCell ref="A112:I112"/>
    <mergeCell ref="J112:U112"/>
    <mergeCell ref="A114:I114"/>
    <mergeCell ref="J114:U114"/>
    <mergeCell ref="A115:I115"/>
    <mergeCell ref="J115:U115"/>
    <mergeCell ref="Q81:Q83"/>
    <mergeCell ref="R81:R83"/>
    <mergeCell ref="S81:S83"/>
    <mergeCell ref="T81:T83"/>
    <mergeCell ref="U81:U83"/>
    <mergeCell ref="V81:V83"/>
    <mergeCell ref="H81:H83"/>
    <mergeCell ref="I81:I83"/>
    <mergeCell ref="J81:J83"/>
    <mergeCell ref="K81:N81"/>
    <mergeCell ref="O81:O83"/>
    <mergeCell ref="P81:P83"/>
    <mergeCell ref="K82:K83"/>
    <mergeCell ref="L82:L83"/>
    <mergeCell ref="M82:M83"/>
    <mergeCell ref="N82:N83"/>
    <mergeCell ref="A81:A83"/>
    <mergeCell ref="B81:B83"/>
    <mergeCell ref="C81:C83"/>
    <mergeCell ref="D81:D83"/>
    <mergeCell ref="E81:E83"/>
    <mergeCell ref="F81:G82"/>
    <mergeCell ref="A75:I75"/>
    <mergeCell ref="J75:U75"/>
    <mergeCell ref="A77:I77"/>
    <mergeCell ref="J77:U77"/>
    <mergeCell ref="A78:I78"/>
    <mergeCell ref="J78:U78"/>
    <mergeCell ref="Q44:Q46"/>
    <mergeCell ref="R44:R46"/>
    <mergeCell ref="S44:S46"/>
    <mergeCell ref="T44:T46"/>
    <mergeCell ref="U44:U46"/>
    <mergeCell ref="V44:V46"/>
    <mergeCell ref="H44:H46"/>
    <mergeCell ref="I44:I46"/>
    <mergeCell ref="J44:J46"/>
    <mergeCell ref="K44:N44"/>
    <mergeCell ref="O44:O46"/>
    <mergeCell ref="P44:P46"/>
    <mergeCell ref="K45:K46"/>
    <mergeCell ref="L45:L46"/>
    <mergeCell ref="M45:M46"/>
    <mergeCell ref="N45:N46"/>
    <mergeCell ref="A44:A46"/>
    <mergeCell ref="B44:B46"/>
    <mergeCell ref="C44:C46"/>
    <mergeCell ref="D44:D46"/>
    <mergeCell ref="E44:E46"/>
    <mergeCell ref="F44:G45"/>
    <mergeCell ref="A38:I38"/>
    <mergeCell ref="J38:U38"/>
    <mergeCell ref="A40:I40"/>
    <mergeCell ref="J40:U40"/>
    <mergeCell ref="A41:I41"/>
    <mergeCell ref="J41:U41"/>
    <mergeCell ref="Q6:Q8"/>
    <mergeCell ref="R6:R8"/>
    <mergeCell ref="S6:S8"/>
    <mergeCell ref="T6:T8"/>
    <mergeCell ref="U6:U8"/>
    <mergeCell ref="V6:V8"/>
    <mergeCell ref="H6:H8"/>
    <mergeCell ref="I6:I8"/>
    <mergeCell ref="J6:J8"/>
    <mergeCell ref="K6:N6"/>
    <mergeCell ref="O6:O8"/>
    <mergeCell ref="P6:P8"/>
    <mergeCell ref="K7:K8"/>
    <mergeCell ref="L7:L8"/>
    <mergeCell ref="M7:M8"/>
    <mergeCell ref="N7:N8"/>
    <mergeCell ref="A6:A8"/>
    <mergeCell ref="B6:B8"/>
    <mergeCell ref="C6:C8"/>
    <mergeCell ref="D6:D8"/>
    <mergeCell ref="E6:E8"/>
    <mergeCell ref="F6:G7"/>
    <mergeCell ref="A1:I1"/>
    <mergeCell ref="J1:V1"/>
    <mergeCell ref="A2:I2"/>
    <mergeCell ref="J2:U2"/>
    <mergeCell ref="A3:I3"/>
    <mergeCell ref="J3:U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2019-06-04T06:23:27Z</dcterms:created>
  <dcterms:modified xsi:type="dcterms:W3CDTF">2019-06-04T06:23:40Z</dcterms:modified>
</cp:coreProperties>
</file>