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9 (a)(New Format)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D36" i="1"/>
  <c r="C36" i="1"/>
  <c r="B36" i="1"/>
  <c r="E33" i="1"/>
  <c r="E39" i="1" s="1"/>
  <c r="D33" i="1"/>
  <c r="D39" i="1" s="1"/>
  <c r="C33" i="1"/>
  <c r="C39" i="1" s="1"/>
  <c r="B33" i="1"/>
  <c r="B39" i="1" s="1"/>
  <c r="E23" i="1"/>
  <c r="E27" i="1" s="1"/>
  <c r="D23" i="1"/>
  <c r="D27" i="1" s="1"/>
  <c r="C23" i="1"/>
  <c r="C27" i="1" s="1"/>
  <c r="B23" i="1"/>
  <c r="B27" i="1" s="1"/>
  <c r="E17" i="1"/>
  <c r="D17" i="1"/>
  <c r="C17" i="1"/>
  <c r="B17" i="1"/>
  <c r="E14" i="1"/>
  <c r="D14" i="1"/>
  <c r="C14" i="1"/>
  <c r="B14" i="1"/>
  <c r="E11" i="1"/>
  <c r="E20" i="1" s="1"/>
  <c r="E28" i="1" s="1"/>
  <c r="D11" i="1"/>
  <c r="D20" i="1" s="1"/>
  <c r="D28" i="1" s="1"/>
  <c r="C11" i="1"/>
  <c r="C20" i="1" s="1"/>
  <c r="C28" i="1" s="1"/>
  <c r="B11" i="1"/>
  <c r="B20" i="1" s="1"/>
  <c r="B28" i="1" s="1"/>
</calcChain>
</file>

<file path=xl/sharedStrings.xml><?xml version="1.0" encoding="utf-8"?>
<sst xmlns="http://schemas.openxmlformats.org/spreadsheetml/2006/main" count="42" uniqueCount="42">
  <si>
    <t>TABLE- 13.19 (a)</t>
  </si>
  <si>
    <t>Expenditure and Receipts on Capital Account of Public Authorities ( Both Administration and Enterprises ) 
of the State of West Bengal (Since 2011-12)</t>
  </si>
  <si>
    <r>
      <t xml:space="preserve">( </t>
    </r>
    <r>
      <rPr>
        <i/>
        <sz val="9"/>
        <rFont val="Rupee Foradian"/>
        <family val="2"/>
      </rPr>
      <t>`</t>
    </r>
    <r>
      <rPr>
        <i/>
        <sz val="9"/>
        <rFont val="Arial Narrow"/>
        <family val="2"/>
      </rPr>
      <t xml:space="preserve"> in Lakh)</t>
    </r>
  </si>
  <si>
    <t>Items</t>
  </si>
  <si>
    <t>2011-12</t>
  </si>
  <si>
    <t>2012-13</t>
  </si>
  <si>
    <t>2013-14</t>
  </si>
  <si>
    <t>2014-15*</t>
  </si>
  <si>
    <t>I. Expenditure</t>
  </si>
  <si>
    <t>Administration</t>
  </si>
  <si>
    <t>1. Capital Outlay</t>
  </si>
  <si>
    <t>2. Net Purchase of Physical Asstes</t>
  </si>
  <si>
    <t>2.1 Second Hand Assets</t>
  </si>
  <si>
    <t>2.2 Land</t>
  </si>
  <si>
    <t>3. Change in Stock</t>
  </si>
  <si>
    <t>3.1 Inventory</t>
  </si>
  <si>
    <t>3.2 Others</t>
  </si>
  <si>
    <t>4. Capital transfers</t>
  </si>
  <si>
    <t>4.1 for Capital Formation</t>
  </si>
  <si>
    <t>4.2 for Others</t>
  </si>
  <si>
    <t>5. Total (1 to 4)</t>
  </si>
  <si>
    <t>Enterprises</t>
  </si>
  <si>
    <t>6. Capital Outlay</t>
  </si>
  <si>
    <t>7. Net Purchase of Physical Assets</t>
  </si>
  <si>
    <t>7.1 Second Hand Assets</t>
  </si>
  <si>
    <t>7.2 Land</t>
  </si>
  <si>
    <t>8. Change in Stock</t>
  </si>
  <si>
    <t>9. Total (6 to 8)</t>
  </si>
  <si>
    <t>Total Expenditure (5+9)</t>
  </si>
  <si>
    <t>II. Receipts</t>
  </si>
  <si>
    <t>11. Surplus on Current account</t>
  </si>
  <si>
    <t>12. Consumption of Fised Capital</t>
  </si>
  <si>
    <t>13. Foreign Grants</t>
  </si>
  <si>
    <t>14. Net Budgetary Borrowing</t>
  </si>
  <si>
    <t>14.1 At Home</t>
  </si>
  <si>
    <t>14.2 From Abroad</t>
  </si>
  <si>
    <t>15. OtherLiabilities</t>
  </si>
  <si>
    <t>15.1 Net Extra Budgetary Borrowing</t>
  </si>
  <si>
    <t>15.2 Less Net Purchase of financial Assets</t>
  </si>
  <si>
    <t>16. Total Receipts (11 to 15)</t>
  </si>
  <si>
    <t>*Revised Estimate</t>
  </si>
  <si>
    <t>Source :  Budget Publication, Finance ( Budget ) Department,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</si>
</sst>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9"/>
      <name val="Arial Narrow"/>
      <family val="2"/>
    </font>
    <font>
      <i/>
      <sz val="9"/>
      <name val="Rupee Foradian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/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 indent="2"/>
    </xf>
    <xf numFmtId="164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indent="2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right" vertical="center" indent="2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right" vertical="center" indent="2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/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abSelected="1" zoomScaleNormal="100" workbookViewId="0">
      <selection activeCell="B37" sqref="B37"/>
    </sheetView>
  </sheetViews>
  <sheetFormatPr defaultRowHeight="12.75"/>
  <cols>
    <col min="1" max="1" width="43.42578125" customWidth="1"/>
    <col min="2" max="5" width="16.140625" customWidth="1"/>
  </cols>
  <sheetData>
    <row r="2" spans="1:14" ht="16.5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</row>
    <row r="3" spans="1:14" ht="37.5" customHeight="1">
      <c r="A3" s="3" t="s">
        <v>1</v>
      </c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</row>
    <row r="5" spans="1:14" ht="13.5">
      <c r="D5" s="6" t="s">
        <v>2</v>
      </c>
      <c r="E5" s="6"/>
    </row>
    <row r="6" spans="1:14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</row>
    <row r="7" spans="1:14">
      <c r="A7" s="9">
        <v>-1</v>
      </c>
      <c r="B7" s="10">
        <v>-2</v>
      </c>
      <c r="C7" s="9">
        <v>-3</v>
      </c>
      <c r="D7" s="10">
        <v>-4</v>
      </c>
      <c r="E7" s="9">
        <v>-5</v>
      </c>
    </row>
    <row r="8" spans="1:14">
      <c r="A8" s="11" t="s">
        <v>8</v>
      </c>
      <c r="B8" s="12"/>
      <c r="C8" s="12"/>
      <c r="D8" s="12"/>
      <c r="E8" s="12"/>
    </row>
    <row r="9" spans="1:14">
      <c r="A9" s="13" t="s">
        <v>9</v>
      </c>
      <c r="B9" s="14"/>
      <c r="C9" s="14"/>
      <c r="D9" s="14"/>
      <c r="E9" s="14"/>
    </row>
    <row r="10" spans="1:14">
      <c r="A10" s="15" t="s">
        <v>10</v>
      </c>
      <c r="B10" s="14">
        <v>215044</v>
      </c>
      <c r="C10" s="14">
        <v>336750</v>
      </c>
      <c r="D10" s="14">
        <v>544997</v>
      </c>
      <c r="E10" s="14">
        <v>1000048</v>
      </c>
    </row>
    <row r="11" spans="1:14">
      <c r="A11" s="15" t="s">
        <v>11</v>
      </c>
      <c r="B11" s="14">
        <f>SUM(B12:B13)</f>
        <v>28622</v>
      </c>
      <c r="C11" s="14">
        <f>SUM(C12:C13)</f>
        <v>70144</v>
      </c>
      <c r="D11" s="14">
        <f>SUM(D12:D13)</f>
        <v>164153</v>
      </c>
      <c r="E11" s="14">
        <f>SUM(E12:E13)</f>
        <v>386121</v>
      </c>
    </row>
    <row r="12" spans="1:14">
      <c r="A12" s="16" t="s">
        <v>12</v>
      </c>
      <c r="B12" s="14">
        <v>-770</v>
      </c>
      <c r="C12" s="14">
        <v>-703</v>
      </c>
      <c r="D12" s="14">
        <v>-713</v>
      </c>
      <c r="E12" s="14">
        <v>-770</v>
      </c>
    </row>
    <row r="13" spans="1:14">
      <c r="A13" s="16" t="s">
        <v>13</v>
      </c>
      <c r="B13" s="14">
        <v>29392</v>
      </c>
      <c r="C13" s="14">
        <v>70847</v>
      </c>
      <c r="D13" s="14">
        <v>164866</v>
      </c>
      <c r="E13" s="14">
        <v>386891</v>
      </c>
    </row>
    <row r="14" spans="1:14">
      <c r="A14" s="15" t="s">
        <v>14</v>
      </c>
      <c r="B14" s="14">
        <f>SUM(B15:B16)</f>
        <v>32247</v>
      </c>
      <c r="C14" s="14">
        <f>SUM(C15:C16)</f>
        <v>19595</v>
      </c>
      <c r="D14" s="14">
        <f>SUM(D15:D16)</f>
        <v>10446</v>
      </c>
      <c r="E14" s="14">
        <f>SUM(E15:E16)</f>
        <v>5001</v>
      </c>
    </row>
    <row r="15" spans="1:14">
      <c r="A15" s="16" t="s">
        <v>15</v>
      </c>
      <c r="B15" s="14">
        <v>32247</v>
      </c>
      <c r="C15" s="14">
        <v>19595</v>
      </c>
      <c r="D15" s="14">
        <v>10446</v>
      </c>
      <c r="E15" s="14">
        <v>5001</v>
      </c>
    </row>
    <row r="16" spans="1:14">
      <c r="A16" s="16" t="s">
        <v>16</v>
      </c>
      <c r="B16" s="14">
        <v>0</v>
      </c>
      <c r="C16" s="14">
        <v>0</v>
      </c>
      <c r="D16" s="14">
        <v>0</v>
      </c>
      <c r="E16" s="14">
        <v>0</v>
      </c>
    </row>
    <row r="17" spans="1:5">
      <c r="A17" s="15" t="s">
        <v>17</v>
      </c>
      <c r="B17" s="14">
        <f>SUM(B18:B19)</f>
        <v>27915</v>
      </c>
      <c r="C17" s="14">
        <f>SUM(C18:C19)</f>
        <v>12904</v>
      </c>
      <c r="D17" s="14">
        <f>SUM(D18:D19)</f>
        <v>9893</v>
      </c>
      <c r="E17" s="14">
        <f>SUM(E18:E19)</f>
        <v>17935</v>
      </c>
    </row>
    <row r="18" spans="1:5">
      <c r="A18" s="16" t="s">
        <v>18</v>
      </c>
      <c r="B18" s="14">
        <v>27915</v>
      </c>
      <c r="C18" s="14">
        <v>12904</v>
      </c>
      <c r="D18" s="14">
        <v>9893</v>
      </c>
      <c r="E18" s="14">
        <v>17935</v>
      </c>
    </row>
    <row r="19" spans="1:5">
      <c r="A19" s="16" t="s">
        <v>19</v>
      </c>
      <c r="B19" s="14">
        <v>0</v>
      </c>
      <c r="C19" s="14">
        <v>0</v>
      </c>
      <c r="D19" s="14">
        <v>0</v>
      </c>
      <c r="E19" s="14">
        <v>0</v>
      </c>
    </row>
    <row r="20" spans="1:5">
      <c r="A20" s="17" t="s">
        <v>20</v>
      </c>
      <c r="B20" s="18">
        <f>B10+B11+B14+B17</f>
        <v>303828</v>
      </c>
      <c r="C20" s="18">
        <f>C10+C11+C14+C17</f>
        <v>439393</v>
      </c>
      <c r="D20" s="18">
        <f>D10+D11+D14+D17</f>
        <v>729489</v>
      </c>
      <c r="E20" s="18">
        <f>E10+E11+E14+E17</f>
        <v>1409105</v>
      </c>
    </row>
    <row r="21" spans="1:5">
      <c r="A21" s="13" t="s">
        <v>21</v>
      </c>
      <c r="B21" s="14"/>
      <c r="C21" s="14"/>
      <c r="D21" s="14"/>
      <c r="E21" s="14"/>
    </row>
    <row r="22" spans="1:5">
      <c r="A22" s="15" t="s">
        <v>22</v>
      </c>
      <c r="B22" s="14">
        <v>24422</v>
      </c>
      <c r="C22" s="14">
        <v>30855</v>
      </c>
      <c r="D22" s="14">
        <v>110325</v>
      </c>
      <c r="E22" s="14">
        <v>175896</v>
      </c>
    </row>
    <row r="23" spans="1:5">
      <c r="A23" s="15" t="s">
        <v>23</v>
      </c>
      <c r="B23" s="14">
        <f>SUM(B24:B25)</f>
        <v>7277</v>
      </c>
      <c r="C23" s="14">
        <f>SUM(C24:C25)</f>
        <v>11862</v>
      </c>
      <c r="D23" s="14">
        <f>SUM(D24:D25)</f>
        <v>72631</v>
      </c>
      <c r="E23" s="14">
        <f>SUM(E24:E25)</f>
        <v>132301</v>
      </c>
    </row>
    <row r="24" spans="1:5">
      <c r="A24" s="16" t="s">
        <v>24</v>
      </c>
      <c r="B24" s="14">
        <v>0</v>
      </c>
      <c r="C24" s="14">
        <v>0</v>
      </c>
      <c r="D24" s="14">
        <v>0</v>
      </c>
      <c r="E24" s="14">
        <v>0</v>
      </c>
    </row>
    <row r="25" spans="1:5">
      <c r="A25" s="16" t="s">
        <v>25</v>
      </c>
      <c r="B25" s="14">
        <v>7277</v>
      </c>
      <c r="C25" s="14">
        <v>11862</v>
      </c>
      <c r="D25" s="14">
        <v>72631</v>
      </c>
      <c r="E25" s="14">
        <v>132301</v>
      </c>
    </row>
    <row r="26" spans="1:5">
      <c r="A26" s="15" t="s">
        <v>26</v>
      </c>
      <c r="B26" s="14">
        <v>9</v>
      </c>
      <c r="C26" s="14">
        <v>0</v>
      </c>
      <c r="D26" s="14">
        <v>0</v>
      </c>
      <c r="E26" s="14">
        <v>0</v>
      </c>
    </row>
    <row r="27" spans="1:5">
      <c r="A27" s="17" t="s">
        <v>27</v>
      </c>
      <c r="B27" s="18">
        <f>B22+B23+B26</f>
        <v>31708</v>
      </c>
      <c r="C27" s="18">
        <f>C22+C23+C26</f>
        <v>42717</v>
      </c>
      <c r="D27" s="18">
        <f>D22+D23+D26</f>
        <v>182956</v>
      </c>
      <c r="E27" s="18">
        <f>E22+E23+E26</f>
        <v>308197</v>
      </c>
    </row>
    <row r="28" spans="1:5">
      <c r="A28" s="19" t="s">
        <v>28</v>
      </c>
      <c r="B28" s="20">
        <f>B20+B27</f>
        <v>335536</v>
      </c>
      <c r="C28" s="20">
        <f>C20+C27</f>
        <v>482110</v>
      </c>
      <c r="D28" s="20">
        <f>D20+D27</f>
        <v>912445</v>
      </c>
      <c r="E28" s="20">
        <f>E20+E27</f>
        <v>1717302</v>
      </c>
    </row>
    <row r="29" spans="1:5">
      <c r="A29" s="21" t="s">
        <v>29</v>
      </c>
      <c r="B29" s="14"/>
      <c r="C29" s="14"/>
      <c r="D29" s="14"/>
      <c r="E29" s="14"/>
    </row>
    <row r="30" spans="1:5">
      <c r="A30" s="15" t="s">
        <v>30</v>
      </c>
      <c r="B30" s="14">
        <v>-1333585</v>
      </c>
      <c r="C30" s="14">
        <v>-1346932</v>
      </c>
      <c r="D30" s="14">
        <v>-1661380</v>
      </c>
      <c r="E30" s="14">
        <v>-657405</v>
      </c>
    </row>
    <row r="31" spans="1:5">
      <c r="A31" s="15" t="s">
        <v>31</v>
      </c>
      <c r="B31" s="14">
        <v>0</v>
      </c>
      <c r="C31" s="14">
        <v>0</v>
      </c>
      <c r="D31" s="14">
        <v>0</v>
      </c>
      <c r="E31" s="14">
        <v>0</v>
      </c>
    </row>
    <row r="32" spans="1:5">
      <c r="A32" s="15" t="s">
        <v>32</v>
      </c>
      <c r="B32" s="14">
        <v>0</v>
      </c>
      <c r="C32" s="14">
        <v>0</v>
      </c>
      <c r="D32" s="14">
        <v>0</v>
      </c>
      <c r="E32" s="14">
        <v>0</v>
      </c>
    </row>
    <row r="33" spans="1:5">
      <c r="A33" s="15" t="s">
        <v>33</v>
      </c>
      <c r="B33" s="14">
        <f>SUM(B34:B35)</f>
        <v>1837813</v>
      </c>
      <c r="C33" s="14">
        <f>SUM(C34:C35)</f>
        <v>1823764</v>
      </c>
      <c r="D33" s="14">
        <f>SUM(D34:D35)</f>
        <v>1891252</v>
      </c>
      <c r="E33" s="14">
        <f>SUM(E34:E35)</f>
        <v>2079717</v>
      </c>
    </row>
    <row r="34" spans="1:5">
      <c r="A34" s="16" t="s">
        <v>34</v>
      </c>
      <c r="B34" s="14">
        <v>1837813</v>
      </c>
      <c r="C34" s="14">
        <v>1823764</v>
      </c>
      <c r="D34" s="14">
        <v>1891252</v>
      </c>
      <c r="E34" s="14">
        <v>2079717</v>
      </c>
    </row>
    <row r="35" spans="1:5">
      <c r="A35" s="16" t="s">
        <v>35</v>
      </c>
      <c r="B35" s="14">
        <v>0</v>
      </c>
      <c r="C35" s="14">
        <v>0</v>
      </c>
      <c r="D35" s="14">
        <v>0</v>
      </c>
      <c r="E35" s="14">
        <v>0</v>
      </c>
    </row>
    <row r="36" spans="1:5">
      <c r="A36" s="15" t="s">
        <v>36</v>
      </c>
      <c r="B36" s="14">
        <f>B37-B38</f>
        <v>-168692</v>
      </c>
      <c r="C36" s="14">
        <f>C37-C38</f>
        <v>5278</v>
      </c>
      <c r="D36" s="14">
        <f>D37-D38</f>
        <v>683349</v>
      </c>
      <c r="E36" s="14">
        <f>E37-E38</f>
        <v>294990</v>
      </c>
    </row>
    <row r="37" spans="1:5">
      <c r="A37" s="16" t="s">
        <v>37</v>
      </c>
      <c r="B37" s="14">
        <v>-171663</v>
      </c>
      <c r="C37" s="14">
        <v>4501</v>
      </c>
      <c r="D37" s="14">
        <v>682573</v>
      </c>
      <c r="E37" s="14">
        <v>294472</v>
      </c>
    </row>
    <row r="38" spans="1:5">
      <c r="A38" s="16" t="s">
        <v>38</v>
      </c>
      <c r="B38" s="14">
        <v>-2971</v>
      </c>
      <c r="C38" s="14">
        <v>-777</v>
      </c>
      <c r="D38" s="14">
        <v>-776</v>
      </c>
      <c r="E38" s="14">
        <v>-518</v>
      </c>
    </row>
    <row r="39" spans="1:5">
      <c r="A39" s="19" t="s">
        <v>39</v>
      </c>
      <c r="B39" s="20">
        <f>B30+B31+B32+B33+B36</f>
        <v>335536</v>
      </c>
      <c r="C39" s="20">
        <f>C30+C31+C32+C33+C36</f>
        <v>482110</v>
      </c>
      <c r="D39" s="20">
        <f>D30+D31+D32+D33+D36</f>
        <v>913221</v>
      </c>
      <c r="E39" s="20">
        <f>E30+E31+E32+E33+E36</f>
        <v>1717302</v>
      </c>
    </row>
    <row r="40" spans="1:5" ht="13.5">
      <c r="A40" s="22" t="s">
        <v>40</v>
      </c>
      <c r="B40" s="23" t="s">
        <v>41</v>
      </c>
      <c r="C40" s="24"/>
      <c r="D40" s="24"/>
      <c r="E40" s="24"/>
    </row>
  </sheetData>
  <mergeCells count="4">
    <mergeCell ref="A2:E2"/>
    <mergeCell ref="A3:E3"/>
    <mergeCell ref="D5:E5"/>
    <mergeCell ref="B40:E40"/>
  </mergeCells>
  <printOptions horizontalCentered="1"/>
  <pageMargins left="0.5" right="0.5" top="0.75" bottom="0.5" header="0.5" footer="0.5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T-13.19 (a)(New Format)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2019-06-02T16:40:25Z</dcterms:created>
  <dcterms:modified xsi:type="dcterms:W3CDTF">2019-06-02T16:40:26Z</dcterms:modified>
</cp:coreProperties>
</file>