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oPSI\Data_Excel\Abs-15 Excel\Ch 4\"/>
    </mc:Choice>
  </mc:AlternateContent>
  <bookViews>
    <workbookView xWindow="0" yWindow="0" windowWidth="28800" windowHeight="12300"/>
  </bookViews>
  <sheets>
    <sheet name="T-4.1" sheetId="1" r:id="rId1"/>
  </sheets>
  <definedNames>
    <definedName name="_xlnm.Print_Area" localSheetId="0">'T-4.1'!$A$5:$G$48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1" i="1" l="1"/>
  <c r="K41" i="1"/>
  <c r="J41" i="1"/>
  <c r="I41" i="1"/>
  <c r="H41" i="1"/>
  <c r="G41" i="1"/>
  <c r="G40" i="1"/>
  <c r="D40" i="1"/>
  <c r="L39" i="1"/>
  <c r="K39" i="1"/>
  <c r="J39" i="1"/>
  <c r="I39" i="1"/>
  <c r="G39" i="1"/>
  <c r="D39" i="1"/>
  <c r="G38" i="1"/>
  <c r="G37" i="1"/>
  <c r="G36" i="1"/>
  <c r="G35" i="1"/>
  <c r="G34" i="1"/>
  <c r="G33" i="1"/>
  <c r="G32" i="1"/>
  <c r="G31" i="1"/>
  <c r="G30" i="1"/>
  <c r="G29" i="1"/>
  <c r="J28" i="1"/>
  <c r="G28" i="1"/>
  <c r="G27" i="1"/>
  <c r="H26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</calcChain>
</file>

<file path=xl/sharedStrings.xml><?xml version="1.0" encoding="utf-8"?>
<sst xmlns="http://schemas.openxmlformats.org/spreadsheetml/2006/main" count="28" uniqueCount="27">
  <si>
    <t>VITAL STATISTICS AND PUBLIC HEALTH</t>
  </si>
  <si>
    <t>TABLE 4.1</t>
  </si>
  <si>
    <t>Estimated Population of West Bengal by Sex and by Region</t>
  </si>
  <si>
    <t>( Number )</t>
  </si>
  <si>
    <t>Year</t>
  </si>
  <si>
    <t>Rural</t>
  </si>
  <si>
    <t>Urban</t>
  </si>
  <si>
    <t>Total</t>
  </si>
  <si>
    <t>Male</t>
  </si>
  <si>
    <t>Female</t>
  </si>
  <si>
    <t>1981*</t>
  </si>
  <si>
    <t>1991*</t>
  </si>
  <si>
    <t>2001*</t>
  </si>
  <si>
    <t>2001&amp;2011 Population</t>
  </si>
  <si>
    <t>r</t>
  </si>
  <si>
    <t>u</t>
  </si>
  <si>
    <t>m</t>
  </si>
  <si>
    <t>f</t>
  </si>
  <si>
    <t>2011*</t>
  </si>
  <si>
    <t>* Census Figures.</t>
  </si>
  <si>
    <t>Sources :</t>
  </si>
  <si>
    <t>(1) Census Reports.</t>
  </si>
  <si>
    <t>Note : All figures other than Census figures have been</t>
  </si>
  <si>
    <t>(2) Bureau of Applied Economics</t>
  </si>
  <si>
    <t xml:space="preserve">         estimated on the basis of Geometric Growtrh rate.</t>
  </si>
  <si>
    <t xml:space="preserve">                      &amp; Statistics, Govt. of West Bengal.</t>
  </si>
  <si>
    <t xml:space="preserve">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</si>
</sst>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_);\(0\)"/>
    <numFmt numFmtId="165" formatCode="0.000000"/>
    <numFmt numFmtId="166" formatCode="0.0000000"/>
  </numFmts>
  <fonts count="10" x14ac:knownFonts="1">
    <font>
      <sz val="10"/>
      <name val="Arial"/>
    </font>
    <font>
      <sz val="8"/>
      <color indexed="8"/>
      <name val="Arial Narrow"/>
      <family val="2"/>
    </font>
    <font>
      <sz val="11"/>
      <color indexed="8"/>
      <name val="Arial Narrow Bold"/>
    </font>
    <font>
      <sz val="11"/>
      <color indexed="8"/>
      <name val="Arial Narrow"/>
      <family val="2"/>
    </font>
    <font>
      <b/>
      <sz val="11"/>
      <color indexed="8"/>
      <name val="Arial Narrow"/>
      <family val="2"/>
    </font>
    <font>
      <sz val="9"/>
      <color indexed="8"/>
      <name val="Arial Narrow"/>
      <family val="2"/>
    </font>
    <font>
      <sz val="10"/>
      <color indexed="8"/>
      <name val="Arial Narrow"/>
      <family val="2"/>
    </font>
    <font>
      <sz val="10"/>
      <name val="Arial Narrow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/>
    <xf numFmtId="1" fontId="1" fillId="0" borderId="0" xfId="0" applyNumberFormat="1" applyFont="1" applyAlignment="1"/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0" fillId="0" borderId="1" xfId="0" applyBorder="1" applyAlignment="1"/>
    <xf numFmtId="49" fontId="1" fillId="0" borderId="1" xfId="0" applyNumberFormat="1" applyFont="1" applyBorder="1" applyAlignment="1"/>
    <xf numFmtId="49" fontId="5" fillId="0" borderId="1" xfId="0" applyNumberFormat="1" applyFont="1" applyBorder="1" applyAlignment="1">
      <alignment horizontal="right"/>
    </xf>
    <xf numFmtId="49" fontId="6" fillId="0" borderId="1" xfId="0" applyNumberFormat="1" applyFont="1" applyBorder="1" applyAlignment="1">
      <alignment horizontal="center"/>
    </xf>
    <xf numFmtId="49" fontId="1" fillId="0" borderId="0" xfId="0" applyNumberFormat="1" applyFont="1"/>
    <xf numFmtId="49" fontId="6" fillId="0" borderId="0" xfId="0" applyNumberFormat="1" applyFont="1" applyAlignment="1">
      <alignment horizontal="center"/>
    </xf>
    <xf numFmtId="49" fontId="6" fillId="0" borderId="2" xfId="0" applyNumberFormat="1" applyFont="1" applyBorder="1" applyAlignment="1">
      <alignment horizontal="center"/>
    </xf>
    <xf numFmtId="164" fontId="6" fillId="0" borderId="3" xfId="0" applyNumberFormat="1" applyFont="1" applyBorder="1" applyAlignment="1">
      <alignment horizontal="center"/>
    </xf>
    <xf numFmtId="1" fontId="6" fillId="0" borderId="0" xfId="0" applyNumberFormat="1" applyFont="1" applyAlignment="1">
      <alignment horizontal="right" indent="2"/>
    </xf>
    <xf numFmtId="1" fontId="6" fillId="0" borderId="0" xfId="0" applyNumberFormat="1" applyFont="1" applyAlignment="1">
      <alignment horizontal="right" indent="3"/>
    </xf>
    <xf numFmtId="1" fontId="6" fillId="0" borderId="0" xfId="0" applyNumberFormat="1" applyFont="1" applyAlignment="1">
      <alignment horizontal="center"/>
    </xf>
    <xf numFmtId="165" fontId="1" fillId="0" borderId="0" xfId="0" applyNumberFormat="1" applyFont="1" applyBorder="1" applyAlignment="1">
      <alignment horizontal="right" indent="3"/>
    </xf>
    <xf numFmtId="165" fontId="1" fillId="0" borderId="0" xfId="0" applyNumberFormat="1" applyFont="1" applyAlignment="1">
      <alignment horizontal="right" indent="3"/>
    </xf>
    <xf numFmtId="1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 applyAlignment="1">
      <alignment horizontal="right" indent="2"/>
    </xf>
    <xf numFmtId="1" fontId="6" fillId="0" borderId="0" xfId="0" applyNumberFormat="1" applyFont="1" applyBorder="1" applyAlignment="1">
      <alignment horizontal="right" indent="3"/>
    </xf>
    <xf numFmtId="1" fontId="6" fillId="0" borderId="0" xfId="0" applyNumberFormat="1" applyFont="1" applyBorder="1" applyAlignment="1">
      <alignment horizontal="right" vertical="center" indent="2"/>
    </xf>
    <xf numFmtId="166" fontId="6" fillId="0" borderId="0" xfId="0" applyNumberFormat="1" applyFont="1" applyBorder="1" applyAlignment="1">
      <alignment horizontal="right" indent="3"/>
    </xf>
    <xf numFmtId="0" fontId="0" fillId="0" borderId="0" xfId="0" applyAlignment="1">
      <alignment horizontal="center"/>
    </xf>
    <xf numFmtId="1" fontId="0" fillId="0" borderId="0" xfId="0" applyNumberFormat="1"/>
    <xf numFmtId="1" fontId="7" fillId="0" borderId="0" xfId="0" applyNumberFormat="1" applyFont="1" applyBorder="1" applyAlignment="1">
      <alignment horizontal="center"/>
    </xf>
    <xf numFmtId="1" fontId="7" fillId="0" borderId="0" xfId="0" applyNumberFormat="1" applyFont="1" applyBorder="1" applyAlignment="1">
      <alignment horizontal="right" indent="3"/>
    </xf>
    <xf numFmtId="1" fontId="6" fillId="0" borderId="2" xfId="0" applyNumberFormat="1" applyFont="1" applyBorder="1" applyAlignment="1">
      <alignment horizontal="center"/>
    </xf>
    <xf numFmtId="1" fontId="7" fillId="0" borderId="2" xfId="0" applyNumberFormat="1" applyFont="1" applyBorder="1" applyAlignment="1">
      <alignment horizontal="center"/>
    </xf>
    <xf numFmtId="1" fontId="7" fillId="0" borderId="2" xfId="0" applyNumberFormat="1" applyFont="1" applyBorder="1" applyAlignment="1">
      <alignment horizontal="right" indent="3"/>
    </xf>
    <xf numFmtId="49" fontId="5" fillId="0" borderId="0" xfId="0" applyNumberFormat="1" applyFont="1" applyAlignment="1"/>
    <xf numFmtId="0" fontId="8" fillId="0" borderId="0" xfId="0" applyFont="1"/>
    <xf numFmtId="49" fontId="5" fillId="0" borderId="0" xfId="0" applyNumberFormat="1" applyFont="1" applyAlignment="1">
      <alignment horizontal="right"/>
    </xf>
    <xf numFmtId="49" fontId="5" fillId="0" borderId="0" xfId="0" applyNumberFormat="1" applyFont="1" applyAlignment="1">
      <alignment horizontal="left"/>
    </xf>
    <xf numFmtId="0" fontId="9" fillId="0" borderId="0" xfId="0" applyFont="1"/>
    <xf numFmtId="0" fontId="5" fillId="0" borderId="0" xfId="0" applyNumberFormat="1" applyFont="1" applyAlignment="1">
      <alignment vertical="top"/>
    </xf>
    <xf numFmtId="49" fontId="5" fillId="0" borderId="0" xfId="0" applyNumberFormat="1" applyFont="1" applyAlignment="1">
      <alignment horizontal="center"/>
    </xf>
    <xf numFmtId="0" fontId="6" fillId="0" borderId="0" xfId="0" applyNumberFormat="1" applyFont="1" applyAlignment="1">
      <alignment vertical="top"/>
    </xf>
    <xf numFmtId="0" fontId="8" fillId="0" borderId="0" xfId="0" applyFont="1" applyAlignment="1">
      <alignment horizontal="center"/>
    </xf>
    <xf numFmtId="0" fontId="6" fillId="0" borderId="0" xfId="0" applyNumberFormat="1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52"/>
  <sheetViews>
    <sheetView showGridLines="0" tabSelected="1" view="pageBreakPreview" topLeftCell="A16" zoomScale="60" zoomScaleNormal="100" workbookViewId="0">
      <selection activeCell="J29" sqref="J29"/>
    </sheetView>
  </sheetViews>
  <sheetFormatPr defaultRowHeight="12.75" x14ac:dyDescent="0.2"/>
  <cols>
    <col min="1" max="1" width="11.5703125" style="1" customWidth="1"/>
    <col min="2" max="3" width="14.7109375" customWidth="1"/>
    <col min="4" max="4" width="16.140625" customWidth="1"/>
    <col min="5" max="6" width="14.7109375" customWidth="1"/>
    <col min="7" max="7" width="13.28515625" hidden="1" customWidth="1"/>
    <col min="8" max="8" width="18.5703125" hidden="1" customWidth="1"/>
    <col min="9" max="9" width="13.5703125" hidden="1" customWidth="1"/>
    <col min="10" max="10" width="20.5703125" hidden="1" customWidth="1"/>
    <col min="11" max="12" width="15.42578125" hidden="1" customWidth="1"/>
    <col min="20" max="20" width="12.42578125" bestFit="1" customWidth="1"/>
  </cols>
  <sheetData>
    <row r="1" spans="1:8" hidden="1" x14ac:dyDescent="0.2"/>
    <row r="2" spans="1:8" ht="13.5" hidden="1" x14ac:dyDescent="0.25">
      <c r="A2" s="2">
        <v>64</v>
      </c>
    </row>
    <row r="3" spans="1:8" hidden="1" x14ac:dyDescent="0.2"/>
    <row r="5" spans="1:8" ht="16.5" x14ac:dyDescent="0.3">
      <c r="A5" s="3" t="s">
        <v>0</v>
      </c>
      <c r="B5" s="3"/>
      <c r="C5" s="3"/>
      <c r="D5" s="3"/>
      <c r="E5" s="3"/>
      <c r="F5" s="3"/>
      <c r="G5" s="3"/>
    </row>
    <row r="6" spans="1:8" ht="16.5" x14ac:dyDescent="0.3">
      <c r="A6" s="4" t="s">
        <v>1</v>
      </c>
      <c r="B6" s="4"/>
      <c r="C6" s="4"/>
      <c r="D6" s="4"/>
      <c r="E6" s="4"/>
      <c r="F6" s="4"/>
      <c r="G6" s="4"/>
    </row>
    <row r="7" spans="1:8" ht="16.5" x14ac:dyDescent="0.3">
      <c r="A7" s="5" t="s">
        <v>2</v>
      </c>
      <c r="B7" s="5"/>
      <c r="C7" s="5"/>
      <c r="D7" s="5"/>
      <c r="E7" s="5"/>
      <c r="F7" s="5"/>
      <c r="G7" s="5"/>
    </row>
    <row r="8" spans="1:8" ht="14.25" thickBot="1" x14ac:dyDescent="0.3">
      <c r="A8" s="6"/>
      <c r="B8" s="7"/>
      <c r="C8" s="7"/>
      <c r="D8" s="7"/>
      <c r="E8" s="7"/>
      <c r="F8" s="8" t="s">
        <v>3</v>
      </c>
      <c r="G8" s="9"/>
      <c r="H8" s="10"/>
    </row>
    <row r="9" spans="1:8" x14ac:dyDescent="0.2">
      <c r="A9" s="11" t="s">
        <v>4</v>
      </c>
      <c r="B9" s="11" t="s">
        <v>5</v>
      </c>
      <c r="C9" s="11" t="s">
        <v>6</v>
      </c>
      <c r="D9" s="11" t="s">
        <v>7</v>
      </c>
      <c r="E9" s="11" t="s">
        <v>8</v>
      </c>
      <c r="F9" s="11" t="s">
        <v>9</v>
      </c>
      <c r="G9" s="12" t="s">
        <v>7</v>
      </c>
    </row>
    <row r="10" spans="1:8" x14ac:dyDescent="0.2">
      <c r="A10" s="13">
        <v>-1</v>
      </c>
      <c r="B10" s="13">
        <v>-2</v>
      </c>
      <c r="C10" s="13">
        <v>-3</v>
      </c>
      <c r="D10" s="13">
        <v>-4</v>
      </c>
      <c r="E10" s="13">
        <v>-5</v>
      </c>
      <c r="F10" s="13">
        <v>-6</v>
      </c>
      <c r="G10" s="13">
        <v>-7</v>
      </c>
    </row>
    <row r="11" spans="1:8" ht="16.5" customHeight="1" x14ac:dyDescent="0.2">
      <c r="A11" s="11" t="s">
        <v>10</v>
      </c>
      <c r="B11" s="14">
        <v>40133926</v>
      </c>
      <c r="C11" s="14">
        <v>14446721</v>
      </c>
      <c r="D11" s="15">
        <v>54580647</v>
      </c>
      <c r="E11" s="16">
        <v>28560901</v>
      </c>
      <c r="F11" s="16">
        <v>26019746</v>
      </c>
      <c r="G11" s="14">
        <f>SUM(E11:F11)</f>
        <v>54580647</v>
      </c>
    </row>
    <row r="12" spans="1:8" ht="16.5" customHeight="1" x14ac:dyDescent="0.2">
      <c r="A12" s="16">
        <v>1982</v>
      </c>
      <c r="B12" s="14">
        <v>40973881</v>
      </c>
      <c r="C12" s="14">
        <v>14826283</v>
      </c>
      <c r="D12" s="15">
        <v>55800164</v>
      </c>
      <c r="E12" s="16">
        <v>29189761</v>
      </c>
      <c r="F12" s="16">
        <v>26610403</v>
      </c>
      <c r="G12" s="14">
        <f t="shared" ref="G12:G41" si="0">SUM(E12:F12)</f>
        <v>55800164</v>
      </c>
    </row>
    <row r="13" spans="1:8" ht="16.5" customHeight="1" x14ac:dyDescent="0.2">
      <c r="A13" s="16">
        <v>1983</v>
      </c>
      <c r="B13" s="14">
        <v>41831415</v>
      </c>
      <c r="C13" s="14">
        <v>15215514</v>
      </c>
      <c r="D13" s="15">
        <v>57046929</v>
      </c>
      <c r="E13" s="16">
        <v>29832467</v>
      </c>
      <c r="F13" s="16">
        <v>27214462</v>
      </c>
      <c r="G13" s="14">
        <f t="shared" si="0"/>
        <v>57046929</v>
      </c>
    </row>
    <row r="14" spans="1:8" ht="16.5" customHeight="1" x14ac:dyDescent="0.2">
      <c r="A14" s="16">
        <v>1984</v>
      </c>
      <c r="B14" s="14">
        <v>42706896</v>
      </c>
      <c r="C14" s="14">
        <v>15614656</v>
      </c>
      <c r="D14" s="15">
        <v>58321552</v>
      </c>
      <c r="E14" s="16">
        <v>30489324</v>
      </c>
      <c r="F14" s="16">
        <v>27832228</v>
      </c>
      <c r="G14" s="14">
        <f t="shared" si="0"/>
        <v>58321552</v>
      </c>
    </row>
    <row r="15" spans="1:8" ht="16.5" customHeight="1" x14ac:dyDescent="0.2">
      <c r="A15" s="16">
        <v>1985</v>
      </c>
      <c r="B15" s="14">
        <v>43600700</v>
      </c>
      <c r="C15" s="14">
        <v>16023954</v>
      </c>
      <c r="D15" s="15">
        <v>59624654</v>
      </c>
      <c r="E15" s="16">
        <v>31160644</v>
      </c>
      <c r="F15" s="16">
        <v>28464010</v>
      </c>
      <c r="G15" s="14">
        <f t="shared" si="0"/>
        <v>59624654</v>
      </c>
    </row>
    <row r="16" spans="1:8" ht="16.5" customHeight="1" x14ac:dyDescent="0.2">
      <c r="A16" s="16">
        <v>1986</v>
      </c>
      <c r="B16" s="14">
        <v>44513211</v>
      </c>
      <c r="C16" s="14">
        <v>16443660</v>
      </c>
      <c r="D16" s="15">
        <v>60956871</v>
      </c>
      <c r="E16" s="16">
        <v>31846745</v>
      </c>
      <c r="F16" s="16">
        <v>29110126</v>
      </c>
      <c r="G16" s="14">
        <f t="shared" si="0"/>
        <v>60956871</v>
      </c>
    </row>
    <row r="17" spans="1:13" ht="16.5" customHeight="1" x14ac:dyDescent="0.2">
      <c r="A17" s="16">
        <v>1987</v>
      </c>
      <c r="B17" s="14">
        <v>45444819</v>
      </c>
      <c r="C17" s="14">
        <v>16874036</v>
      </c>
      <c r="D17" s="15">
        <v>62318855</v>
      </c>
      <c r="E17" s="16">
        <v>32547953</v>
      </c>
      <c r="F17" s="16">
        <v>29770902</v>
      </c>
      <c r="G17" s="14">
        <f t="shared" si="0"/>
        <v>62318855</v>
      </c>
    </row>
    <row r="18" spans="1:13" ht="16.5" customHeight="1" x14ac:dyDescent="0.2">
      <c r="A18" s="16">
        <v>1988</v>
      </c>
      <c r="B18" s="14">
        <v>46395924</v>
      </c>
      <c r="C18" s="14">
        <v>17315346</v>
      </c>
      <c r="D18" s="15">
        <v>63711270</v>
      </c>
      <c r="E18" s="16">
        <v>33264600</v>
      </c>
      <c r="F18" s="16">
        <v>30446670</v>
      </c>
      <c r="G18" s="14">
        <f t="shared" si="0"/>
        <v>63711270</v>
      </c>
    </row>
    <row r="19" spans="1:13" ht="16.5" customHeight="1" x14ac:dyDescent="0.2">
      <c r="A19" s="16">
        <v>1989</v>
      </c>
      <c r="B19" s="14">
        <v>47366935</v>
      </c>
      <c r="C19" s="14">
        <v>17767861</v>
      </c>
      <c r="D19" s="15">
        <v>65134796</v>
      </c>
      <c r="E19" s="16">
        <v>33997027</v>
      </c>
      <c r="F19" s="16">
        <v>31137769</v>
      </c>
      <c r="G19" s="14">
        <f t="shared" si="0"/>
        <v>65134796</v>
      </c>
    </row>
    <row r="20" spans="1:13" ht="16.5" customHeight="1" x14ac:dyDescent="0.2">
      <c r="A20" s="16">
        <v>1990</v>
      </c>
      <c r="B20" s="14">
        <v>48358269</v>
      </c>
      <c r="C20" s="14">
        <v>18231860</v>
      </c>
      <c r="D20" s="15">
        <v>66590129</v>
      </c>
      <c r="E20" s="16">
        <v>32745580</v>
      </c>
      <c r="F20" s="16">
        <v>31844549</v>
      </c>
      <c r="G20" s="14">
        <f t="shared" si="0"/>
        <v>64590129</v>
      </c>
    </row>
    <row r="21" spans="1:13" ht="16.5" customHeight="1" x14ac:dyDescent="0.2">
      <c r="A21" s="11" t="s">
        <v>11</v>
      </c>
      <c r="B21" s="14">
        <v>49370364</v>
      </c>
      <c r="C21" s="14">
        <v>18707601</v>
      </c>
      <c r="D21" s="15">
        <v>68077965</v>
      </c>
      <c r="E21" s="16">
        <v>35510633</v>
      </c>
      <c r="F21" s="16">
        <v>32567332</v>
      </c>
      <c r="G21" s="14">
        <f t="shared" si="0"/>
        <v>68077965</v>
      </c>
    </row>
    <row r="22" spans="1:13" ht="16.5" customHeight="1" x14ac:dyDescent="0.2">
      <c r="A22" s="16">
        <v>1992</v>
      </c>
      <c r="B22" s="14">
        <v>50150366</v>
      </c>
      <c r="C22" s="14">
        <v>19050327</v>
      </c>
      <c r="D22" s="15">
        <v>69200693</v>
      </c>
      <c r="E22" s="16">
        <v>36065483</v>
      </c>
      <c r="F22" s="16">
        <v>33135210</v>
      </c>
      <c r="G22" s="14">
        <f t="shared" si="0"/>
        <v>69200693</v>
      </c>
    </row>
    <row r="23" spans="1:13" ht="16.5" customHeight="1" x14ac:dyDescent="0.2">
      <c r="A23" s="16">
        <v>1993</v>
      </c>
      <c r="B23" s="14">
        <v>50942692</v>
      </c>
      <c r="C23" s="14">
        <v>19399245</v>
      </c>
      <c r="D23" s="15">
        <v>70341937</v>
      </c>
      <c r="E23" s="16">
        <v>36629003</v>
      </c>
      <c r="F23" s="16">
        <v>33712934</v>
      </c>
      <c r="G23" s="14">
        <f t="shared" si="0"/>
        <v>70341937</v>
      </c>
    </row>
    <row r="24" spans="1:13" ht="16.5" customHeight="1" x14ac:dyDescent="0.2">
      <c r="A24" s="16">
        <v>1994</v>
      </c>
      <c r="B24" s="14">
        <v>51747536</v>
      </c>
      <c r="C24" s="14">
        <v>19754466</v>
      </c>
      <c r="D24" s="15">
        <v>71502002</v>
      </c>
      <c r="E24" s="16">
        <v>37201327</v>
      </c>
      <c r="F24" s="16">
        <v>34300675</v>
      </c>
      <c r="G24" s="14">
        <f t="shared" si="0"/>
        <v>71502002</v>
      </c>
    </row>
    <row r="25" spans="1:13" ht="16.5" customHeight="1" x14ac:dyDescent="0.2">
      <c r="A25" s="16">
        <v>1995</v>
      </c>
      <c r="B25" s="14">
        <v>52565095</v>
      </c>
      <c r="C25" s="14">
        <v>20116104</v>
      </c>
      <c r="D25" s="15">
        <v>72681199</v>
      </c>
      <c r="E25" s="16">
        <v>37782594</v>
      </c>
      <c r="F25" s="16">
        <v>34898605</v>
      </c>
      <c r="G25" s="14">
        <f t="shared" si="0"/>
        <v>72681199</v>
      </c>
    </row>
    <row r="26" spans="1:13" ht="16.5" customHeight="1" x14ac:dyDescent="0.25">
      <c r="A26" s="16">
        <v>1996</v>
      </c>
      <c r="B26" s="14">
        <v>53395571</v>
      </c>
      <c r="C26" s="14">
        <v>20484272</v>
      </c>
      <c r="D26" s="15">
        <v>73879843</v>
      </c>
      <c r="E26" s="16">
        <v>38372943</v>
      </c>
      <c r="F26" s="16">
        <v>35506900</v>
      </c>
      <c r="G26" s="14">
        <f t="shared" si="0"/>
        <v>73879843</v>
      </c>
      <c r="H26">
        <f>ROUND((POWER((B31*I39),8)),0)</f>
        <v>1.4022154397478299E+62</v>
      </c>
      <c r="K26" s="17"/>
    </row>
    <row r="27" spans="1:13" ht="16.5" customHeight="1" x14ac:dyDescent="0.2">
      <c r="A27" s="16">
        <v>1997</v>
      </c>
      <c r="B27" s="14">
        <v>54239167</v>
      </c>
      <c r="C27" s="14">
        <v>20859087</v>
      </c>
      <c r="D27" s="15">
        <v>75098254</v>
      </c>
      <c r="E27" s="16">
        <v>38972517</v>
      </c>
      <c r="F27" s="16">
        <v>36125737</v>
      </c>
      <c r="G27" s="14">
        <f t="shared" si="0"/>
        <v>75098254</v>
      </c>
    </row>
    <row r="28" spans="1:13" ht="16.5" customHeight="1" x14ac:dyDescent="0.25">
      <c r="A28" s="16">
        <v>1998</v>
      </c>
      <c r="B28" s="14">
        <v>55096092</v>
      </c>
      <c r="C28" s="14">
        <v>21240668</v>
      </c>
      <c r="D28" s="15">
        <v>76336760</v>
      </c>
      <c r="E28" s="16">
        <v>39581459</v>
      </c>
      <c r="F28" s="16">
        <v>36755301</v>
      </c>
      <c r="G28" s="14">
        <f t="shared" si="0"/>
        <v>76336760</v>
      </c>
      <c r="J28">
        <f>B31*H41</f>
        <v>58502610.169562198</v>
      </c>
      <c r="M28" s="17"/>
    </row>
    <row r="29" spans="1:13" ht="16.5" customHeight="1" x14ac:dyDescent="0.2">
      <c r="A29" s="16">
        <v>1999</v>
      </c>
      <c r="B29" s="14">
        <v>55966555</v>
      </c>
      <c r="C29" s="14">
        <v>21629135</v>
      </c>
      <c r="D29" s="15">
        <v>77595690</v>
      </c>
      <c r="E29" s="16">
        <v>40199915</v>
      </c>
      <c r="F29" s="16">
        <v>37395775</v>
      </c>
      <c r="G29" s="14">
        <f t="shared" si="0"/>
        <v>77595690</v>
      </c>
    </row>
    <row r="30" spans="1:13" ht="16.5" customHeight="1" x14ac:dyDescent="0.2">
      <c r="A30" s="16">
        <v>2000</v>
      </c>
      <c r="B30" s="14">
        <v>56850771</v>
      </c>
      <c r="C30" s="14">
        <v>22024612</v>
      </c>
      <c r="D30" s="15">
        <v>78875383</v>
      </c>
      <c r="E30" s="16">
        <v>40828034</v>
      </c>
      <c r="F30" s="16">
        <v>38047349</v>
      </c>
      <c r="G30" s="14">
        <f t="shared" si="0"/>
        <v>78875383</v>
      </c>
    </row>
    <row r="31" spans="1:13" ht="16.5" customHeight="1" x14ac:dyDescent="0.2">
      <c r="A31" s="11" t="s">
        <v>12</v>
      </c>
      <c r="B31" s="14">
        <v>57748946</v>
      </c>
      <c r="C31" s="14">
        <v>22427251</v>
      </c>
      <c r="D31" s="15">
        <v>80176197</v>
      </c>
      <c r="E31" s="16">
        <v>41465985</v>
      </c>
      <c r="F31" s="16">
        <v>38710212</v>
      </c>
      <c r="G31" s="14">
        <f t="shared" si="0"/>
        <v>80176197</v>
      </c>
    </row>
    <row r="32" spans="1:13" ht="16.5" customHeight="1" x14ac:dyDescent="0.25">
      <c r="A32" s="16">
        <v>2002</v>
      </c>
      <c r="B32" s="14">
        <v>58661322</v>
      </c>
      <c r="C32" s="14">
        <v>22837125</v>
      </c>
      <c r="D32" s="15">
        <v>81498447</v>
      </c>
      <c r="E32" s="16">
        <v>42113887</v>
      </c>
      <c r="F32" s="16">
        <v>39384560</v>
      </c>
      <c r="G32" s="14">
        <f t="shared" si="0"/>
        <v>81498447</v>
      </c>
      <c r="J32" s="18"/>
    </row>
    <row r="33" spans="1:20" ht="16.5" customHeight="1" x14ac:dyDescent="0.2">
      <c r="A33" s="16">
        <v>2003</v>
      </c>
      <c r="B33" s="14">
        <v>59588112</v>
      </c>
      <c r="C33" s="14">
        <v>23254391</v>
      </c>
      <c r="D33" s="15">
        <v>82842503</v>
      </c>
      <c r="E33" s="16">
        <v>42771912</v>
      </c>
      <c r="F33" s="16">
        <v>40070591</v>
      </c>
      <c r="G33" s="14">
        <f t="shared" si="0"/>
        <v>82842503</v>
      </c>
    </row>
    <row r="34" spans="1:20" ht="16.5" customHeight="1" x14ac:dyDescent="0.2">
      <c r="A34" s="16">
        <v>2004</v>
      </c>
      <c r="B34" s="14">
        <v>60529545</v>
      </c>
      <c r="C34" s="14">
        <v>23679180</v>
      </c>
      <c r="D34" s="15">
        <v>84208725</v>
      </c>
      <c r="E34" s="16">
        <v>43440219</v>
      </c>
      <c r="F34" s="16">
        <v>40768506</v>
      </c>
      <c r="G34" s="14">
        <f t="shared" si="0"/>
        <v>84208725</v>
      </c>
    </row>
    <row r="35" spans="1:20" ht="16.5" customHeight="1" x14ac:dyDescent="0.2">
      <c r="A35" s="16">
        <v>2005</v>
      </c>
      <c r="B35" s="14">
        <v>61485851</v>
      </c>
      <c r="C35" s="14">
        <v>24111627</v>
      </c>
      <c r="D35" s="15">
        <v>85597478</v>
      </c>
      <c r="E35" s="16">
        <v>44118968</v>
      </c>
      <c r="F35" s="16">
        <v>41478510</v>
      </c>
      <c r="G35" s="14">
        <f t="shared" si="0"/>
        <v>85597478</v>
      </c>
    </row>
    <row r="36" spans="1:20" ht="16.5" customHeight="1" x14ac:dyDescent="0.2">
      <c r="A36" s="16">
        <v>2006</v>
      </c>
      <c r="B36" s="14">
        <v>62457266</v>
      </c>
      <c r="C36" s="14">
        <v>24551868</v>
      </c>
      <c r="D36" s="15">
        <v>87009134</v>
      </c>
      <c r="E36" s="16">
        <v>44808322</v>
      </c>
      <c r="F36" s="16">
        <v>42200812</v>
      </c>
      <c r="G36" s="14">
        <f t="shared" si="0"/>
        <v>87009134</v>
      </c>
    </row>
    <row r="37" spans="1:20" ht="16.5" customHeight="1" x14ac:dyDescent="0.2">
      <c r="A37" s="16">
        <v>2007</v>
      </c>
      <c r="B37" s="14">
        <v>63444028</v>
      </c>
      <c r="C37" s="14">
        <v>25000043</v>
      </c>
      <c r="D37" s="15">
        <v>88444071</v>
      </c>
      <c r="E37" s="16">
        <v>45508448</v>
      </c>
      <c r="F37" s="16">
        <v>42935623</v>
      </c>
      <c r="G37" s="14">
        <f t="shared" si="0"/>
        <v>88444071</v>
      </c>
    </row>
    <row r="38" spans="1:20" ht="16.5" customHeight="1" x14ac:dyDescent="0.2">
      <c r="A38" s="19">
        <v>2008</v>
      </c>
      <c r="B38" s="20">
        <v>64446380</v>
      </c>
      <c r="C38" s="20">
        <v>25456293</v>
      </c>
      <c r="D38" s="21">
        <v>89902673</v>
      </c>
      <c r="E38" s="19">
        <v>46219513</v>
      </c>
      <c r="F38" s="19">
        <v>43683160</v>
      </c>
      <c r="G38" s="14">
        <f t="shared" si="0"/>
        <v>89902673</v>
      </c>
    </row>
    <row r="39" spans="1:20" ht="16.5" customHeight="1" x14ac:dyDescent="0.2">
      <c r="A39" s="19">
        <v>2009</v>
      </c>
      <c r="B39" s="20">
        <v>65464568</v>
      </c>
      <c r="C39" s="20">
        <v>26061546</v>
      </c>
      <c r="D39" s="21">
        <f>SUM(B39:C39)</f>
        <v>91526114</v>
      </c>
      <c r="E39" s="19">
        <v>46941688</v>
      </c>
      <c r="F39" s="19">
        <v>44584426</v>
      </c>
      <c r="G39" s="22">
        <f>SUM(E39:F39)</f>
        <v>91526114</v>
      </c>
      <c r="I39" s="23">
        <f>ROUND((B31/B21)^(1/10),7)</f>
        <v>1.0157989999999999</v>
      </c>
      <c r="J39" s="23">
        <f>ROUND((C31/C21)^(1/10),7)</f>
        <v>1.0183001</v>
      </c>
      <c r="K39" s="23">
        <f>ROUND((E31/E21)^(1/10),7)</f>
        <v>1.0156248999999999</v>
      </c>
      <c r="L39" s="23">
        <f>ROUND((F31/F21)^(1/10),7)</f>
        <v>1.0174295</v>
      </c>
      <c r="M39" s="23"/>
    </row>
    <row r="40" spans="1:20" ht="16.5" customHeight="1" x14ac:dyDescent="0.2">
      <c r="A40" s="19">
        <v>2010</v>
      </c>
      <c r="B40" s="20">
        <v>66498843</v>
      </c>
      <c r="C40" s="20">
        <v>28025131</v>
      </c>
      <c r="D40" s="21">
        <f>SUM(B40:C40)</f>
        <v>94523974</v>
      </c>
      <c r="E40" s="19">
        <v>47675147</v>
      </c>
      <c r="F40" s="19">
        <v>46848827</v>
      </c>
      <c r="G40" s="22">
        <f>SUM(E40:F40)</f>
        <v>94523974</v>
      </c>
      <c r="H40" t="s">
        <v>13</v>
      </c>
      <c r="I40" s="24" t="s">
        <v>14</v>
      </c>
      <c r="J40" s="24" t="s">
        <v>15</v>
      </c>
      <c r="K40" s="24" t="s">
        <v>16</v>
      </c>
      <c r="L40" s="24" t="s">
        <v>17</v>
      </c>
    </row>
    <row r="41" spans="1:20" ht="16.5" customHeight="1" x14ac:dyDescent="0.2">
      <c r="A41" s="19" t="s">
        <v>18</v>
      </c>
      <c r="B41" s="20">
        <v>62183113</v>
      </c>
      <c r="C41" s="20">
        <v>29093002</v>
      </c>
      <c r="D41" s="21">
        <v>91276115</v>
      </c>
      <c r="E41" s="19">
        <v>46809027</v>
      </c>
      <c r="F41" s="19">
        <v>44467088</v>
      </c>
      <c r="G41" s="14">
        <f t="shared" si="0"/>
        <v>91276115</v>
      </c>
      <c r="H41" s="23">
        <f>ROUND((D41/D31)^(1/10),7)</f>
        <v>1.0130507</v>
      </c>
      <c r="I41" s="23">
        <f>ROUND((B41/B31)^(1/10),7)</f>
        <v>1.0074253</v>
      </c>
      <c r="J41" s="23">
        <f>ROUND((C41/C31)^(1/10),7)</f>
        <v>1.0263636</v>
      </c>
      <c r="K41" s="23">
        <f>ROUND((E41/E31)^(1/10),7)</f>
        <v>1.012194</v>
      </c>
      <c r="L41" s="23">
        <f>ROUND((F41/F31)^(1/10),7)</f>
        <v>1.0139610999999999</v>
      </c>
    </row>
    <row r="42" spans="1:20" ht="16.5" customHeight="1" x14ac:dyDescent="0.2">
      <c r="A42" s="19">
        <v>2012</v>
      </c>
      <c r="B42" s="20">
        <v>62994646</v>
      </c>
      <c r="C42" s="20">
        <v>29472686</v>
      </c>
      <c r="D42" s="21">
        <v>92467332</v>
      </c>
      <c r="E42" s="19">
        <v>47419918</v>
      </c>
      <c r="F42" s="19">
        <v>45047415</v>
      </c>
      <c r="G42" s="14"/>
      <c r="H42" s="23"/>
      <c r="I42" s="23"/>
      <c r="J42" s="23"/>
      <c r="K42" s="23"/>
      <c r="L42" s="23"/>
    </row>
    <row r="43" spans="1:20" ht="16.5" customHeight="1" x14ac:dyDescent="0.2">
      <c r="A43" s="19">
        <v>2013</v>
      </c>
      <c r="B43" s="20">
        <v>63816770</v>
      </c>
      <c r="C43" s="20">
        <v>29857325</v>
      </c>
      <c r="D43" s="21">
        <v>93674095</v>
      </c>
      <c r="E43" s="19">
        <v>48038781</v>
      </c>
      <c r="F43" s="19">
        <v>45635315</v>
      </c>
      <c r="G43" s="14"/>
      <c r="H43" s="23"/>
      <c r="I43" s="23"/>
      <c r="J43" s="23"/>
      <c r="K43" s="23"/>
      <c r="L43" s="23"/>
      <c r="T43" s="25"/>
    </row>
    <row r="44" spans="1:20" ht="16.5" customHeight="1" x14ac:dyDescent="0.2">
      <c r="A44" s="19">
        <v>2014</v>
      </c>
      <c r="B44" s="26">
        <v>64649623.906592041</v>
      </c>
      <c r="C44" s="26">
        <v>30246983.991377499</v>
      </c>
      <c r="D44" s="27">
        <v>94896607.511616498</v>
      </c>
      <c r="E44" s="19">
        <v>48665721</v>
      </c>
      <c r="F44" s="19">
        <v>46230888</v>
      </c>
      <c r="G44" s="14"/>
      <c r="H44" s="23"/>
      <c r="I44" s="23"/>
      <c r="J44" s="23"/>
      <c r="K44" s="23"/>
      <c r="L44" s="23"/>
    </row>
    <row r="45" spans="1:20" ht="16.5" customHeight="1" x14ac:dyDescent="0.2">
      <c r="A45" s="28">
        <v>2015</v>
      </c>
      <c r="B45" s="29">
        <v>65493347</v>
      </c>
      <c r="C45" s="29">
        <v>30641728</v>
      </c>
      <c r="D45" s="30">
        <v>96135075</v>
      </c>
      <c r="E45" s="28">
        <v>49300843</v>
      </c>
      <c r="F45" s="28">
        <v>46834233</v>
      </c>
      <c r="G45" s="14"/>
      <c r="H45" s="23"/>
      <c r="I45" s="23"/>
      <c r="J45" s="23"/>
      <c r="K45" s="23"/>
      <c r="L45" s="23"/>
    </row>
    <row r="46" spans="1:20" ht="13.5" x14ac:dyDescent="0.25">
      <c r="A46" s="31" t="s">
        <v>19</v>
      </c>
      <c r="B46" s="32"/>
      <c r="C46" s="32"/>
      <c r="D46" s="33" t="s">
        <v>20</v>
      </c>
      <c r="E46" s="34" t="s">
        <v>21</v>
      </c>
      <c r="F46" s="35"/>
      <c r="G46" s="32"/>
    </row>
    <row r="47" spans="1:20" ht="13.5" customHeight="1" x14ac:dyDescent="0.25">
      <c r="A47" s="36" t="s">
        <v>22</v>
      </c>
      <c r="B47" s="36"/>
      <c r="C47" s="36"/>
      <c r="D47" s="35"/>
      <c r="E47" s="34" t="s">
        <v>23</v>
      </c>
      <c r="F47" s="35"/>
      <c r="G47" s="32"/>
      <c r="H47" s="20"/>
    </row>
    <row r="48" spans="1:20" ht="13.5" x14ac:dyDescent="0.25">
      <c r="A48" s="36" t="s">
        <v>24</v>
      </c>
      <c r="B48" s="36"/>
      <c r="C48" s="36"/>
      <c r="D48" s="35"/>
      <c r="E48" s="37" t="s">
        <v>25</v>
      </c>
      <c r="F48" s="35"/>
      <c r="G48" s="32"/>
    </row>
    <row r="49" spans="1:7" x14ac:dyDescent="0.2">
      <c r="A49" s="38" t="s">
        <v>26</v>
      </c>
      <c r="B49" s="38"/>
      <c r="C49" s="38"/>
      <c r="D49" s="32"/>
      <c r="E49" s="39"/>
      <c r="F49" s="39"/>
      <c r="G49" s="39"/>
    </row>
    <row r="50" spans="1:7" x14ac:dyDescent="0.2">
      <c r="A50" s="38"/>
      <c r="B50" s="38"/>
      <c r="C50" s="38"/>
      <c r="D50" s="32"/>
      <c r="E50" s="32"/>
      <c r="F50" s="32"/>
      <c r="G50" s="32"/>
    </row>
    <row r="51" spans="1:7" x14ac:dyDescent="0.2">
      <c r="A51" s="38"/>
      <c r="B51" s="38"/>
      <c r="C51" s="40"/>
      <c r="D51" s="32"/>
      <c r="E51" s="32"/>
      <c r="F51" s="32"/>
      <c r="G51" s="32"/>
    </row>
    <row r="52" spans="1:7" x14ac:dyDescent="0.2">
      <c r="A52" s="40"/>
      <c r="B52" s="40"/>
      <c r="C52" s="40"/>
      <c r="D52" s="32"/>
      <c r="E52" s="32"/>
      <c r="F52" s="32"/>
      <c r="G52" s="32"/>
    </row>
  </sheetData>
  <mergeCells count="3">
    <mergeCell ref="A5:G5"/>
    <mergeCell ref="A6:G6"/>
    <mergeCell ref="A7:G7"/>
  </mergeCells>
  <printOptions horizontalCentered="1"/>
  <pageMargins left="0.5" right="0.5" top="0.75" bottom="0.5" header="0.5" footer="0.5"/>
  <pageSetup paperSize="9" scale="95" orientation="portrait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T-4.1</vt:lpstr>
      <vt:lpstr>'T-4.1'!Print_Area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2019-06-02T15:55:48Z</dcterms:created>
  <dcterms:modified xsi:type="dcterms:W3CDTF">2019-06-02T15:55:49Z</dcterms:modified>
</cp:coreProperties>
</file>