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6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3" i="1" l="1"/>
  <c r="F843" i="1"/>
  <c r="E843" i="1"/>
  <c r="D843" i="1"/>
  <c r="C843" i="1"/>
  <c r="O663" i="1" l="1"/>
  <c r="P663" i="1" s="1"/>
  <c r="O662" i="1"/>
  <c r="P662" i="1" s="1"/>
  <c r="O661" i="1"/>
  <c r="P661" i="1" s="1"/>
  <c r="O660" i="1"/>
  <c r="P660" i="1" s="1"/>
  <c r="O659" i="1"/>
  <c r="P659" i="1" s="1"/>
  <c r="O658" i="1"/>
  <c r="P658" i="1" s="1"/>
  <c r="O657" i="1"/>
  <c r="P657" i="1" s="1"/>
  <c r="O656" i="1"/>
  <c r="P656" i="1" s="1"/>
  <c r="O655" i="1"/>
  <c r="P655" i="1" s="1"/>
  <c r="O654" i="1"/>
  <c r="P654" i="1" s="1"/>
  <c r="O653" i="1"/>
  <c r="P653" i="1" s="1"/>
  <c r="O652" i="1"/>
  <c r="P652" i="1" s="1"/>
  <c r="O651" i="1"/>
  <c r="P651" i="1" s="1"/>
  <c r="O650" i="1"/>
  <c r="P650" i="1" s="1"/>
  <c r="O649" i="1"/>
  <c r="P649" i="1" s="1"/>
  <c r="O648" i="1"/>
  <c r="P648" i="1" s="1"/>
  <c r="O647" i="1"/>
  <c r="P647" i="1" s="1"/>
  <c r="O646" i="1"/>
  <c r="P646" i="1" s="1"/>
  <c r="O645" i="1"/>
  <c r="P645" i="1" s="1"/>
  <c r="G413" i="1" l="1"/>
  <c r="F413" i="1"/>
  <c r="F387" i="1"/>
  <c r="F359" i="1" l="1"/>
  <c r="F333" i="1"/>
  <c r="G307" i="1" l="1"/>
  <c r="F307" i="1"/>
  <c r="F255" i="1" l="1"/>
  <c r="G161" i="1" l="1"/>
  <c r="F161" i="1"/>
  <c r="F84" i="1" l="1"/>
  <c r="F58" i="1"/>
</calcChain>
</file>

<file path=xl/sharedStrings.xml><?xml version="1.0" encoding="utf-8"?>
<sst xmlns="http://schemas.openxmlformats.org/spreadsheetml/2006/main" count="2298" uniqueCount="90">
  <si>
    <t>TABLE-6.5</t>
  </si>
  <si>
    <t>Area Under Crops by   District in West Bengal</t>
  </si>
  <si>
    <t>Rice : Total</t>
  </si>
  <si>
    <t>(In thousand hectares)</t>
  </si>
  <si>
    <t>District</t>
  </si>
  <si>
    <t>2000-01</t>
  </si>
  <si>
    <t>2010-11</t>
  </si>
  <si>
    <t>2011-12</t>
  </si>
  <si>
    <t>2012-13</t>
  </si>
  <si>
    <t>2013-14</t>
  </si>
  <si>
    <t>2014-15</t>
  </si>
  <si>
    <t>West Bengal</t>
  </si>
  <si>
    <t>Burdwan</t>
  </si>
  <si>
    <t>Birbhum</t>
  </si>
  <si>
    <t>Bankura</t>
  </si>
  <si>
    <t xml:space="preserve">Purba Medinipur </t>
  </si>
  <si>
    <t xml:space="preserve">Paschim Medinipur </t>
  </si>
  <si>
    <t>Howrah</t>
  </si>
  <si>
    <t>Hooghly</t>
  </si>
  <si>
    <t xml:space="preserve">North 24-Parganas </t>
  </si>
  <si>
    <t xml:space="preserve">South 24-Parganas </t>
  </si>
  <si>
    <t>Nadia</t>
  </si>
  <si>
    <t>Murshidabad</t>
  </si>
  <si>
    <t>Uttar Dinajpur</t>
  </si>
  <si>
    <t>Dakshin Dinajpur</t>
  </si>
  <si>
    <t>Malda</t>
  </si>
  <si>
    <t>Jalpaiguri</t>
  </si>
  <si>
    <t>Darjeeling</t>
  </si>
  <si>
    <t>Cooch Behar</t>
  </si>
  <si>
    <t>Purulia</t>
  </si>
  <si>
    <t>TABLE-6.5 (Contd.)</t>
  </si>
  <si>
    <t xml:space="preserve">Area Under Crops by   District in West Bengal </t>
  </si>
  <si>
    <t>Rice: Bhadoi (Autumn) or Aus</t>
  </si>
  <si>
    <t>Rice: Winter or Aman</t>
  </si>
  <si>
    <t>Rice:  Summer or Boro</t>
  </si>
  <si>
    <t>Wheat</t>
  </si>
  <si>
    <t>Barley</t>
  </si>
  <si>
    <t>(In thousand hectare)</t>
  </si>
  <si>
    <t>-</t>
  </si>
  <si>
    <t>(a)</t>
  </si>
  <si>
    <t>Maize</t>
  </si>
  <si>
    <t>Jowar</t>
  </si>
  <si>
    <t>Bajra</t>
  </si>
  <si>
    <t>Ragi</t>
  </si>
  <si>
    <t>Small Millets</t>
  </si>
  <si>
    <t>Total Cereals</t>
  </si>
  <si>
    <t xml:space="preserve"> </t>
  </si>
  <si>
    <t>Gram</t>
  </si>
  <si>
    <t>Arhar (Tur)</t>
  </si>
  <si>
    <t>Mung</t>
  </si>
  <si>
    <t xml:space="preserve">Area Under Crops by  District in West Bengal </t>
  </si>
  <si>
    <t>Musur</t>
  </si>
  <si>
    <t>Khesari</t>
  </si>
  <si>
    <t>Other Pulses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</si>
  <si>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</si>
  <si>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Pulses</t>
  </si>
  <si>
    <t>Total Foodgrains</t>
  </si>
  <si>
    <t>Rapeseed &amp; Mustard (Oilseeds)</t>
  </si>
  <si>
    <t>Linseed (Oilseeds)</t>
  </si>
  <si>
    <t>Til (Oilseeds)</t>
  </si>
  <si>
    <t>Groundnut (Oilseeds)</t>
  </si>
  <si>
    <t>ground nut</t>
  </si>
  <si>
    <t>castor</t>
  </si>
  <si>
    <t>safflor</t>
  </si>
  <si>
    <t>niger</t>
  </si>
  <si>
    <t>#</t>
  </si>
  <si>
    <t>#  = Area of Groundnut is included into other oilseeds.</t>
  </si>
  <si>
    <t>Other Oilseeds</t>
  </si>
  <si>
    <t>Note :-  Col. 2 : including area of Groundnut</t>
  </si>
  <si>
    <t xml:space="preserve">          Col. 3 - 7 : excluding area of  Groundnut</t>
  </si>
  <si>
    <t>Total Oilseeds</t>
  </si>
  <si>
    <t>Jute(Fibre)</t>
  </si>
  <si>
    <t>Mesta(Fibre)</t>
  </si>
  <si>
    <t>Cotton(Fibre)</t>
  </si>
  <si>
    <t>Sunhemp (Fibre)</t>
  </si>
  <si>
    <t>Tea</t>
  </si>
  <si>
    <t>2000</t>
  </si>
  <si>
    <t>Jalpaiguri*</t>
  </si>
  <si>
    <t>* Including Cooch Behar, Uttar and Dakshin Dinajpur.</t>
  </si>
  <si>
    <t>Sugarcane</t>
  </si>
  <si>
    <t>Tobacco</t>
  </si>
  <si>
    <t>Potato</t>
  </si>
  <si>
    <t>Dry Chillies</t>
  </si>
  <si>
    <t>Ginger (Dry)</t>
  </si>
  <si>
    <t>(a) = Negligible Area.</t>
  </si>
  <si>
    <t>Source : 1) Directorate of Agriculture (Evaluation Wing), GoWB.</t>
  </si>
  <si>
    <t>Note:  Total of district figures may not tally with</t>
  </si>
  <si>
    <t xml:space="preserve">             2) Tea Board.</t>
  </si>
  <si>
    <t xml:space="preserve">  </t>
  </si>
  <si>
    <t xml:space="preserve">         the State total due to rounding-off.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</si>
</sst>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\(0\)"/>
    <numFmt numFmtId="165" formatCode="0.0"/>
    <numFmt numFmtId="166" formatCode="0.0_);\(0.0\)"/>
    <numFmt numFmtId="167" formatCode="0.0;[Red]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9"/>
      <color indexed="8"/>
      <name val="Arial Narrow"/>
      <family val="2"/>
    </font>
    <font>
      <sz val="10"/>
      <name val="Arial Narrow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1"/>
      <color indexed="8"/>
      <name val="Arial Narrow"/>
      <family val="2"/>
    </font>
    <font>
      <sz val="12"/>
      <color indexed="10"/>
      <name val="Arial"/>
      <family val="2"/>
    </font>
    <font>
      <sz val="10"/>
      <color indexed="8"/>
      <name val="Arial Narrow Bold"/>
    </font>
    <font>
      <sz val="8"/>
      <color indexed="8"/>
      <name val="Arial Narrow"/>
      <family val="2"/>
    </font>
    <font>
      <sz val="8"/>
      <name val="Arial"/>
      <family val="2"/>
    </font>
    <font>
      <sz val="9"/>
      <name val="Arial"/>
      <family val="2"/>
    </font>
    <font>
      <sz val="10"/>
      <color theme="1"/>
      <name val="Arial Narrow"/>
      <family val="2"/>
    </font>
    <font>
      <sz val="9"/>
      <name val="Arial Narrow"/>
      <family val="2"/>
    </font>
    <font>
      <sz val="12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5">
    <xf numFmtId="0" fontId="0" fillId="0" borderId="0" xfId="0"/>
    <xf numFmtId="49" fontId="3" fillId="0" borderId="0" xfId="1" applyNumberFormat="1" applyFont="1" applyAlignment="1">
      <alignment horizontal="center"/>
    </xf>
    <xf numFmtId="49" fontId="4" fillId="0" borderId="0" xfId="1" applyNumberFormat="1" applyFont="1" applyAlignment="1">
      <alignment horizontal="center"/>
    </xf>
    <xf numFmtId="49" fontId="5" fillId="0" borderId="0" xfId="1" applyNumberFormat="1" applyFont="1" applyAlignment="1">
      <alignment horizontal="center"/>
    </xf>
    <xf numFmtId="49" fontId="6" fillId="0" borderId="1" xfId="1" applyNumberFormat="1" applyFont="1" applyBorder="1" applyAlignment="1">
      <alignment horizontal="right"/>
    </xf>
    <xf numFmtId="49" fontId="5" fillId="0" borderId="2" xfId="1" applyNumberFormat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5" fillId="0" borderId="2" xfId="1" applyNumberFormat="1" applyFont="1" applyBorder="1" applyAlignment="1">
      <alignment horizontal="center" vertical="top"/>
    </xf>
    <xf numFmtId="164" fontId="5" fillId="0" borderId="2" xfId="0" applyNumberFormat="1" applyFont="1" applyBorder="1" applyAlignment="1">
      <alignment horizontal="center" vertical="top"/>
    </xf>
    <xf numFmtId="49" fontId="5" fillId="0" borderId="0" xfId="1" applyNumberFormat="1" applyFont="1" applyAlignment="1"/>
    <xf numFmtId="165" fontId="5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49" fontId="5" fillId="0" borderId="1" xfId="1" applyNumberFormat="1" applyFont="1" applyBorder="1" applyAlignment="1"/>
    <xf numFmtId="165" fontId="5" fillId="0" borderId="1" xfId="1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2" fillId="0" borderId="0" xfId="1" applyFont="1" applyAlignment="1"/>
    <xf numFmtId="0" fontId="2" fillId="0" borderId="0" xfId="1" applyFont="1"/>
    <xf numFmtId="0" fontId="8" fillId="0" borderId="0" xfId="1" applyFont="1"/>
    <xf numFmtId="0" fontId="9" fillId="0" borderId="3" xfId="1" applyFont="1" applyBorder="1"/>
    <xf numFmtId="0" fontId="9" fillId="0" borderId="0" xfId="1" applyFont="1"/>
    <xf numFmtId="49" fontId="10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165" fontId="7" fillId="0" borderId="0" xfId="1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49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right" indent="2"/>
    </xf>
    <xf numFmtId="0" fontId="7" fillId="0" borderId="0" xfId="1" applyFont="1" applyAlignment="1">
      <alignment horizontal="right" indent="2"/>
    </xf>
    <xf numFmtId="166" fontId="7" fillId="0" borderId="0" xfId="1" applyNumberFormat="1" applyFont="1" applyAlignment="1">
      <alignment horizontal="right" vertical="center" indent="2"/>
    </xf>
    <xf numFmtId="165" fontId="7" fillId="0" borderId="0" xfId="1" applyNumberFormat="1" applyFont="1" applyAlignment="1">
      <alignment horizontal="right" indent="2"/>
    </xf>
    <xf numFmtId="166" fontId="7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right" indent="2"/>
    </xf>
    <xf numFmtId="0" fontId="5" fillId="0" borderId="1" xfId="1" applyFont="1" applyBorder="1" applyAlignment="1">
      <alignment horizontal="right" indent="2"/>
    </xf>
    <xf numFmtId="0" fontId="7" fillId="0" borderId="1" xfId="1" applyFont="1" applyBorder="1" applyAlignment="1">
      <alignment horizontal="right" indent="2"/>
    </xf>
    <xf numFmtId="166" fontId="7" fillId="0" borderId="1" xfId="1" applyNumberFormat="1" applyFont="1" applyBorder="1" applyAlignment="1">
      <alignment horizontal="right" vertical="center" indent="2"/>
    </xf>
    <xf numFmtId="165" fontId="7" fillId="0" borderId="1" xfId="1" applyNumberFormat="1" applyFont="1" applyBorder="1" applyAlignment="1">
      <alignment horizontal="right" indent="2"/>
    </xf>
    <xf numFmtId="166" fontId="7" fillId="0" borderId="1" xfId="1" applyNumberFormat="1" applyFont="1" applyBorder="1" applyAlignment="1">
      <alignment horizontal="center"/>
    </xf>
    <xf numFmtId="0" fontId="9" fillId="0" borderId="0" xfId="1" applyFont="1" applyAlignment="1"/>
    <xf numFmtId="49" fontId="10" fillId="0" borderId="0" xfId="1" applyNumberFormat="1" applyFont="1" applyAlignment="1">
      <alignment horizontal="center" vertical="center"/>
    </xf>
    <xf numFmtId="165" fontId="7" fillId="0" borderId="0" xfId="1" applyNumberFormat="1" applyFont="1" applyBorder="1" applyAlignment="1">
      <alignment horizontal="right" indent="2"/>
    </xf>
    <xf numFmtId="165" fontId="5" fillId="0" borderId="1" xfId="1" applyNumberFormat="1" applyFont="1" applyBorder="1" applyAlignment="1">
      <alignment horizontal="right" indent="2"/>
    </xf>
    <xf numFmtId="49" fontId="5" fillId="0" borderId="0" xfId="1" applyNumberFormat="1" applyFont="1" applyBorder="1" applyAlignment="1"/>
    <xf numFmtId="167" fontId="9" fillId="0" borderId="0" xfId="1" applyNumberFormat="1" applyFont="1"/>
    <xf numFmtId="167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167" fontId="7" fillId="0" borderId="0" xfId="1" applyNumberFormat="1" applyFont="1" applyAlignment="1">
      <alignment horizontal="center"/>
    </xf>
    <xf numFmtId="167" fontId="5" fillId="0" borderId="1" xfId="1" applyNumberFormat="1" applyFont="1" applyBorder="1" applyAlignment="1">
      <alignment horizontal="center"/>
    </xf>
    <xf numFmtId="0" fontId="11" fillId="0" borderId="0" xfId="1" applyFont="1"/>
    <xf numFmtId="49" fontId="4" fillId="0" borderId="0" xfId="1" applyNumberFormat="1" applyFont="1" applyAlignment="1"/>
    <xf numFmtId="49" fontId="5" fillId="0" borderId="0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center"/>
    </xf>
    <xf numFmtId="49" fontId="4" fillId="0" borderId="0" xfId="1" applyNumberFormat="1" applyFont="1" applyAlignment="1">
      <alignment horizontal="center" vertical="center"/>
    </xf>
    <xf numFmtId="49" fontId="12" fillId="0" borderId="0" xfId="1" applyNumberFormat="1" applyFont="1" applyAlignment="1">
      <alignment horizontal="right"/>
    </xf>
    <xf numFmtId="49" fontId="5" fillId="0" borderId="0" xfId="1" applyNumberFormat="1" applyFont="1" applyAlignment="1">
      <alignment horizontal="left"/>
    </xf>
    <xf numFmtId="49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1" xfId="1" applyNumberFormat="1" applyFont="1" applyBorder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4" fillId="0" borderId="1" xfId="1" applyFont="1" applyBorder="1" applyAlignment="1">
      <alignment horizontal="center"/>
    </xf>
    <xf numFmtId="49" fontId="3" fillId="0" borderId="0" xfId="1" applyNumberFormat="1" applyFont="1" applyAlignment="1"/>
    <xf numFmtId="49" fontId="12" fillId="0" borderId="0" xfId="1" applyNumberFormat="1" applyFont="1" applyAlignment="1"/>
    <xf numFmtId="0" fontId="7" fillId="0" borderId="0" xfId="0" applyFont="1" applyAlignment="1">
      <alignment horizontal="center"/>
    </xf>
    <xf numFmtId="49" fontId="5" fillId="0" borderId="1" xfId="1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" fontId="7" fillId="0" borderId="0" xfId="1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2" fillId="0" borderId="0" xfId="1" applyFont="1" applyAlignment="1">
      <alignment horizontal="center"/>
    </xf>
    <xf numFmtId="49" fontId="5" fillId="0" borderId="0" xfId="1" applyNumberFormat="1" applyFont="1" applyBorder="1" applyAlignment="1">
      <alignment horizontal="center" vertical="center"/>
    </xf>
    <xf numFmtId="166" fontId="9" fillId="0" borderId="0" xfId="1" applyNumberFormat="1" applyFont="1"/>
    <xf numFmtId="165" fontId="7" fillId="0" borderId="0" xfId="1" applyNumberFormat="1" applyFont="1" applyFill="1" applyAlignment="1">
      <alignment horizontal="center"/>
    </xf>
    <xf numFmtId="165" fontId="7" fillId="0" borderId="1" xfId="1" applyNumberFormat="1" applyFont="1" applyFill="1" applyBorder="1" applyAlignment="1">
      <alignment horizontal="center"/>
    </xf>
    <xf numFmtId="165" fontId="9" fillId="0" borderId="0" xfId="1" applyNumberFormat="1" applyFont="1"/>
    <xf numFmtId="167" fontId="5" fillId="0" borderId="0" xfId="0" applyNumberFormat="1" applyFont="1" applyAlignment="1">
      <alignment horizontal="center"/>
    </xf>
    <xf numFmtId="167" fontId="11" fillId="0" borderId="0" xfId="1" applyNumberFormat="1" applyFont="1"/>
    <xf numFmtId="167" fontId="5" fillId="0" borderId="0" xfId="1" applyNumberFormat="1" applyFont="1" applyFill="1" applyAlignment="1">
      <alignment horizontal="center"/>
    </xf>
    <xf numFmtId="0" fontId="9" fillId="0" borderId="0" xfId="1" applyFont="1" applyFill="1"/>
    <xf numFmtId="166" fontId="7" fillId="0" borderId="0" xfId="0" applyNumberFormat="1" applyFont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center"/>
    </xf>
    <xf numFmtId="0" fontId="2" fillId="0" borderId="0" xfId="1" applyAlignment="1">
      <alignment horizontal="center"/>
    </xf>
    <xf numFmtId="0" fontId="7" fillId="0" borderId="0" xfId="1" applyFont="1"/>
    <xf numFmtId="0" fontId="2" fillId="0" borderId="0" xfId="1"/>
    <xf numFmtId="164" fontId="5" fillId="0" borderId="0" xfId="1" applyNumberFormat="1" applyFont="1" applyBorder="1" applyAlignment="1">
      <alignment horizontal="center" vertical="top"/>
    </xf>
    <xf numFmtId="167" fontId="2" fillId="0" borderId="0" xfId="1" applyNumberFormat="1"/>
    <xf numFmtId="49" fontId="13" fillId="0" borderId="0" xfId="1" applyNumberFormat="1" applyFont="1" applyBorder="1" applyAlignment="1"/>
    <xf numFmtId="49" fontId="5" fillId="0" borderId="3" xfId="1" applyNumberFormat="1" applyFont="1" applyBorder="1" applyAlignment="1">
      <alignment vertical="top" wrapText="1"/>
    </xf>
    <xf numFmtId="0" fontId="15" fillId="0" borderId="0" xfId="1" applyFont="1"/>
    <xf numFmtId="49" fontId="13" fillId="0" borderId="0" xfId="1" applyNumberFormat="1" applyFont="1" applyAlignment="1"/>
    <xf numFmtId="0" fontId="2" fillId="0" borderId="0" xfId="1" applyAlignment="1"/>
    <xf numFmtId="165" fontId="5" fillId="0" borderId="0" xfId="0" applyNumberFormat="1" applyFont="1" applyAlignment="1">
      <alignment horizontal="center"/>
    </xf>
    <xf numFmtId="165" fontId="5" fillId="0" borderId="0" xfId="1" applyNumberFormat="1" applyFont="1" applyFill="1" applyAlignment="1">
      <alignment horizontal="center"/>
    </xf>
    <xf numFmtId="165" fontId="16" fillId="0" borderId="0" xfId="0" applyNumberFormat="1" applyFont="1" applyAlignment="1">
      <alignment horizontal="center"/>
    </xf>
    <xf numFmtId="0" fontId="2" fillId="0" borderId="0" xfId="1" applyBorder="1"/>
    <xf numFmtId="165" fontId="5" fillId="0" borderId="1" xfId="1" applyNumberFormat="1" applyFont="1" applyFill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65" fontId="2" fillId="0" borderId="0" xfId="1" applyNumberFormat="1"/>
    <xf numFmtId="49" fontId="5" fillId="0" borderId="3" xfId="1" applyNumberFormat="1" applyFont="1" applyBorder="1" applyAlignment="1">
      <alignment horizontal="center"/>
    </xf>
    <xf numFmtId="167" fontId="5" fillId="0" borderId="3" xfId="1" applyNumberFormat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165" fontId="7" fillId="0" borderId="0" xfId="2" applyNumberFormat="1" applyFont="1" applyAlignment="1">
      <alignment horizontal="center"/>
    </xf>
    <xf numFmtId="49" fontId="6" fillId="0" borderId="0" xfId="1" applyNumberFormat="1" applyFont="1" applyFill="1" applyBorder="1" applyAlignment="1"/>
    <xf numFmtId="164" fontId="5" fillId="0" borderId="2" xfId="1" applyNumberFormat="1" applyFont="1" applyFill="1" applyBorder="1" applyAlignment="1">
      <alignment horizontal="center" vertical="top"/>
    </xf>
    <xf numFmtId="165" fontId="7" fillId="0" borderId="0" xfId="1" applyNumberFormat="1" applyFont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1" applyNumberFormat="1" applyFont="1" applyBorder="1" applyAlignment="1">
      <alignment horizontal="center"/>
    </xf>
    <xf numFmtId="49" fontId="5" fillId="0" borderId="0" xfId="1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6" fillId="0" borderId="3" xfId="1" applyNumberFormat="1" applyFont="1" applyBorder="1" applyAlignment="1">
      <alignment horizontal="left"/>
    </xf>
    <xf numFmtId="49" fontId="6" fillId="0" borderId="0" xfId="1" applyNumberFormat="1" applyFont="1" applyAlignment="1">
      <alignment horizontal="left"/>
    </xf>
    <xf numFmtId="0" fontId="17" fillId="0" borderId="0" xfId="1" applyFont="1"/>
    <xf numFmtId="165" fontId="2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9" fontId="18" fillId="0" borderId="0" xfId="1" applyNumberFormat="1" applyFont="1" applyBorder="1" applyAlignment="1"/>
    <xf numFmtId="0" fontId="18" fillId="0" borderId="0" xfId="1" applyFont="1" applyBorder="1" applyAlignment="1">
      <alignment horizontal="center"/>
    </xf>
    <xf numFmtId="49" fontId="6" fillId="0" borderId="0" xfId="1" applyNumberFormat="1" applyFont="1" applyAlignmen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1"/>
  <sheetViews>
    <sheetView tabSelected="1" topLeftCell="A912" workbookViewId="0">
      <selection activeCell="A927" sqref="A927:G981"/>
    </sheetView>
  </sheetViews>
  <sheetFormatPr defaultRowHeight="15" x14ac:dyDescent="0.25"/>
  <cols>
    <col min="1" max="1" width="14.7109375" customWidth="1"/>
    <col min="2" max="2" width="10.140625" customWidth="1"/>
    <col min="3" max="4" width="10.85546875" bestFit="1" customWidth="1"/>
    <col min="5" max="5" width="8.140625" customWidth="1"/>
  </cols>
  <sheetData>
    <row r="1" spans="1:7" ht="16.5" x14ac:dyDescent="0.3">
      <c r="A1" s="1" t="s">
        <v>0</v>
      </c>
      <c r="B1" s="1"/>
      <c r="C1" s="1"/>
      <c r="D1" s="1"/>
      <c r="E1" s="1"/>
      <c r="F1" s="1"/>
      <c r="G1" s="1"/>
    </row>
    <row r="2" spans="1:7" ht="16.5" x14ac:dyDescent="0.3">
      <c r="A2" s="2" t="s">
        <v>1</v>
      </c>
      <c r="B2" s="2"/>
      <c r="C2" s="2"/>
      <c r="D2" s="2"/>
      <c r="E2" s="2"/>
      <c r="F2" s="2"/>
      <c r="G2" s="2"/>
    </row>
    <row r="3" spans="1:7" x14ac:dyDescent="0.25">
      <c r="A3" s="3" t="s">
        <v>2</v>
      </c>
      <c r="B3" s="3"/>
      <c r="C3" s="3"/>
      <c r="D3" s="3"/>
      <c r="E3" s="3"/>
      <c r="F3" s="3"/>
      <c r="G3" s="3"/>
    </row>
    <row r="4" spans="1:7" x14ac:dyDescent="0.25">
      <c r="A4" s="4" t="s">
        <v>3</v>
      </c>
      <c r="B4" s="4"/>
      <c r="C4" s="4"/>
      <c r="D4" s="4"/>
      <c r="E4" s="4"/>
      <c r="F4" s="4"/>
      <c r="G4" s="4"/>
    </row>
    <row r="5" spans="1:7" x14ac:dyDescent="0.25">
      <c r="A5" s="5" t="s">
        <v>4</v>
      </c>
      <c r="B5" s="5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7" t="s">
        <v>10</v>
      </c>
    </row>
    <row r="6" spans="1:7" x14ac:dyDescent="0.25">
      <c r="A6" s="8">
        <v>-1</v>
      </c>
      <c r="B6" s="8">
        <v>-2</v>
      </c>
      <c r="C6" s="8">
        <v>-3</v>
      </c>
      <c r="D6" s="8">
        <v>-4</v>
      </c>
      <c r="E6" s="8">
        <v>-5</v>
      </c>
      <c r="F6" s="8">
        <v>-6</v>
      </c>
      <c r="G6" s="9">
        <v>-7</v>
      </c>
    </row>
    <row r="7" spans="1:7" x14ac:dyDescent="0.25">
      <c r="A7" s="10" t="s">
        <v>11</v>
      </c>
      <c r="B7" s="11">
        <v>5435.3</v>
      </c>
      <c r="C7" s="11">
        <v>4944.1000000000004</v>
      </c>
      <c r="D7" s="12">
        <v>5433.7</v>
      </c>
      <c r="E7" s="12">
        <v>5444.3180000000002</v>
      </c>
      <c r="F7" s="12">
        <v>5513.6999999999989</v>
      </c>
      <c r="G7" s="13">
        <v>5526.5</v>
      </c>
    </row>
    <row r="8" spans="1:7" x14ac:dyDescent="0.25">
      <c r="A8" s="10" t="s">
        <v>12</v>
      </c>
      <c r="B8" s="11">
        <v>582.6</v>
      </c>
      <c r="C8" s="11">
        <v>562.9</v>
      </c>
      <c r="D8" s="12">
        <v>592.79999999999995</v>
      </c>
      <c r="E8" s="12">
        <v>593.41899999999998</v>
      </c>
      <c r="F8" s="12">
        <v>604.20000000000005</v>
      </c>
      <c r="G8" s="13">
        <v>583.29999999999995</v>
      </c>
    </row>
    <row r="9" spans="1:7" x14ac:dyDescent="0.25">
      <c r="A9" s="10" t="s">
        <v>13</v>
      </c>
      <c r="B9" s="11">
        <v>318.2</v>
      </c>
      <c r="C9" s="11">
        <v>249</v>
      </c>
      <c r="D9" s="12">
        <v>386.9</v>
      </c>
      <c r="E9" s="12">
        <v>372.09100000000001</v>
      </c>
      <c r="F9" s="12">
        <v>384.6</v>
      </c>
      <c r="G9" s="13">
        <v>384.7</v>
      </c>
    </row>
    <row r="10" spans="1:7" x14ac:dyDescent="0.25">
      <c r="A10" s="10" t="s">
        <v>14</v>
      </c>
      <c r="B10" s="11">
        <v>395.6</v>
      </c>
      <c r="C10" s="11">
        <v>198</v>
      </c>
      <c r="D10" s="12">
        <v>377</v>
      </c>
      <c r="E10" s="12">
        <v>376.28699999999998</v>
      </c>
      <c r="F10" s="12">
        <v>377.6</v>
      </c>
      <c r="G10" s="13">
        <v>356.1</v>
      </c>
    </row>
    <row r="11" spans="1:7" x14ac:dyDescent="0.25">
      <c r="A11" s="10" t="s">
        <v>15</v>
      </c>
      <c r="B11" s="11">
        <v>528.29999999999995</v>
      </c>
      <c r="C11" s="11">
        <v>449.5</v>
      </c>
      <c r="D11" s="12">
        <v>399.7</v>
      </c>
      <c r="E11" s="12">
        <v>402.44099999999997</v>
      </c>
      <c r="F11" s="12">
        <v>388.7</v>
      </c>
      <c r="G11" s="13">
        <v>429</v>
      </c>
    </row>
    <row r="12" spans="1:7" x14ac:dyDescent="0.25">
      <c r="A12" s="10" t="s">
        <v>16</v>
      </c>
      <c r="B12" s="11">
        <v>580.20000000000005</v>
      </c>
      <c r="C12" s="11">
        <v>616.70000000000005</v>
      </c>
      <c r="D12" s="12">
        <v>655.7</v>
      </c>
      <c r="E12" s="12">
        <v>691.05899999999997</v>
      </c>
      <c r="F12" s="12">
        <v>716.8</v>
      </c>
      <c r="G12" s="13">
        <v>725.2</v>
      </c>
    </row>
    <row r="13" spans="1:7" x14ac:dyDescent="0.25">
      <c r="A13" s="10" t="s">
        <v>17</v>
      </c>
      <c r="B13" s="11">
        <v>113.3</v>
      </c>
      <c r="C13" s="11">
        <v>115.5</v>
      </c>
      <c r="D13" s="12">
        <v>107.1</v>
      </c>
      <c r="E13" s="12">
        <v>111.20699999999999</v>
      </c>
      <c r="F13" s="12">
        <v>108.7</v>
      </c>
      <c r="G13" s="13">
        <v>117.4</v>
      </c>
    </row>
    <row r="14" spans="1:7" x14ac:dyDescent="0.25">
      <c r="A14" s="10" t="s">
        <v>18</v>
      </c>
      <c r="B14" s="11">
        <v>199.3</v>
      </c>
      <c r="C14" s="11">
        <v>292.3</v>
      </c>
      <c r="D14" s="12">
        <v>277.2</v>
      </c>
      <c r="E14" s="12">
        <v>273.45</v>
      </c>
      <c r="F14" s="12">
        <v>286</v>
      </c>
      <c r="G14" s="13">
        <v>276</v>
      </c>
    </row>
    <row r="15" spans="1:7" x14ac:dyDescent="0.25">
      <c r="A15" s="10" t="s">
        <v>19</v>
      </c>
      <c r="B15" s="11">
        <v>273.89999999999998</v>
      </c>
      <c r="C15" s="11">
        <v>223.71</v>
      </c>
      <c r="D15" s="12">
        <v>221.5</v>
      </c>
      <c r="E15" s="12">
        <v>217.48400000000001</v>
      </c>
      <c r="F15" s="12">
        <v>219.1</v>
      </c>
      <c r="G15" s="13">
        <v>226.5</v>
      </c>
    </row>
    <row r="16" spans="1:7" x14ac:dyDescent="0.25">
      <c r="A16" s="10" t="s">
        <v>20</v>
      </c>
      <c r="B16" s="11">
        <v>425.9</v>
      </c>
      <c r="C16" s="11">
        <v>371.9</v>
      </c>
      <c r="D16" s="12">
        <v>388.9</v>
      </c>
      <c r="E16" s="12">
        <v>378.35500000000002</v>
      </c>
      <c r="F16" s="12">
        <v>393.8</v>
      </c>
      <c r="G16" s="13">
        <v>393.9</v>
      </c>
    </row>
    <row r="17" spans="1:7" x14ac:dyDescent="0.25">
      <c r="A17" s="10" t="s">
        <v>21</v>
      </c>
      <c r="B17" s="11">
        <v>229.2</v>
      </c>
      <c r="C17" s="11">
        <v>235.7</v>
      </c>
      <c r="D17" s="12">
        <v>252.1</v>
      </c>
      <c r="E17" s="12">
        <v>232.85499999999999</v>
      </c>
      <c r="F17" s="12">
        <v>239</v>
      </c>
      <c r="G17" s="13">
        <v>242.9</v>
      </c>
    </row>
    <row r="18" spans="1:7" x14ac:dyDescent="0.25">
      <c r="A18" s="10" t="s">
        <v>22</v>
      </c>
      <c r="B18" s="11">
        <v>224.1</v>
      </c>
      <c r="C18" s="11">
        <v>304.2</v>
      </c>
      <c r="D18" s="12">
        <v>351</v>
      </c>
      <c r="E18" s="12">
        <v>352.38600000000002</v>
      </c>
      <c r="F18" s="12">
        <v>350.7</v>
      </c>
      <c r="G18" s="13">
        <v>367.5</v>
      </c>
    </row>
    <row r="19" spans="1:7" x14ac:dyDescent="0.25">
      <c r="A19" s="10" t="s">
        <v>23</v>
      </c>
      <c r="B19" s="11">
        <v>283.2</v>
      </c>
      <c r="C19" s="11">
        <v>249.5</v>
      </c>
      <c r="D19" s="12">
        <v>235.6</v>
      </c>
      <c r="E19" s="12">
        <v>226.828</v>
      </c>
      <c r="F19" s="12">
        <v>227.9</v>
      </c>
      <c r="G19" s="13">
        <v>218.4</v>
      </c>
    </row>
    <row r="20" spans="1:7" x14ac:dyDescent="0.25">
      <c r="A20" s="10" t="s">
        <v>24</v>
      </c>
      <c r="B20" s="11">
        <v>210.7</v>
      </c>
      <c r="C20" s="11">
        <v>189.7</v>
      </c>
      <c r="D20" s="12">
        <v>182.5</v>
      </c>
      <c r="E20" s="12">
        <v>181.376</v>
      </c>
      <c r="F20" s="12">
        <v>179.9</v>
      </c>
      <c r="G20" s="13">
        <v>181.2</v>
      </c>
    </row>
    <row r="21" spans="1:7" x14ac:dyDescent="0.25">
      <c r="A21" s="10" t="s">
        <v>25</v>
      </c>
      <c r="B21" s="11">
        <v>221.7</v>
      </c>
      <c r="C21" s="11">
        <v>200.8</v>
      </c>
      <c r="D21" s="12">
        <v>204.9</v>
      </c>
      <c r="E21" s="12">
        <v>207.58600000000001</v>
      </c>
      <c r="F21" s="12">
        <v>198.8</v>
      </c>
      <c r="G21" s="13">
        <v>204.2</v>
      </c>
    </row>
    <row r="22" spans="1:7" x14ac:dyDescent="0.25">
      <c r="A22" s="10" t="s">
        <v>26</v>
      </c>
      <c r="B22" s="11">
        <v>260.8</v>
      </c>
      <c r="C22" s="11">
        <v>224.1</v>
      </c>
      <c r="D22" s="12">
        <v>224.6</v>
      </c>
      <c r="E22" s="12">
        <v>228.124</v>
      </c>
      <c r="F22" s="12">
        <v>229.7</v>
      </c>
      <c r="G22" s="13">
        <v>230.5</v>
      </c>
    </row>
    <row r="23" spans="1:7" x14ac:dyDescent="0.25">
      <c r="A23" s="10" t="s">
        <v>27</v>
      </c>
      <c r="B23" s="11">
        <v>34.200000000000003</v>
      </c>
      <c r="C23" s="11">
        <v>32.299999999999997</v>
      </c>
      <c r="D23" s="12">
        <v>32.299999999999997</v>
      </c>
      <c r="E23" s="12">
        <v>32.418999999999997</v>
      </c>
      <c r="F23" s="12">
        <v>32.200000000000003</v>
      </c>
      <c r="G23" s="13">
        <v>32.6</v>
      </c>
    </row>
    <row r="24" spans="1:7" x14ac:dyDescent="0.25">
      <c r="A24" s="10" t="s">
        <v>28</v>
      </c>
      <c r="B24" s="11">
        <v>291.89999999999998</v>
      </c>
      <c r="C24" s="11">
        <v>275.3</v>
      </c>
      <c r="D24" s="12">
        <v>273.3</v>
      </c>
      <c r="E24" s="12">
        <v>277.81299999999999</v>
      </c>
      <c r="F24" s="12">
        <v>273.10000000000002</v>
      </c>
      <c r="G24" s="13">
        <v>277.39999999999998</v>
      </c>
    </row>
    <row r="25" spans="1:7" x14ac:dyDescent="0.25">
      <c r="A25" s="14" t="s">
        <v>29</v>
      </c>
      <c r="B25" s="15">
        <v>262.2</v>
      </c>
      <c r="C25" s="15">
        <v>152.9</v>
      </c>
      <c r="D25" s="16">
        <v>270.60000000000002</v>
      </c>
      <c r="E25" s="16">
        <v>289.13799999999998</v>
      </c>
      <c r="F25" s="12">
        <v>302.89999999999998</v>
      </c>
      <c r="G25" s="17">
        <v>279.7</v>
      </c>
    </row>
    <row r="26" spans="1:7" ht="15.75" x14ac:dyDescent="0.25">
      <c r="A26" s="18"/>
      <c r="B26" s="19"/>
      <c r="C26" s="20"/>
      <c r="D26" s="19"/>
      <c r="E26" s="19"/>
      <c r="F26" s="21"/>
      <c r="G26" s="22"/>
    </row>
    <row r="27" spans="1:7" ht="16.5" x14ac:dyDescent="0.3">
      <c r="A27" s="1" t="s">
        <v>30</v>
      </c>
      <c r="B27" s="1"/>
      <c r="C27" s="1"/>
      <c r="D27" s="1"/>
      <c r="E27" s="1"/>
      <c r="F27" s="1"/>
      <c r="G27" s="1"/>
    </row>
    <row r="28" spans="1:7" ht="16.5" x14ac:dyDescent="0.3">
      <c r="A28" s="23" t="s">
        <v>31</v>
      </c>
      <c r="B28" s="23"/>
      <c r="C28" s="23"/>
      <c r="D28" s="23"/>
      <c r="E28" s="23"/>
      <c r="F28" s="23"/>
      <c r="G28" s="23"/>
    </row>
    <row r="29" spans="1:7" x14ac:dyDescent="0.25">
      <c r="A29" s="3" t="s">
        <v>32</v>
      </c>
      <c r="B29" s="3"/>
      <c r="C29" s="3"/>
      <c r="D29" s="3"/>
      <c r="E29" s="3"/>
      <c r="F29" s="3"/>
      <c r="G29" s="3"/>
    </row>
    <row r="30" spans="1:7" x14ac:dyDescent="0.25">
      <c r="A30" s="4" t="s">
        <v>3</v>
      </c>
      <c r="B30" s="4"/>
      <c r="C30" s="4"/>
      <c r="D30" s="4"/>
      <c r="E30" s="4"/>
      <c r="F30" s="4"/>
      <c r="G30" s="4"/>
    </row>
    <row r="31" spans="1:7" x14ac:dyDescent="0.25">
      <c r="A31" s="5" t="s">
        <v>4</v>
      </c>
      <c r="B31" s="5" t="s">
        <v>5</v>
      </c>
      <c r="C31" s="6" t="s">
        <v>6</v>
      </c>
      <c r="D31" s="6" t="s">
        <v>7</v>
      </c>
      <c r="E31" s="6" t="s">
        <v>8</v>
      </c>
      <c r="F31" s="7" t="s">
        <v>9</v>
      </c>
      <c r="G31" s="7" t="s">
        <v>10</v>
      </c>
    </row>
    <row r="32" spans="1:7" x14ac:dyDescent="0.25">
      <c r="A32" s="8">
        <v>-1</v>
      </c>
      <c r="B32" s="8">
        <v>-2</v>
      </c>
      <c r="C32" s="8">
        <v>-3</v>
      </c>
      <c r="D32" s="8">
        <v>-4</v>
      </c>
      <c r="E32" s="8">
        <v>-5</v>
      </c>
      <c r="F32" s="8">
        <v>-6</v>
      </c>
      <c r="G32" s="8">
        <v>-7</v>
      </c>
    </row>
    <row r="33" spans="1:7" x14ac:dyDescent="0.25">
      <c r="A33" s="10" t="s">
        <v>11</v>
      </c>
      <c r="B33" s="11">
        <v>394</v>
      </c>
      <c r="C33" s="24">
        <v>212.1</v>
      </c>
      <c r="D33" s="25">
        <v>212.971</v>
      </c>
      <c r="E33" s="12">
        <v>205.08199999999999</v>
      </c>
      <c r="F33" s="26">
        <v>209.99999999999994</v>
      </c>
      <c r="G33" s="27">
        <v>227.8</v>
      </c>
    </row>
    <row r="34" spans="1:7" x14ac:dyDescent="0.25">
      <c r="A34" s="10" t="s">
        <v>12</v>
      </c>
      <c r="B34" s="24">
        <v>18.8</v>
      </c>
      <c r="C34" s="24">
        <v>9.3000000000000007</v>
      </c>
      <c r="D34" s="25">
        <v>10.169</v>
      </c>
      <c r="E34" s="12">
        <v>9.2929999999999993</v>
      </c>
      <c r="F34" s="26">
        <v>9.3000000000000007</v>
      </c>
      <c r="G34" s="27">
        <v>13.2</v>
      </c>
    </row>
    <row r="35" spans="1:7" x14ac:dyDescent="0.25">
      <c r="A35" s="10" t="s">
        <v>13</v>
      </c>
      <c r="B35" s="11">
        <v>5</v>
      </c>
      <c r="C35" s="24">
        <v>2.6</v>
      </c>
      <c r="D35" s="25">
        <v>2.5539999999999998</v>
      </c>
      <c r="E35" s="12">
        <v>2.4769999999999999</v>
      </c>
      <c r="F35" s="26">
        <v>2.8</v>
      </c>
      <c r="G35" s="27">
        <v>2.6</v>
      </c>
    </row>
    <row r="36" spans="1:7" x14ac:dyDescent="0.25">
      <c r="A36" s="10" t="s">
        <v>14</v>
      </c>
      <c r="B36" s="24">
        <v>22.9</v>
      </c>
      <c r="C36" s="24">
        <v>13</v>
      </c>
      <c r="D36" s="25">
        <v>16.516999999999999</v>
      </c>
      <c r="E36" s="12">
        <v>19.012</v>
      </c>
      <c r="F36" s="26">
        <v>19.7</v>
      </c>
      <c r="G36" s="27">
        <v>21.7</v>
      </c>
    </row>
    <row r="37" spans="1:7" x14ac:dyDescent="0.25">
      <c r="A37" s="10" t="s">
        <v>15</v>
      </c>
      <c r="B37" s="24">
        <v>16.3</v>
      </c>
      <c r="C37" s="24">
        <v>14.7</v>
      </c>
      <c r="D37" s="25">
        <v>13.038</v>
      </c>
      <c r="E37" s="12">
        <v>11.356999999999999</v>
      </c>
      <c r="F37" s="26">
        <v>11.5</v>
      </c>
      <c r="G37" s="27">
        <v>15.1</v>
      </c>
    </row>
    <row r="38" spans="1:7" x14ac:dyDescent="0.25">
      <c r="A38" s="10" t="s">
        <v>16</v>
      </c>
      <c r="B38" s="24">
        <v>60.2</v>
      </c>
      <c r="C38" s="24">
        <v>39.4</v>
      </c>
      <c r="D38" s="25">
        <v>35.780999999999999</v>
      </c>
      <c r="E38" s="12">
        <v>37.033999999999999</v>
      </c>
      <c r="F38" s="26">
        <v>37.9</v>
      </c>
      <c r="G38" s="27">
        <v>33.1</v>
      </c>
    </row>
    <row r="39" spans="1:7" x14ac:dyDescent="0.25">
      <c r="A39" s="10" t="s">
        <v>17</v>
      </c>
      <c r="B39" s="24">
        <v>0.8</v>
      </c>
      <c r="C39" s="24">
        <v>0.8</v>
      </c>
      <c r="D39" s="25">
        <v>1.083</v>
      </c>
      <c r="E39" s="12">
        <v>1.6619999999999999</v>
      </c>
      <c r="F39" s="26">
        <v>1.6</v>
      </c>
      <c r="G39" s="27">
        <v>2.8</v>
      </c>
    </row>
    <row r="40" spans="1:7" x14ac:dyDescent="0.25">
      <c r="A40" s="10" t="s">
        <v>18</v>
      </c>
      <c r="B40" s="24">
        <v>9.1999999999999993</v>
      </c>
      <c r="C40" s="24">
        <v>4.5</v>
      </c>
      <c r="D40" s="25">
        <v>7.4939999999999998</v>
      </c>
      <c r="E40" s="12">
        <v>6.0890000000000004</v>
      </c>
      <c r="F40" s="26">
        <v>5.8</v>
      </c>
      <c r="G40" s="27">
        <v>6.2</v>
      </c>
    </row>
    <row r="41" spans="1:7" x14ac:dyDescent="0.25">
      <c r="A41" s="10" t="s">
        <v>19</v>
      </c>
      <c r="B41" s="24">
        <v>28.4</v>
      </c>
      <c r="C41" s="24">
        <v>18.5</v>
      </c>
      <c r="D41" s="25">
        <v>15.789</v>
      </c>
      <c r="E41" s="12">
        <v>13.891</v>
      </c>
      <c r="F41" s="26">
        <v>16.3</v>
      </c>
      <c r="G41" s="27">
        <v>15.9</v>
      </c>
    </row>
    <row r="42" spans="1:7" x14ac:dyDescent="0.25">
      <c r="A42" s="10" t="s">
        <v>20</v>
      </c>
      <c r="B42" s="24">
        <v>6.9</v>
      </c>
      <c r="C42" s="24">
        <v>5.8</v>
      </c>
      <c r="D42" s="25">
        <v>7.3959999999999999</v>
      </c>
      <c r="E42" s="12">
        <v>3.887</v>
      </c>
      <c r="F42" s="26">
        <v>4</v>
      </c>
      <c r="G42" s="27">
        <v>5.0999999999999996</v>
      </c>
    </row>
    <row r="43" spans="1:7" x14ac:dyDescent="0.25">
      <c r="A43" s="10" t="s">
        <v>21</v>
      </c>
      <c r="B43" s="24">
        <v>53.4</v>
      </c>
      <c r="C43" s="24">
        <v>48.4</v>
      </c>
      <c r="D43" s="25">
        <v>47.487000000000002</v>
      </c>
      <c r="E43" s="12">
        <v>47.478000000000002</v>
      </c>
      <c r="F43" s="26">
        <v>47.7</v>
      </c>
      <c r="G43" s="27">
        <v>49.6</v>
      </c>
    </row>
    <row r="44" spans="1:7" x14ac:dyDescent="0.25">
      <c r="A44" s="10" t="s">
        <v>22</v>
      </c>
      <c r="B44" s="24">
        <v>48.7</v>
      </c>
      <c r="C44" s="24">
        <v>11.9</v>
      </c>
      <c r="D44" s="25">
        <v>11.849</v>
      </c>
      <c r="E44" s="12">
        <v>11.682</v>
      </c>
      <c r="F44" s="26">
        <v>11.6</v>
      </c>
      <c r="G44" s="27">
        <v>18.2</v>
      </c>
    </row>
    <row r="45" spans="1:7" x14ac:dyDescent="0.25">
      <c r="A45" s="10" t="s">
        <v>23</v>
      </c>
      <c r="B45" s="24">
        <v>0.8</v>
      </c>
      <c r="C45" s="24">
        <v>0.3</v>
      </c>
      <c r="D45" s="25">
        <v>0.27700000000000002</v>
      </c>
      <c r="E45" s="12">
        <v>0.23899999999999999</v>
      </c>
      <c r="F45" s="26">
        <v>0.6</v>
      </c>
      <c r="G45" s="27">
        <v>1</v>
      </c>
    </row>
    <row r="46" spans="1:7" x14ac:dyDescent="0.25">
      <c r="A46" s="10" t="s">
        <v>24</v>
      </c>
      <c r="B46" s="24">
        <v>7.3</v>
      </c>
      <c r="C46" s="24">
        <v>3.6</v>
      </c>
      <c r="D46" s="25">
        <v>2.11</v>
      </c>
      <c r="E46" s="12">
        <v>0.93600000000000005</v>
      </c>
      <c r="F46" s="26">
        <v>0.9</v>
      </c>
      <c r="G46" s="27">
        <v>0.9</v>
      </c>
    </row>
    <row r="47" spans="1:7" x14ac:dyDescent="0.25">
      <c r="A47" s="10" t="s">
        <v>25</v>
      </c>
      <c r="B47" s="24">
        <v>13.4</v>
      </c>
      <c r="C47" s="24">
        <v>3.4</v>
      </c>
      <c r="D47" s="25">
        <v>3.6890000000000001</v>
      </c>
      <c r="E47" s="12">
        <v>3.0979999999999999</v>
      </c>
      <c r="F47" s="26">
        <v>3.1</v>
      </c>
      <c r="G47" s="27">
        <v>2.9</v>
      </c>
    </row>
    <row r="48" spans="1:7" x14ac:dyDescent="0.25">
      <c r="A48" s="10" t="s">
        <v>26</v>
      </c>
      <c r="B48" s="24">
        <v>63.3</v>
      </c>
      <c r="C48" s="11">
        <v>30.8</v>
      </c>
      <c r="D48" s="25">
        <v>29.852</v>
      </c>
      <c r="E48" s="12">
        <v>29.132000000000001</v>
      </c>
      <c r="F48" s="26">
        <v>29.4</v>
      </c>
      <c r="G48" s="27">
        <v>31.3</v>
      </c>
    </row>
    <row r="49" spans="1:7" x14ac:dyDescent="0.25">
      <c r="A49" s="10" t="s">
        <v>27</v>
      </c>
      <c r="B49" s="24">
        <v>5.4</v>
      </c>
      <c r="C49" s="24">
        <v>3.5</v>
      </c>
      <c r="D49" s="25">
        <v>3.468</v>
      </c>
      <c r="E49" s="12">
        <v>3.4780000000000002</v>
      </c>
      <c r="F49" s="26">
        <v>3.5</v>
      </c>
      <c r="G49" s="27">
        <v>3.9</v>
      </c>
    </row>
    <row r="50" spans="1:7" x14ac:dyDescent="0.25">
      <c r="A50" s="10" t="s">
        <v>28</v>
      </c>
      <c r="B50" s="24">
        <v>30.5</v>
      </c>
      <c r="C50" s="24">
        <v>1.7</v>
      </c>
      <c r="D50" s="25">
        <v>4.218</v>
      </c>
      <c r="E50" s="12">
        <v>4.2140000000000004</v>
      </c>
      <c r="F50" s="26">
        <v>4.2</v>
      </c>
      <c r="G50" s="27">
        <v>4</v>
      </c>
    </row>
    <row r="51" spans="1:7" x14ac:dyDescent="0.25">
      <c r="A51" s="14" t="s">
        <v>29</v>
      </c>
      <c r="B51" s="28">
        <v>2.7</v>
      </c>
      <c r="C51" s="28">
        <v>0.1</v>
      </c>
      <c r="D51" s="29">
        <v>0.2</v>
      </c>
      <c r="E51" s="16">
        <v>0.123</v>
      </c>
      <c r="F51" s="16">
        <v>0.1</v>
      </c>
      <c r="G51" s="17">
        <v>0.3</v>
      </c>
    </row>
    <row r="52" spans="1:7" ht="16.5" x14ac:dyDescent="0.3">
      <c r="A52" s="1" t="s">
        <v>30</v>
      </c>
      <c r="B52" s="1"/>
      <c r="C52" s="1"/>
      <c r="D52" s="1"/>
      <c r="E52" s="1"/>
      <c r="F52" s="1"/>
      <c r="G52" s="1"/>
    </row>
    <row r="53" spans="1:7" ht="16.5" x14ac:dyDescent="0.3">
      <c r="A53" s="23" t="s">
        <v>31</v>
      </c>
      <c r="B53" s="23"/>
      <c r="C53" s="23"/>
      <c r="D53" s="23"/>
      <c r="E53" s="23"/>
      <c r="F53" s="23"/>
      <c r="G53" s="23"/>
    </row>
    <row r="54" spans="1:7" x14ac:dyDescent="0.25">
      <c r="A54" s="30" t="s">
        <v>33</v>
      </c>
      <c r="B54" s="30"/>
      <c r="C54" s="30"/>
      <c r="D54" s="30"/>
      <c r="E54" s="30"/>
      <c r="F54" s="30"/>
      <c r="G54" s="30"/>
    </row>
    <row r="55" spans="1:7" x14ac:dyDescent="0.25">
      <c r="A55" s="4" t="s">
        <v>3</v>
      </c>
      <c r="B55" s="4"/>
      <c r="C55" s="4"/>
      <c r="D55" s="4"/>
      <c r="E55" s="4"/>
      <c r="F55" s="4"/>
      <c r="G55" s="4"/>
    </row>
    <row r="56" spans="1:7" x14ac:dyDescent="0.25">
      <c r="A56" s="5" t="s">
        <v>4</v>
      </c>
      <c r="B56" s="5" t="s">
        <v>5</v>
      </c>
      <c r="C56" s="6" t="s">
        <v>6</v>
      </c>
      <c r="D56" s="6" t="s">
        <v>7</v>
      </c>
      <c r="E56" s="6" t="s">
        <v>8</v>
      </c>
      <c r="F56" s="7" t="s">
        <v>9</v>
      </c>
      <c r="G56" s="7" t="s">
        <v>10</v>
      </c>
    </row>
    <row r="57" spans="1:7" x14ac:dyDescent="0.25">
      <c r="A57" s="8">
        <v>-1</v>
      </c>
      <c r="B57" s="8">
        <v>-2</v>
      </c>
      <c r="C57" s="8">
        <v>-3</v>
      </c>
      <c r="D57" s="8">
        <v>-4</v>
      </c>
      <c r="E57" s="8">
        <v>-5</v>
      </c>
      <c r="F57" s="8">
        <v>-6</v>
      </c>
      <c r="G57" s="8">
        <v>-7</v>
      </c>
    </row>
    <row r="58" spans="1:7" x14ac:dyDescent="0.25">
      <c r="A58" s="10" t="s">
        <v>11</v>
      </c>
      <c r="B58" s="31">
        <v>3639.5</v>
      </c>
      <c r="C58" s="32">
        <v>3362.1</v>
      </c>
      <c r="D58" s="33">
        <v>3999.7</v>
      </c>
      <c r="E58" s="34">
        <v>4010.973</v>
      </c>
      <c r="F58" s="13">
        <f>SUM(F59:F76)</f>
        <v>4016.6000000000008</v>
      </c>
      <c r="G58" s="35">
        <v>4008.7</v>
      </c>
    </row>
    <row r="59" spans="1:7" x14ac:dyDescent="0.25">
      <c r="A59" s="10" t="s">
        <v>12</v>
      </c>
      <c r="B59" s="31">
        <v>344.1</v>
      </c>
      <c r="C59" s="32">
        <v>364.1</v>
      </c>
      <c r="D59" s="33">
        <v>413.29899999999998</v>
      </c>
      <c r="E59" s="34">
        <v>420.798</v>
      </c>
      <c r="F59" s="13">
        <v>418.6</v>
      </c>
      <c r="G59" s="35">
        <v>419.8</v>
      </c>
    </row>
    <row r="60" spans="1:7" x14ac:dyDescent="0.25">
      <c r="A60" s="10" t="s">
        <v>13</v>
      </c>
      <c r="B60" s="31">
        <v>261.8</v>
      </c>
      <c r="C60" s="34">
        <v>187</v>
      </c>
      <c r="D60" s="33">
        <v>326.41199999999998</v>
      </c>
      <c r="E60" s="34">
        <v>312.49599999999998</v>
      </c>
      <c r="F60" s="13">
        <v>322.3</v>
      </c>
      <c r="G60" s="35">
        <v>315.60000000000002</v>
      </c>
    </row>
    <row r="61" spans="1:7" x14ac:dyDescent="0.25">
      <c r="A61" s="10" t="s">
        <v>14</v>
      </c>
      <c r="B61" s="31">
        <v>333.4</v>
      </c>
      <c r="C61" s="34">
        <v>148</v>
      </c>
      <c r="D61" s="33">
        <v>317.96800000000002</v>
      </c>
      <c r="E61" s="34">
        <v>322.44400000000002</v>
      </c>
      <c r="F61" s="13">
        <v>317.89999999999998</v>
      </c>
      <c r="G61" s="35">
        <v>294.2</v>
      </c>
    </row>
    <row r="62" spans="1:7" x14ac:dyDescent="0.25">
      <c r="A62" s="10" t="s">
        <v>15</v>
      </c>
      <c r="B62" s="31">
        <v>343.3</v>
      </c>
      <c r="C62" s="32">
        <v>266.3</v>
      </c>
      <c r="D62" s="33">
        <v>259.87599999999998</v>
      </c>
      <c r="E62" s="34">
        <v>256.01400000000001</v>
      </c>
      <c r="F62" s="13">
        <v>237.3</v>
      </c>
      <c r="G62" s="35">
        <v>254.1</v>
      </c>
    </row>
    <row r="63" spans="1:7" x14ac:dyDescent="0.25">
      <c r="A63" s="10" t="s">
        <v>16</v>
      </c>
      <c r="B63" s="31">
        <v>420.8</v>
      </c>
      <c r="C63" s="32">
        <v>403.5</v>
      </c>
      <c r="D63" s="33">
        <v>482.71800000000002</v>
      </c>
      <c r="E63" s="34">
        <v>486.17200000000003</v>
      </c>
      <c r="F63" s="13">
        <v>502.7</v>
      </c>
      <c r="G63" s="35">
        <v>496.1</v>
      </c>
    </row>
    <row r="64" spans="1:7" x14ac:dyDescent="0.25">
      <c r="A64" s="10" t="s">
        <v>17</v>
      </c>
      <c r="B64" s="31">
        <v>64.099999999999994</v>
      </c>
      <c r="C64" s="32">
        <v>73.400000000000006</v>
      </c>
      <c r="D64" s="33">
        <v>65</v>
      </c>
      <c r="E64" s="34">
        <v>67.38</v>
      </c>
      <c r="F64" s="13">
        <v>64.400000000000006</v>
      </c>
      <c r="G64" s="35">
        <v>71.099999999999994</v>
      </c>
    </row>
    <row r="65" spans="1:7" x14ac:dyDescent="0.25">
      <c r="A65" s="10" t="s">
        <v>18</v>
      </c>
      <c r="B65" s="31">
        <v>101.2</v>
      </c>
      <c r="C65" s="32">
        <v>194.8</v>
      </c>
      <c r="D65" s="33">
        <v>191.578</v>
      </c>
      <c r="E65" s="34">
        <v>184.654</v>
      </c>
      <c r="F65" s="13">
        <v>196</v>
      </c>
      <c r="G65" s="35">
        <v>190.2</v>
      </c>
    </row>
    <row r="66" spans="1:7" x14ac:dyDescent="0.25">
      <c r="A66" s="10" t="s">
        <v>19</v>
      </c>
      <c r="B66" s="31">
        <v>136.4</v>
      </c>
      <c r="C66" s="32">
        <v>127.6</v>
      </c>
      <c r="D66" s="33">
        <v>133.756</v>
      </c>
      <c r="E66" s="34">
        <v>133.09299999999999</v>
      </c>
      <c r="F66" s="13">
        <v>131.9</v>
      </c>
      <c r="G66" s="35">
        <v>139.80000000000001</v>
      </c>
    </row>
    <row r="67" spans="1:7" x14ac:dyDescent="0.25">
      <c r="A67" s="10" t="s">
        <v>20</v>
      </c>
      <c r="B67" s="31">
        <v>335.5</v>
      </c>
      <c r="C67" s="32">
        <v>297.89999999999998</v>
      </c>
      <c r="D67" s="33">
        <v>313.94600000000003</v>
      </c>
      <c r="E67" s="34">
        <v>314.185</v>
      </c>
      <c r="F67" s="13">
        <v>316.8</v>
      </c>
      <c r="G67" s="35">
        <v>325.5</v>
      </c>
    </row>
    <row r="68" spans="1:7" x14ac:dyDescent="0.25">
      <c r="A68" s="10" t="s">
        <v>21</v>
      </c>
      <c r="B68" s="31">
        <v>28.1</v>
      </c>
      <c r="C68" s="32">
        <v>88.8</v>
      </c>
      <c r="D68" s="33">
        <v>106.95099999999999</v>
      </c>
      <c r="E68" s="34">
        <v>90.144000000000005</v>
      </c>
      <c r="F68" s="13">
        <v>97</v>
      </c>
      <c r="G68" s="35">
        <v>95</v>
      </c>
    </row>
    <row r="69" spans="1:7" x14ac:dyDescent="0.25">
      <c r="A69" s="10" t="s">
        <v>22</v>
      </c>
      <c r="B69" s="31">
        <v>66.900000000000006</v>
      </c>
      <c r="C69" s="32">
        <v>170.7</v>
      </c>
      <c r="D69" s="33">
        <v>225.648</v>
      </c>
      <c r="E69" s="34">
        <v>226.64099999999999</v>
      </c>
      <c r="F69" s="13">
        <v>219.3</v>
      </c>
      <c r="G69" s="35">
        <v>222.7</v>
      </c>
    </row>
    <row r="70" spans="1:7" x14ac:dyDescent="0.25">
      <c r="A70" s="10" t="s">
        <v>23</v>
      </c>
      <c r="B70" s="36">
        <v>190</v>
      </c>
      <c r="C70" s="32">
        <v>177.6</v>
      </c>
      <c r="D70" s="33">
        <v>173.28299999999999</v>
      </c>
      <c r="E70" s="34">
        <v>177.035</v>
      </c>
      <c r="F70" s="13">
        <v>177</v>
      </c>
      <c r="G70" s="35">
        <v>179.9</v>
      </c>
    </row>
    <row r="71" spans="1:7" x14ac:dyDescent="0.25">
      <c r="A71" s="10" t="s">
        <v>24</v>
      </c>
      <c r="B71" s="36">
        <v>166</v>
      </c>
      <c r="C71" s="32">
        <v>151.6</v>
      </c>
      <c r="D71" s="33">
        <v>149.572</v>
      </c>
      <c r="E71" s="34">
        <v>158.53200000000001</v>
      </c>
      <c r="F71" s="13">
        <v>157.5</v>
      </c>
      <c r="G71" s="35">
        <v>163.6</v>
      </c>
    </row>
    <row r="72" spans="1:7" x14ac:dyDescent="0.25">
      <c r="A72" s="10" t="s">
        <v>25</v>
      </c>
      <c r="B72" s="31">
        <v>137.30000000000001</v>
      </c>
      <c r="C72" s="32">
        <v>132.69999999999999</v>
      </c>
      <c r="D72" s="33">
        <v>144.56399999999999</v>
      </c>
      <c r="E72" s="34">
        <v>145.63</v>
      </c>
      <c r="F72" s="13">
        <v>135.6</v>
      </c>
      <c r="G72" s="35">
        <v>141.4</v>
      </c>
    </row>
    <row r="73" spans="1:7" x14ac:dyDescent="0.25">
      <c r="A73" s="10" t="s">
        <v>26</v>
      </c>
      <c r="B73" s="31">
        <v>190.8</v>
      </c>
      <c r="C73" s="32">
        <v>176</v>
      </c>
      <c r="D73" s="33">
        <v>177.84299999999999</v>
      </c>
      <c r="E73" s="34">
        <v>179.97900000000001</v>
      </c>
      <c r="F73" s="13">
        <v>180.1</v>
      </c>
      <c r="G73" s="35">
        <v>176.4</v>
      </c>
    </row>
    <row r="74" spans="1:7" x14ac:dyDescent="0.25">
      <c r="A74" s="10" t="s">
        <v>27</v>
      </c>
      <c r="B74" s="31">
        <v>28.3</v>
      </c>
      <c r="C74" s="32">
        <v>27.3</v>
      </c>
      <c r="D74" s="33">
        <v>27.242000000000001</v>
      </c>
      <c r="E74" s="34">
        <v>27.311</v>
      </c>
      <c r="F74" s="13">
        <v>27</v>
      </c>
      <c r="G74" s="35">
        <v>27.1</v>
      </c>
    </row>
    <row r="75" spans="1:7" x14ac:dyDescent="0.25">
      <c r="A75" s="10" t="s">
        <v>28</v>
      </c>
      <c r="B75" s="36">
        <v>233</v>
      </c>
      <c r="C75" s="32">
        <v>222.2</v>
      </c>
      <c r="D75" s="33">
        <v>219.727</v>
      </c>
      <c r="E75" s="34">
        <v>219.73</v>
      </c>
      <c r="F75" s="13">
        <v>212.9</v>
      </c>
      <c r="G75" s="35">
        <v>217</v>
      </c>
    </row>
    <row r="76" spans="1:7" x14ac:dyDescent="0.25">
      <c r="A76" s="14" t="s">
        <v>29</v>
      </c>
      <c r="B76" s="37">
        <v>258.5</v>
      </c>
      <c r="C76" s="38">
        <v>152.69999999999999</v>
      </c>
      <c r="D76" s="39">
        <v>270.27</v>
      </c>
      <c r="E76" s="40">
        <v>288.73500000000001</v>
      </c>
      <c r="F76" s="17">
        <v>302.3</v>
      </c>
      <c r="G76" s="41">
        <v>279.2</v>
      </c>
    </row>
    <row r="77" spans="1:7" ht="15.75" x14ac:dyDescent="0.25">
      <c r="A77" s="42"/>
      <c r="B77" s="22"/>
      <c r="C77" s="22"/>
      <c r="D77" s="22"/>
      <c r="E77" s="22"/>
      <c r="F77" s="22"/>
      <c r="G77" s="22"/>
    </row>
    <row r="78" spans="1:7" ht="16.5" x14ac:dyDescent="0.3">
      <c r="A78" s="1" t="s">
        <v>30</v>
      </c>
      <c r="B78" s="1"/>
      <c r="C78" s="1"/>
      <c r="D78" s="1"/>
      <c r="E78" s="1"/>
      <c r="F78" s="1"/>
      <c r="G78" s="1"/>
    </row>
    <row r="79" spans="1:7" ht="16.5" x14ac:dyDescent="0.25">
      <c r="A79" s="43" t="s">
        <v>31</v>
      </c>
      <c r="B79" s="43"/>
      <c r="C79" s="43"/>
      <c r="D79" s="43"/>
      <c r="E79" s="43"/>
      <c r="F79" s="43"/>
      <c r="G79" s="43"/>
    </row>
    <row r="80" spans="1:7" x14ac:dyDescent="0.25">
      <c r="A80" s="30" t="s">
        <v>34</v>
      </c>
      <c r="B80" s="30"/>
      <c r="C80" s="30"/>
      <c r="D80" s="30"/>
      <c r="E80" s="30"/>
      <c r="F80" s="30"/>
      <c r="G80" s="30"/>
    </row>
    <row r="81" spans="1:7" x14ac:dyDescent="0.25">
      <c r="A81" s="4" t="s">
        <v>3</v>
      </c>
      <c r="B81" s="4"/>
      <c r="C81" s="4"/>
      <c r="D81" s="4"/>
      <c r="E81" s="4"/>
      <c r="F81" s="4"/>
      <c r="G81" s="4"/>
    </row>
    <row r="82" spans="1:7" x14ac:dyDescent="0.25">
      <c r="A82" s="5" t="s">
        <v>4</v>
      </c>
      <c r="B82" s="5" t="s">
        <v>5</v>
      </c>
      <c r="C82" s="6" t="s">
        <v>6</v>
      </c>
      <c r="D82" s="6" t="s">
        <v>7</v>
      </c>
      <c r="E82" s="6" t="s">
        <v>8</v>
      </c>
      <c r="F82" s="7" t="s">
        <v>9</v>
      </c>
      <c r="G82" s="7" t="s">
        <v>10</v>
      </c>
    </row>
    <row r="83" spans="1:7" x14ac:dyDescent="0.25">
      <c r="A83" s="8">
        <v>-1</v>
      </c>
      <c r="B83" s="8">
        <v>-2</v>
      </c>
      <c r="C83" s="8">
        <v>-3</v>
      </c>
      <c r="D83" s="8">
        <v>-4</v>
      </c>
      <c r="E83" s="8">
        <v>-5</v>
      </c>
      <c r="F83" s="8">
        <v>-6</v>
      </c>
      <c r="G83" s="8">
        <v>-7</v>
      </c>
    </row>
    <row r="84" spans="1:7" x14ac:dyDescent="0.25">
      <c r="A84" s="10" t="s">
        <v>11</v>
      </c>
      <c r="B84" s="36">
        <v>1401.8</v>
      </c>
      <c r="C84" s="34">
        <v>1369.9</v>
      </c>
      <c r="D84" s="34">
        <v>1221.08</v>
      </c>
      <c r="E84" s="34">
        <v>1228.2629999999999</v>
      </c>
      <c r="F84" s="13">
        <f>SUM(F85:F102)</f>
        <v>1286.9999999999995</v>
      </c>
      <c r="G84" s="35">
        <v>1290</v>
      </c>
    </row>
    <row r="85" spans="1:7" x14ac:dyDescent="0.25">
      <c r="A85" s="10" t="s">
        <v>12</v>
      </c>
      <c r="B85" s="36">
        <v>219.7</v>
      </c>
      <c r="C85" s="34">
        <v>189.4</v>
      </c>
      <c r="D85" s="44">
        <v>169.333</v>
      </c>
      <c r="E85" s="34">
        <v>163.328</v>
      </c>
      <c r="F85" s="13">
        <v>176.2</v>
      </c>
      <c r="G85" s="35">
        <v>150.30000000000001</v>
      </c>
    </row>
    <row r="86" spans="1:7" x14ac:dyDescent="0.25">
      <c r="A86" s="10" t="s">
        <v>13</v>
      </c>
      <c r="B86" s="36">
        <v>51.4</v>
      </c>
      <c r="C86" s="34">
        <v>59.4</v>
      </c>
      <c r="D86" s="44">
        <v>57.911999999999999</v>
      </c>
      <c r="E86" s="34">
        <v>57.118000000000002</v>
      </c>
      <c r="F86" s="13">
        <v>59.6</v>
      </c>
      <c r="G86" s="35">
        <v>66.599999999999994</v>
      </c>
    </row>
    <row r="87" spans="1:7" x14ac:dyDescent="0.25">
      <c r="A87" s="10" t="s">
        <v>14</v>
      </c>
      <c r="B87" s="36">
        <v>39.299999999999997</v>
      </c>
      <c r="C87" s="34">
        <v>37</v>
      </c>
      <c r="D87" s="44">
        <v>42.505000000000003</v>
      </c>
      <c r="E87" s="34">
        <v>34.831000000000003</v>
      </c>
      <c r="F87" s="13">
        <v>40</v>
      </c>
      <c r="G87" s="35">
        <v>40.200000000000003</v>
      </c>
    </row>
    <row r="88" spans="1:7" x14ac:dyDescent="0.25">
      <c r="A88" s="10" t="s">
        <v>15</v>
      </c>
      <c r="B88" s="36">
        <v>168.7</v>
      </c>
      <c r="C88" s="34">
        <v>168.4</v>
      </c>
      <c r="D88" s="44">
        <v>126.80800000000001</v>
      </c>
      <c r="E88" s="34">
        <v>135.07</v>
      </c>
      <c r="F88" s="13">
        <v>140</v>
      </c>
      <c r="G88" s="35">
        <v>159.80000000000001</v>
      </c>
    </row>
    <row r="89" spans="1:7" x14ac:dyDescent="0.25">
      <c r="A89" s="10" t="s">
        <v>16</v>
      </c>
      <c r="B89" s="36">
        <v>99.2</v>
      </c>
      <c r="C89" s="34">
        <v>173.9</v>
      </c>
      <c r="D89" s="44">
        <v>137.185</v>
      </c>
      <c r="E89" s="34">
        <v>167.85300000000001</v>
      </c>
      <c r="F89" s="13">
        <v>176.3</v>
      </c>
      <c r="G89" s="35">
        <v>196</v>
      </c>
    </row>
    <row r="90" spans="1:7" x14ac:dyDescent="0.25">
      <c r="A90" s="10" t="s">
        <v>17</v>
      </c>
      <c r="B90" s="36">
        <v>48.4</v>
      </c>
      <c r="C90" s="34">
        <v>41.3</v>
      </c>
      <c r="D90" s="44">
        <v>40.966000000000001</v>
      </c>
      <c r="E90" s="34">
        <v>42.164999999999999</v>
      </c>
      <c r="F90" s="13">
        <v>42.7</v>
      </c>
      <c r="G90" s="35">
        <v>43.4</v>
      </c>
    </row>
    <row r="91" spans="1:7" x14ac:dyDescent="0.25">
      <c r="A91" s="10" t="s">
        <v>18</v>
      </c>
      <c r="B91" s="36">
        <v>88.9</v>
      </c>
      <c r="C91" s="34">
        <v>93.1</v>
      </c>
      <c r="D91" s="44">
        <v>78.128</v>
      </c>
      <c r="E91" s="34">
        <v>82.706999999999994</v>
      </c>
      <c r="F91" s="13">
        <v>84.2</v>
      </c>
      <c r="G91" s="35">
        <v>79.599999999999994</v>
      </c>
    </row>
    <row r="92" spans="1:7" x14ac:dyDescent="0.25">
      <c r="A92" s="10" t="s">
        <v>19</v>
      </c>
      <c r="B92" s="36">
        <v>109.1</v>
      </c>
      <c r="C92" s="34">
        <v>77.599999999999994</v>
      </c>
      <c r="D92" s="44">
        <v>71.962000000000003</v>
      </c>
      <c r="E92" s="34">
        <v>70.5</v>
      </c>
      <c r="F92" s="13">
        <v>70.900000000000006</v>
      </c>
      <c r="G92" s="35">
        <v>70.900000000000006</v>
      </c>
    </row>
    <row r="93" spans="1:7" x14ac:dyDescent="0.25">
      <c r="A93" s="10" t="s">
        <v>20</v>
      </c>
      <c r="B93" s="36">
        <v>83.5</v>
      </c>
      <c r="C93" s="34">
        <v>68.3</v>
      </c>
      <c r="D93" s="44">
        <v>67.578999999999994</v>
      </c>
      <c r="E93" s="34">
        <v>60.283000000000001</v>
      </c>
      <c r="F93" s="13">
        <v>73</v>
      </c>
      <c r="G93" s="35">
        <v>63.4</v>
      </c>
    </row>
    <row r="94" spans="1:7" x14ac:dyDescent="0.25">
      <c r="A94" s="10" t="s">
        <v>21</v>
      </c>
      <c r="B94" s="36">
        <v>147.69999999999999</v>
      </c>
      <c r="C94" s="34">
        <v>98.6</v>
      </c>
      <c r="D94" s="44">
        <v>97.703000000000003</v>
      </c>
      <c r="E94" s="34">
        <v>95.233000000000004</v>
      </c>
      <c r="F94" s="13">
        <v>94.3</v>
      </c>
      <c r="G94" s="35">
        <v>98.3</v>
      </c>
    </row>
    <row r="95" spans="1:7" x14ac:dyDescent="0.25">
      <c r="A95" s="10" t="s">
        <v>22</v>
      </c>
      <c r="B95" s="36">
        <v>108.5</v>
      </c>
      <c r="C95" s="34">
        <v>121.6</v>
      </c>
      <c r="D95" s="44">
        <v>113.523</v>
      </c>
      <c r="E95" s="34">
        <v>114.063</v>
      </c>
      <c r="F95" s="13">
        <v>119.8</v>
      </c>
      <c r="G95" s="35">
        <v>126.5</v>
      </c>
    </row>
    <row r="96" spans="1:7" x14ac:dyDescent="0.25">
      <c r="A96" s="10" t="s">
        <v>23</v>
      </c>
      <c r="B96" s="36">
        <v>92.4</v>
      </c>
      <c r="C96" s="34">
        <v>71.599999999999994</v>
      </c>
      <c r="D96" s="44">
        <v>62.031999999999996</v>
      </c>
      <c r="E96" s="34">
        <v>49.554000000000002</v>
      </c>
      <c r="F96" s="13">
        <v>50.1</v>
      </c>
      <c r="G96" s="35">
        <v>37.6</v>
      </c>
    </row>
    <row r="97" spans="1:9" x14ac:dyDescent="0.25">
      <c r="A97" s="10" t="s">
        <v>24</v>
      </c>
      <c r="B97" s="36">
        <v>37.4</v>
      </c>
      <c r="C97" s="34">
        <v>34.6</v>
      </c>
      <c r="D97" s="44">
        <v>30.806999999999999</v>
      </c>
      <c r="E97" s="34">
        <v>21.908000000000001</v>
      </c>
      <c r="F97" s="13">
        <v>21.6</v>
      </c>
      <c r="G97" s="35">
        <v>16.7</v>
      </c>
    </row>
    <row r="98" spans="1:9" x14ac:dyDescent="0.25">
      <c r="A98" s="10" t="s">
        <v>25</v>
      </c>
      <c r="B98" s="36">
        <v>71</v>
      </c>
      <c r="C98" s="34">
        <v>64.599999999999994</v>
      </c>
      <c r="D98" s="44">
        <v>56.673000000000002</v>
      </c>
      <c r="E98" s="34">
        <v>58.857999999999997</v>
      </c>
      <c r="F98" s="13">
        <v>60</v>
      </c>
      <c r="G98" s="35">
        <v>59.8</v>
      </c>
    </row>
    <row r="99" spans="1:9" x14ac:dyDescent="0.25">
      <c r="A99" s="10" t="s">
        <v>26</v>
      </c>
      <c r="B99" s="36">
        <v>6.7</v>
      </c>
      <c r="C99" s="34">
        <v>17.3</v>
      </c>
      <c r="D99" s="44">
        <v>16.928999999999998</v>
      </c>
      <c r="E99" s="34">
        <v>19.013000000000002</v>
      </c>
      <c r="F99" s="13">
        <v>20.100000000000001</v>
      </c>
      <c r="G99" s="35">
        <v>22.8</v>
      </c>
    </row>
    <row r="100" spans="1:9" x14ac:dyDescent="0.25">
      <c r="A100" s="10" t="s">
        <v>27</v>
      </c>
      <c r="B100" s="36">
        <v>0.5</v>
      </c>
      <c r="C100" s="34">
        <v>1.5</v>
      </c>
      <c r="D100" s="44">
        <v>1.579</v>
      </c>
      <c r="E100" s="34">
        <v>1.63</v>
      </c>
      <c r="F100" s="13">
        <v>1.6</v>
      </c>
      <c r="G100" s="35">
        <v>1.5</v>
      </c>
    </row>
    <row r="101" spans="1:9" x14ac:dyDescent="0.25">
      <c r="A101" s="10" t="s">
        <v>28</v>
      </c>
      <c r="B101" s="36">
        <v>28.4</v>
      </c>
      <c r="C101" s="34">
        <v>51.3</v>
      </c>
      <c r="D101" s="44">
        <v>49.33</v>
      </c>
      <c r="E101" s="34">
        <v>53.869</v>
      </c>
      <c r="F101" s="13">
        <v>56.1</v>
      </c>
      <c r="G101" s="35">
        <v>56.3</v>
      </c>
    </row>
    <row r="102" spans="1:9" x14ac:dyDescent="0.25">
      <c r="A102" s="14" t="s">
        <v>29</v>
      </c>
      <c r="B102" s="45">
        <v>1</v>
      </c>
      <c r="C102" s="40">
        <v>0.1</v>
      </c>
      <c r="D102" s="40">
        <v>0.122</v>
      </c>
      <c r="E102" s="40">
        <v>0.28000000000000003</v>
      </c>
      <c r="F102" s="17">
        <v>0.5</v>
      </c>
      <c r="G102" s="41">
        <v>0.3</v>
      </c>
    </row>
    <row r="103" spans="1:9" ht="16.5" x14ac:dyDescent="0.3">
      <c r="A103" s="1" t="s">
        <v>30</v>
      </c>
      <c r="B103" s="1"/>
      <c r="C103" s="1"/>
      <c r="D103" s="1"/>
      <c r="E103" s="1"/>
      <c r="F103" s="1"/>
      <c r="G103" s="1"/>
      <c r="H103" s="22"/>
      <c r="I103" s="22"/>
    </row>
    <row r="104" spans="1:9" ht="16.5" x14ac:dyDescent="0.25">
      <c r="A104" s="43" t="s">
        <v>31</v>
      </c>
      <c r="B104" s="43"/>
      <c r="C104" s="43"/>
      <c r="D104" s="43"/>
      <c r="E104" s="43"/>
      <c r="F104" s="43"/>
      <c r="G104" s="43"/>
      <c r="H104" s="19"/>
      <c r="I104" s="19"/>
    </row>
    <row r="105" spans="1:9" x14ac:dyDescent="0.25">
      <c r="A105" s="3" t="s">
        <v>35</v>
      </c>
      <c r="B105" s="3"/>
      <c r="C105" s="3"/>
      <c r="D105" s="3"/>
      <c r="E105" s="3"/>
      <c r="F105" s="3"/>
      <c r="G105" s="3"/>
      <c r="H105" s="19"/>
      <c r="I105" s="19"/>
    </row>
    <row r="106" spans="1:9" x14ac:dyDescent="0.25">
      <c r="A106" s="4" t="s">
        <v>3</v>
      </c>
      <c r="B106" s="4"/>
      <c r="C106" s="4"/>
      <c r="D106" s="4"/>
      <c r="E106" s="4"/>
      <c r="F106" s="4"/>
      <c r="G106" s="4"/>
      <c r="H106" s="46"/>
      <c r="I106" s="46"/>
    </row>
    <row r="107" spans="1:9" ht="15.75" x14ac:dyDescent="0.25">
      <c r="A107" s="5" t="s">
        <v>4</v>
      </c>
      <c r="B107" s="5" t="s">
        <v>5</v>
      </c>
      <c r="C107" s="6" t="s">
        <v>6</v>
      </c>
      <c r="D107" s="6" t="s">
        <v>7</v>
      </c>
      <c r="E107" s="6" t="s">
        <v>8</v>
      </c>
      <c r="F107" s="7" t="s">
        <v>9</v>
      </c>
      <c r="G107" s="7" t="s">
        <v>10</v>
      </c>
      <c r="H107" s="22"/>
      <c r="I107" s="22"/>
    </row>
    <row r="108" spans="1:9" ht="15.75" x14ac:dyDescent="0.25">
      <c r="A108" s="8">
        <v>-1</v>
      </c>
      <c r="B108" s="8">
        <v>-2</v>
      </c>
      <c r="C108" s="8">
        <v>-3</v>
      </c>
      <c r="D108" s="8">
        <v>-4</v>
      </c>
      <c r="E108" s="8">
        <v>-5</v>
      </c>
      <c r="F108" s="8">
        <v>-6</v>
      </c>
      <c r="G108" s="8">
        <v>-7</v>
      </c>
      <c r="H108" s="22"/>
      <c r="I108" s="22"/>
    </row>
    <row r="109" spans="1:9" ht="15.75" x14ac:dyDescent="0.25">
      <c r="A109" s="10" t="s">
        <v>11</v>
      </c>
      <c r="B109" s="11">
        <v>426</v>
      </c>
      <c r="C109" s="11">
        <v>316.8</v>
      </c>
      <c r="D109" s="12">
        <v>315.7</v>
      </c>
      <c r="E109" s="12">
        <v>321.572</v>
      </c>
      <c r="F109" s="12">
        <v>331.5</v>
      </c>
      <c r="G109" s="35">
        <v>334.6</v>
      </c>
      <c r="H109" s="22"/>
      <c r="I109" s="22"/>
    </row>
    <row r="110" spans="1:9" ht="15.75" x14ac:dyDescent="0.25">
      <c r="A110" s="10" t="s">
        <v>12</v>
      </c>
      <c r="B110" s="11">
        <v>6.3</v>
      </c>
      <c r="C110" s="11">
        <v>1.1000000000000001</v>
      </c>
      <c r="D110" s="12">
        <v>2.7</v>
      </c>
      <c r="E110" s="12">
        <v>2.0070000000000001</v>
      </c>
      <c r="F110" s="12">
        <v>1.8</v>
      </c>
      <c r="G110" s="35">
        <v>2.7</v>
      </c>
      <c r="H110" s="22"/>
      <c r="I110" s="22"/>
    </row>
    <row r="111" spans="1:9" ht="15.75" x14ac:dyDescent="0.25">
      <c r="A111" s="10" t="s">
        <v>13</v>
      </c>
      <c r="B111" s="11">
        <v>26.9</v>
      </c>
      <c r="C111" s="11">
        <v>33</v>
      </c>
      <c r="D111" s="12">
        <v>33</v>
      </c>
      <c r="E111" s="12">
        <v>32.375</v>
      </c>
      <c r="F111" s="12">
        <v>34.6</v>
      </c>
      <c r="G111" s="35">
        <v>33.5</v>
      </c>
      <c r="H111" s="22"/>
      <c r="I111" s="22"/>
    </row>
    <row r="112" spans="1:9" ht="15.75" x14ac:dyDescent="0.25">
      <c r="A112" s="10" t="s">
        <v>14</v>
      </c>
      <c r="B112" s="11">
        <v>8.8000000000000007</v>
      </c>
      <c r="C112" s="11">
        <v>3</v>
      </c>
      <c r="D112" s="12">
        <v>2.7</v>
      </c>
      <c r="E112" s="12">
        <v>2.6909999999999998</v>
      </c>
      <c r="F112" s="12">
        <v>3.5</v>
      </c>
      <c r="G112" s="35">
        <v>3.5</v>
      </c>
      <c r="H112" s="22"/>
      <c r="I112" s="22"/>
    </row>
    <row r="113" spans="1:9" ht="15.75" x14ac:dyDescent="0.25">
      <c r="A113" s="10" t="s">
        <v>15</v>
      </c>
      <c r="B113" s="11">
        <v>0.7</v>
      </c>
      <c r="C113" s="11">
        <v>0.6</v>
      </c>
      <c r="D113" s="12">
        <v>0.5</v>
      </c>
      <c r="E113" s="12">
        <v>0.5</v>
      </c>
      <c r="F113" s="12">
        <v>0.5</v>
      </c>
      <c r="G113" s="35">
        <v>0.5</v>
      </c>
      <c r="H113" s="22"/>
      <c r="I113" s="22"/>
    </row>
    <row r="114" spans="1:9" ht="15.75" x14ac:dyDescent="0.25">
      <c r="A114" s="10" t="s">
        <v>16</v>
      </c>
      <c r="B114" s="11">
        <v>12.9</v>
      </c>
      <c r="C114" s="11">
        <v>4.7</v>
      </c>
      <c r="D114" s="12">
        <v>4.7</v>
      </c>
      <c r="E114" s="12">
        <v>5.9</v>
      </c>
      <c r="F114" s="12">
        <v>4.5999999999999996</v>
      </c>
      <c r="G114" s="35">
        <v>5.8</v>
      </c>
      <c r="H114" s="22"/>
      <c r="I114" s="22"/>
    </row>
    <row r="115" spans="1:9" ht="15.75" x14ac:dyDescent="0.25">
      <c r="A115" s="10" t="s">
        <v>17</v>
      </c>
      <c r="B115" s="11">
        <v>1</v>
      </c>
      <c r="C115" s="11">
        <v>0.2</v>
      </c>
      <c r="D115" s="12">
        <v>0.1</v>
      </c>
      <c r="E115" s="12">
        <v>9.9000000000000005E-2</v>
      </c>
      <c r="F115" s="12">
        <v>0.1</v>
      </c>
      <c r="G115" s="35">
        <v>0.1</v>
      </c>
      <c r="H115" s="22"/>
      <c r="I115" s="22"/>
    </row>
    <row r="116" spans="1:9" ht="15.75" x14ac:dyDescent="0.25">
      <c r="A116" s="10" t="s">
        <v>18</v>
      </c>
      <c r="B116" s="11">
        <v>1.6</v>
      </c>
      <c r="C116" s="11">
        <v>0.3</v>
      </c>
      <c r="D116" s="12">
        <v>0.2</v>
      </c>
      <c r="E116" s="12">
        <v>9.9000000000000005E-2</v>
      </c>
      <c r="F116" s="12">
        <v>0.1</v>
      </c>
      <c r="G116" s="35">
        <v>0.2</v>
      </c>
      <c r="H116" s="22"/>
      <c r="I116" s="22"/>
    </row>
    <row r="117" spans="1:9" ht="15.75" x14ac:dyDescent="0.25">
      <c r="A117" s="10" t="s">
        <v>19</v>
      </c>
      <c r="B117" s="11">
        <v>13.6</v>
      </c>
      <c r="C117" s="11">
        <v>7.4</v>
      </c>
      <c r="D117" s="12">
        <v>7.2</v>
      </c>
      <c r="E117" s="12">
        <v>7.2119999999999997</v>
      </c>
      <c r="F117" s="12">
        <v>7.8</v>
      </c>
      <c r="G117" s="35">
        <v>8.1</v>
      </c>
      <c r="H117" s="22"/>
      <c r="I117" s="22"/>
    </row>
    <row r="118" spans="1:9" ht="15.75" x14ac:dyDescent="0.25">
      <c r="A118" s="10" t="s">
        <v>20</v>
      </c>
      <c r="B118" s="11">
        <v>3.2</v>
      </c>
      <c r="C118" s="11">
        <v>2.5</v>
      </c>
      <c r="D118" s="12">
        <v>2.5</v>
      </c>
      <c r="E118" s="12">
        <v>3.3879999999999999</v>
      </c>
      <c r="F118" s="12">
        <v>3.5</v>
      </c>
      <c r="G118" s="35">
        <v>3.9</v>
      </c>
      <c r="H118" s="22"/>
      <c r="I118" s="22"/>
    </row>
    <row r="119" spans="1:9" ht="15.75" x14ac:dyDescent="0.25">
      <c r="A119" s="10" t="s">
        <v>21</v>
      </c>
      <c r="B119" s="11">
        <v>60.4</v>
      </c>
      <c r="C119" s="11">
        <v>38.700000000000003</v>
      </c>
      <c r="D119" s="12">
        <v>40.299999999999997</v>
      </c>
      <c r="E119" s="12">
        <v>41.72</v>
      </c>
      <c r="F119" s="12">
        <v>44.3</v>
      </c>
      <c r="G119" s="35">
        <v>43.5</v>
      </c>
      <c r="H119" s="22"/>
      <c r="I119" s="22"/>
    </row>
    <row r="120" spans="1:9" ht="15.75" x14ac:dyDescent="0.25">
      <c r="A120" s="10" t="s">
        <v>22</v>
      </c>
      <c r="B120" s="11">
        <v>135.5</v>
      </c>
      <c r="C120" s="11">
        <v>96.4</v>
      </c>
      <c r="D120" s="12">
        <v>97.1</v>
      </c>
      <c r="E120" s="12">
        <v>99.242999999999995</v>
      </c>
      <c r="F120" s="12">
        <v>104.3</v>
      </c>
      <c r="G120" s="35">
        <v>104.9</v>
      </c>
      <c r="H120" s="22"/>
      <c r="I120" s="22"/>
    </row>
    <row r="121" spans="1:9" ht="15.75" x14ac:dyDescent="0.25">
      <c r="A121" s="10" t="s">
        <v>23</v>
      </c>
      <c r="B121" s="11">
        <v>37.5</v>
      </c>
      <c r="C121" s="11">
        <v>36</v>
      </c>
      <c r="D121" s="12">
        <v>36.9</v>
      </c>
      <c r="E121" s="12">
        <v>37.478999999999999</v>
      </c>
      <c r="F121" s="12">
        <v>37.700000000000003</v>
      </c>
      <c r="G121" s="35">
        <v>38.5</v>
      </c>
      <c r="H121" s="22"/>
      <c r="I121" s="22"/>
    </row>
    <row r="122" spans="1:9" ht="15.75" x14ac:dyDescent="0.25">
      <c r="A122" s="10" t="s">
        <v>24</v>
      </c>
      <c r="B122" s="11">
        <v>10.3</v>
      </c>
      <c r="C122" s="11">
        <v>12.6</v>
      </c>
      <c r="D122" s="12">
        <v>12.6</v>
      </c>
      <c r="E122" s="12">
        <v>12.292</v>
      </c>
      <c r="F122" s="12">
        <v>12.3</v>
      </c>
      <c r="G122" s="35">
        <v>13.1</v>
      </c>
      <c r="H122" s="22"/>
      <c r="I122" s="22"/>
    </row>
    <row r="123" spans="1:9" ht="15.75" x14ac:dyDescent="0.25">
      <c r="A123" s="10" t="s">
        <v>25</v>
      </c>
      <c r="B123" s="11">
        <v>49.4</v>
      </c>
      <c r="C123" s="11">
        <v>47.6</v>
      </c>
      <c r="D123" s="12">
        <v>43.5</v>
      </c>
      <c r="E123" s="12">
        <v>44.953000000000003</v>
      </c>
      <c r="F123" s="12">
        <v>44.7</v>
      </c>
      <c r="G123" s="35">
        <v>44.4</v>
      </c>
      <c r="H123" s="22"/>
      <c r="I123" s="22"/>
    </row>
    <row r="124" spans="1:9" ht="15.75" x14ac:dyDescent="0.25">
      <c r="A124" s="10" t="s">
        <v>26</v>
      </c>
      <c r="B124" s="11">
        <v>26.6</v>
      </c>
      <c r="C124" s="11">
        <v>18.100000000000001</v>
      </c>
      <c r="D124" s="12">
        <v>17.100000000000001</v>
      </c>
      <c r="E124" s="12">
        <v>17.414000000000001</v>
      </c>
      <c r="F124" s="12">
        <v>17.2</v>
      </c>
      <c r="G124" s="35">
        <v>16.8</v>
      </c>
      <c r="H124" s="22"/>
      <c r="I124" s="22"/>
    </row>
    <row r="125" spans="1:9" ht="15.75" x14ac:dyDescent="0.25">
      <c r="A125" s="10" t="s">
        <v>27</v>
      </c>
      <c r="B125" s="11">
        <v>3.2</v>
      </c>
      <c r="C125" s="11">
        <v>2</v>
      </c>
      <c r="D125" s="12">
        <v>2</v>
      </c>
      <c r="E125" s="12">
        <v>1.9650000000000001</v>
      </c>
      <c r="F125" s="12">
        <v>2</v>
      </c>
      <c r="G125" s="35">
        <v>2.1</v>
      </c>
      <c r="H125" s="22"/>
      <c r="I125" s="22"/>
    </row>
    <row r="126" spans="1:9" ht="15.75" x14ac:dyDescent="0.25">
      <c r="A126" s="10" t="s">
        <v>28</v>
      </c>
      <c r="B126" s="11">
        <v>25.1</v>
      </c>
      <c r="C126" s="11">
        <v>10.6</v>
      </c>
      <c r="D126" s="12">
        <v>10.7</v>
      </c>
      <c r="E126" s="12">
        <v>10.596</v>
      </c>
      <c r="F126" s="12">
        <v>11.3</v>
      </c>
      <c r="G126" s="35">
        <v>11.4</v>
      </c>
      <c r="H126" s="22"/>
      <c r="I126" s="22"/>
    </row>
    <row r="127" spans="1:9" ht="15.75" x14ac:dyDescent="0.25">
      <c r="A127" s="14" t="s">
        <v>29</v>
      </c>
      <c r="B127" s="15">
        <v>3</v>
      </c>
      <c r="C127" s="15">
        <v>2</v>
      </c>
      <c r="D127" s="16">
        <v>1.9</v>
      </c>
      <c r="E127" s="16">
        <v>1.6479999999999999</v>
      </c>
      <c r="F127" s="16">
        <v>1.2</v>
      </c>
      <c r="G127" s="41">
        <v>1.6</v>
      </c>
      <c r="H127" s="22"/>
      <c r="I127" s="22"/>
    </row>
    <row r="128" spans="1:9" ht="15.75" x14ac:dyDescent="0.25">
      <c r="A128" s="42"/>
      <c r="B128" s="22"/>
      <c r="C128" s="42"/>
      <c r="D128" s="22"/>
      <c r="E128" s="42"/>
      <c r="F128" s="47"/>
      <c r="G128" s="47"/>
      <c r="H128" s="22"/>
      <c r="I128" s="22"/>
    </row>
    <row r="129" spans="1:9" ht="16.5" x14ac:dyDescent="0.3">
      <c r="A129" s="1" t="s">
        <v>30</v>
      </c>
      <c r="B129" s="1"/>
      <c r="C129" s="1"/>
      <c r="D129" s="1"/>
      <c r="E129" s="1"/>
      <c r="F129" s="1"/>
      <c r="G129" s="1"/>
      <c r="H129" s="22"/>
      <c r="I129" s="22"/>
    </row>
    <row r="130" spans="1:9" ht="16.5" x14ac:dyDescent="0.25">
      <c r="A130" s="43" t="s">
        <v>31</v>
      </c>
      <c r="B130" s="43"/>
      <c r="C130" s="43"/>
      <c r="D130" s="43"/>
      <c r="E130" s="43"/>
      <c r="F130" s="43"/>
      <c r="G130" s="43"/>
      <c r="H130" s="19"/>
      <c r="I130" s="19"/>
    </row>
    <row r="131" spans="1:9" x14ac:dyDescent="0.25">
      <c r="A131" s="30" t="s">
        <v>36</v>
      </c>
      <c r="B131" s="30"/>
      <c r="C131" s="30"/>
      <c r="D131" s="30"/>
      <c r="E131" s="30"/>
      <c r="F131" s="30"/>
      <c r="G131" s="30"/>
      <c r="H131" s="19"/>
      <c r="I131" s="19"/>
    </row>
    <row r="132" spans="1:9" x14ac:dyDescent="0.25">
      <c r="A132" s="4" t="s">
        <v>37</v>
      </c>
      <c r="B132" s="4"/>
      <c r="C132" s="4"/>
      <c r="D132" s="4"/>
      <c r="E132" s="4"/>
      <c r="F132" s="4"/>
      <c r="G132" s="4"/>
      <c r="H132" s="46"/>
      <c r="I132" s="46"/>
    </row>
    <row r="133" spans="1:9" ht="15.75" x14ac:dyDescent="0.25">
      <c r="A133" s="5" t="s">
        <v>4</v>
      </c>
      <c r="B133" s="5" t="s">
        <v>5</v>
      </c>
      <c r="C133" s="6" t="s">
        <v>6</v>
      </c>
      <c r="D133" s="6" t="s">
        <v>7</v>
      </c>
      <c r="E133" s="6" t="s">
        <v>8</v>
      </c>
      <c r="F133" s="7" t="s">
        <v>9</v>
      </c>
      <c r="G133" s="7" t="s">
        <v>10</v>
      </c>
      <c r="H133" s="22"/>
      <c r="I133" s="22"/>
    </row>
    <row r="134" spans="1:9" ht="15.75" x14ac:dyDescent="0.25">
      <c r="A134" s="8">
        <v>-1</v>
      </c>
      <c r="B134" s="8">
        <v>-2</v>
      </c>
      <c r="C134" s="8">
        <v>-3</v>
      </c>
      <c r="D134" s="8">
        <v>-4</v>
      </c>
      <c r="E134" s="8">
        <v>-5</v>
      </c>
      <c r="F134" s="8">
        <v>-6</v>
      </c>
      <c r="G134" s="8">
        <v>-7</v>
      </c>
      <c r="H134" s="22"/>
      <c r="I134" s="22"/>
    </row>
    <row r="135" spans="1:9" ht="15.75" x14ac:dyDescent="0.25">
      <c r="A135" s="10" t="s">
        <v>11</v>
      </c>
      <c r="B135" s="48">
        <v>3.5</v>
      </c>
      <c r="C135" s="48">
        <v>2</v>
      </c>
      <c r="D135" s="12">
        <v>2.2999999999999998</v>
      </c>
      <c r="E135" s="12">
        <v>2.387</v>
      </c>
      <c r="F135" s="12">
        <v>2.2999999999999998</v>
      </c>
      <c r="G135" s="35">
        <v>2.4</v>
      </c>
      <c r="H135" s="22"/>
      <c r="I135" s="22"/>
    </row>
    <row r="136" spans="1:9" ht="15.75" x14ac:dyDescent="0.25">
      <c r="A136" s="10" t="s">
        <v>12</v>
      </c>
      <c r="B136" s="48" t="s">
        <v>38</v>
      </c>
      <c r="C136" s="48" t="s">
        <v>38</v>
      </c>
      <c r="D136" s="12" t="s">
        <v>39</v>
      </c>
      <c r="E136" s="12" t="s">
        <v>39</v>
      </c>
      <c r="F136" s="12" t="s">
        <v>39</v>
      </c>
      <c r="G136" s="35" t="s">
        <v>38</v>
      </c>
      <c r="H136" s="22"/>
      <c r="I136" s="22"/>
    </row>
    <row r="137" spans="1:9" ht="15.75" x14ac:dyDescent="0.25">
      <c r="A137" s="10" t="s">
        <v>13</v>
      </c>
      <c r="B137" s="48" t="s">
        <v>38</v>
      </c>
      <c r="C137" s="49" t="s">
        <v>39</v>
      </c>
      <c r="D137" s="12" t="s">
        <v>39</v>
      </c>
      <c r="E137" s="12" t="s">
        <v>39</v>
      </c>
      <c r="F137" s="12" t="s">
        <v>39</v>
      </c>
      <c r="G137" s="13" t="s">
        <v>39</v>
      </c>
      <c r="H137" s="22"/>
      <c r="I137" s="22"/>
    </row>
    <row r="138" spans="1:9" ht="15.75" x14ac:dyDescent="0.25">
      <c r="A138" s="10" t="s">
        <v>14</v>
      </c>
      <c r="B138" s="48" t="s">
        <v>38</v>
      </c>
      <c r="C138" s="48" t="s">
        <v>38</v>
      </c>
      <c r="D138" s="12" t="s">
        <v>39</v>
      </c>
      <c r="E138" s="12" t="s">
        <v>38</v>
      </c>
      <c r="F138" s="12" t="s">
        <v>38</v>
      </c>
      <c r="G138" s="13" t="s">
        <v>38</v>
      </c>
      <c r="H138" s="22"/>
      <c r="I138" s="22"/>
    </row>
    <row r="139" spans="1:9" ht="15.75" x14ac:dyDescent="0.25">
      <c r="A139" s="10" t="s">
        <v>15</v>
      </c>
      <c r="B139" s="48" t="s">
        <v>38</v>
      </c>
      <c r="C139" s="48" t="s">
        <v>38</v>
      </c>
      <c r="D139" s="12" t="s">
        <v>38</v>
      </c>
      <c r="E139" s="12" t="s">
        <v>38</v>
      </c>
      <c r="F139" s="12" t="s">
        <v>38</v>
      </c>
      <c r="G139" s="13" t="s">
        <v>38</v>
      </c>
      <c r="H139" s="22"/>
      <c r="I139" s="22"/>
    </row>
    <row r="140" spans="1:9" ht="15.75" x14ac:dyDescent="0.25">
      <c r="A140" s="10" t="s">
        <v>16</v>
      </c>
      <c r="B140" s="48" t="s">
        <v>38</v>
      </c>
      <c r="C140" s="48" t="s">
        <v>38</v>
      </c>
      <c r="D140" s="12" t="s">
        <v>38</v>
      </c>
      <c r="E140" s="12" t="s">
        <v>38</v>
      </c>
      <c r="F140" s="12" t="s">
        <v>38</v>
      </c>
      <c r="G140" s="13" t="s">
        <v>38</v>
      </c>
      <c r="H140" s="22"/>
      <c r="I140" s="22"/>
    </row>
    <row r="141" spans="1:9" ht="15.75" x14ac:dyDescent="0.25">
      <c r="A141" s="10" t="s">
        <v>17</v>
      </c>
      <c r="B141" s="48" t="s">
        <v>38</v>
      </c>
      <c r="C141" s="48" t="s">
        <v>38</v>
      </c>
      <c r="D141" s="12" t="s">
        <v>38</v>
      </c>
      <c r="E141" s="12" t="s">
        <v>38</v>
      </c>
      <c r="F141" s="12" t="s">
        <v>38</v>
      </c>
      <c r="G141" s="13" t="s">
        <v>38</v>
      </c>
      <c r="H141" s="22"/>
      <c r="I141" s="22"/>
    </row>
    <row r="142" spans="1:9" ht="15.75" x14ac:dyDescent="0.25">
      <c r="A142" s="10" t="s">
        <v>18</v>
      </c>
      <c r="B142" s="48" t="s">
        <v>38</v>
      </c>
      <c r="C142" s="48" t="s">
        <v>38</v>
      </c>
      <c r="D142" s="12" t="s">
        <v>39</v>
      </c>
      <c r="E142" s="12" t="s">
        <v>38</v>
      </c>
      <c r="F142" s="12" t="s">
        <v>38</v>
      </c>
      <c r="G142" s="13" t="s">
        <v>38</v>
      </c>
      <c r="H142" s="22"/>
      <c r="I142" s="22"/>
    </row>
    <row r="143" spans="1:9" ht="15.75" x14ac:dyDescent="0.25">
      <c r="A143" s="10" t="s">
        <v>19</v>
      </c>
      <c r="B143" s="48" t="s">
        <v>38</v>
      </c>
      <c r="C143" s="48" t="s">
        <v>38</v>
      </c>
      <c r="D143" s="12" t="s">
        <v>38</v>
      </c>
      <c r="E143" s="12" t="s">
        <v>38</v>
      </c>
      <c r="F143" s="12" t="s">
        <v>38</v>
      </c>
      <c r="G143" s="13" t="s">
        <v>38</v>
      </c>
      <c r="H143" s="22"/>
      <c r="I143" s="22"/>
    </row>
    <row r="144" spans="1:9" ht="15.75" x14ac:dyDescent="0.25">
      <c r="A144" s="10" t="s">
        <v>20</v>
      </c>
      <c r="B144" s="48" t="s">
        <v>38</v>
      </c>
      <c r="C144" s="48" t="s">
        <v>38</v>
      </c>
      <c r="D144" s="12" t="s">
        <v>38</v>
      </c>
      <c r="E144" s="12" t="s">
        <v>38</v>
      </c>
      <c r="F144" s="12" t="s">
        <v>38</v>
      </c>
      <c r="G144" s="13" t="s">
        <v>38</v>
      </c>
      <c r="H144" s="22"/>
      <c r="I144" s="22"/>
    </row>
    <row r="145" spans="1:10" ht="15.75" x14ac:dyDescent="0.25">
      <c r="A145" s="10" t="s">
        <v>21</v>
      </c>
      <c r="B145" s="48">
        <v>0.2</v>
      </c>
      <c r="C145" s="48">
        <v>0.2</v>
      </c>
      <c r="D145" s="12" t="s">
        <v>39</v>
      </c>
      <c r="E145" s="12">
        <v>0.113</v>
      </c>
      <c r="F145" s="12">
        <v>0.1</v>
      </c>
      <c r="G145" s="35">
        <v>0.1</v>
      </c>
      <c r="H145" s="22"/>
      <c r="I145" s="22"/>
    </row>
    <row r="146" spans="1:10" ht="15.75" x14ac:dyDescent="0.25">
      <c r="A146" s="10" t="s">
        <v>22</v>
      </c>
      <c r="B146" s="48">
        <v>1</v>
      </c>
      <c r="C146" s="48">
        <v>0.3</v>
      </c>
      <c r="D146" s="12">
        <v>0.48</v>
      </c>
      <c r="E146" s="12">
        <v>0.33500000000000002</v>
      </c>
      <c r="F146" s="12">
        <v>0.4</v>
      </c>
      <c r="G146" s="35">
        <v>0.4</v>
      </c>
      <c r="H146" s="22"/>
      <c r="I146" s="22"/>
    </row>
    <row r="147" spans="1:10" ht="15.75" x14ac:dyDescent="0.25">
      <c r="A147" s="10" t="s">
        <v>23</v>
      </c>
      <c r="B147" s="48">
        <v>0.1</v>
      </c>
      <c r="C147" s="48" t="s">
        <v>38</v>
      </c>
      <c r="D147" s="12" t="s">
        <v>39</v>
      </c>
      <c r="E147" s="12" t="s">
        <v>39</v>
      </c>
      <c r="F147" s="12" t="s">
        <v>39</v>
      </c>
      <c r="G147" s="13" t="s">
        <v>39</v>
      </c>
      <c r="H147" s="22"/>
      <c r="I147" s="22"/>
    </row>
    <row r="148" spans="1:10" ht="15.75" x14ac:dyDescent="0.25">
      <c r="A148" s="10" t="s">
        <v>24</v>
      </c>
      <c r="B148" s="48" t="s">
        <v>39</v>
      </c>
      <c r="C148" s="50" t="s">
        <v>38</v>
      </c>
      <c r="D148" s="12" t="s">
        <v>38</v>
      </c>
      <c r="E148" s="12" t="s">
        <v>38</v>
      </c>
      <c r="F148" s="12" t="s">
        <v>38</v>
      </c>
      <c r="G148" s="13" t="s">
        <v>38</v>
      </c>
      <c r="H148" s="22"/>
      <c r="I148" s="22"/>
    </row>
    <row r="149" spans="1:10" ht="15.75" x14ac:dyDescent="0.25">
      <c r="A149" s="10" t="s">
        <v>25</v>
      </c>
      <c r="B149" s="48">
        <v>2.2000000000000002</v>
      </c>
      <c r="C149" s="48">
        <v>1.5</v>
      </c>
      <c r="D149" s="12">
        <v>1.2649999999999999</v>
      </c>
      <c r="E149" s="12">
        <v>1.3879999999999999</v>
      </c>
      <c r="F149" s="12">
        <v>1.3</v>
      </c>
      <c r="G149" s="35">
        <v>1.4</v>
      </c>
      <c r="H149" s="22"/>
      <c r="I149" s="22"/>
    </row>
    <row r="150" spans="1:10" ht="15.75" x14ac:dyDescent="0.25">
      <c r="A150" s="10" t="s">
        <v>26</v>
      </c>
      <c r="B150" s="48" t="s">
        <v>38</v>
      </c>
      <c r="C150" s="48" t="s">
        <v>38</v>
      </c>
      <c r="D150" s="12" t="s">
        <v>39</v>
      </c>
      <c r="E150" s="12" t="s">
        <v>39</v>
      </c>
      <c r="F150" s="12" t="s">
        <v>39</v>
      </c>
      <c r="G150" s="35" t="s">
        <v>39</v>
      </c>
      <c r="H150" s="22"/>
      <c r="I150" s="22"/>
    </row>
    <row r="151" spans="1:10" ht="15.75" x14ac:dyDescent="0.25">
      <c r="A151" s="10" t="s">
        <v>27</v>
      </c>
      <c r="B151" s="48" t="s">
        <v>38</v>
      </c>
      <c r="C151" s="48" t="s">
        <v>38</v>
      </c>
      <c r="D151" s="12">
        <v>0.50900000000000001</v>
      </c>
      <c r="E151" s="12">
        <v>0.51</v>
      </c>
      <c r="F151" s="12">
        <v>0.5</v>
      </c>
      <c r="G151" s="35">
        <v>0.5</v>
      </c>
      <c r="H151" s="22"/>
      <c r="I151" s="22"/>
    </row>
    <row r="152" spans="1:10" ht="15.75" x14ac:dyDescent="0.25">
      <c r="A152" s="10" t="s">
        <v>28</v>
      </c>
      <c r="B152" s="48" t="s">
        <v>38</v>
      </c>
      <c r="C152" s="48" t="s">
        <v>38</v>
      </c>
      <c r="D152" s="12" t="s">
        <v>39</v>
      </c>
      <c r="E152" s="12" t="s">
        <v>38</v>
      </c>
      <c r="F152" s="12" t="s">
        <v>38</v>
      </c>
      <c r="G152" s="13" t="s">
        <v>38</v>
      </c>
      <c r="H152" s="22"/>
      <c r="I152" s="22"/>
    </row>
    <row r="153" spans="1:10" ht="15.75" x14ac:dyDescent="0.25">
      <c r="A153" s="14" t="s">
        <v>29</v>
      </c>
      <c r="B153" s="51" t="s">
        <v>38</v>
      </c>
      <c r="C153" s="51" t="s">
        <v>38</v>
      </c>
      <c r="D153" s="16" t="s">
        <v>38</v>
      </c>
      <c r="E153" s="16" t="s">
        <v>38</v>
      </c>
      <c r="F153" s="16" t="s">
        <v>38</v>
      </c>
      <c r="G153" s="17" t="s">
        <v>38</v>
      </c>
      <c r="H153" s="22"/>
      <c r="I153" s="22"/>
    </row>
    <row r="154" spans="1:10" ht="15.75" x14ac:dyDescent="0.25">
      <c r="A154" s="22"/>
      <c r="B154" s="22"/>
      <c r="C154" s="22"/>
      <c r="D154" s="22"/>
      <c r="E154" s="22"/>
      <c r="F154" s="47"/>
      <c r="G154" s="52"/>
      <c r="H154" s="22"/>
      <c r="I154" s="22"/>
    </row>
    <row r="155" spans="1:10" ht="16.5" x14ac:dyDescent="0.3">
      <c r="A155" s="1" t="s">
        <v>30</v>
      </c>
      <c r="B155" s="1"/>
      <c r="C155" s="1"/>
      <c r="D155" s="1"/>
      <c r="E155" s="1"/>
      <c r="F155" s="1"/>
      <c r="G155" s="1"/>
      <c r="H155" s="22"/>
      <c r="I155" s="22"/>
      <c r="J155" s="22"/>
    </row>
    <row r="156" spans="1:10" ht="16.5" x14ac:dyDescent="0.3">
      <c r="A156" s="2" t="s">
        <v>31</v>
      </c>
      <c r="B156" s="2"/>
      <c r="C156" s="2"/>
      <c r="D156" s="2"/>
      <c r="E156" s="2"/>
      <c r="F156" s="2"/>
      <c r="G156" s="2"/>
      <c r="H156" s="53"/>
      <c r="I156" s="53"/>
      <c r="J156" s="22"/>
    </row>
    <row r="157" spans="1:10" ht="15.75" x14ac:dyDescent="0.25">
      <c r="A157" s="54" t="s">
        <v>40</v>
      </c>
      <c r="B157" s="54"/>
      <c r="C157" s="54"/>
      <c r="D157" s="54"/>
      <c r="E157" s="54"/>
      <c r="F157" s="54"/>
      <c r="G157" s="54"/>
      <c r="H157" s="46"/>
      <c r="I157" s="46"/>
      <c r="J157" s="22"/>
    </row>
    <row r="158" spans="1:10" ht="15.75" x14ac:dyDescent="0.25">
      <c r="A158" s="4" t="s">
        <v>3</v>
      </c>
      <c r="B158" s="4"/>
      <c r="C158" s="4"/>
      <c r="D158" s="4"/>
      <c r="E158" s="4"/>
      <c r="F158" s="4"/>
      <c r="G158" s="4"/>
      <c r="H158" s="46"/>
      <c r="I158" s="46"/>
      <c r="J158" s="22"/>
    </row>
    <row r="159" spans="1:10" ht="15.75" x14ac:dyDescent="0.25">
      <c r="A159" s="5" t="s">
        <v>4</v>
      </c>
      <c r="B159" s="5" t="s">
        <v>5</v>
      </c>
      <c r="C159" s="6" t="s">
        <v>6</v>
      </c>
      <c r="D159" s="6" t="s">
        <v>7</v>
      </c>
      <c r="E159" s="6" t="s">
        <v>8</v>
      </c>
      <c r="F159" s="7" t="s">
        <v>9</v>
      </c>
      <c r="G159" s="7" t="s">
        <v>10</v>
      </c>
      <c r="H159" s="22"/>
      <c r="I159" s="22"/>
      <c r="J159" s="22"/>
    </row>
    <row r="160" spans="1:10" ht="15.75" x14ac:dyDescent="0.25">
      <c r="A160" s="8">
        <v>-1</v>
      </c>
      <c r="B160" s="8">
        <v>-2</v>
      </c>
      <c r="C160" s="8">
        <v>-3</v>
      </c>
      <c r="D160" s="8">
        <v>-4</v>
      </c>
      <c r="E160" s="8">
        <v>-5</v>
      </c>
      <c r="F160" s="8">
        <v>-6</v>
      </c>
      <c r="G160" s="8">
        <v>-7</v>
      </c>
      <c r="H160" s="22"/>
      <c r="I160" s="22"/>
      <c r="J160" s="22"/>
    </row>
    <row r="161" spans="1:10" ht="15.75" x14ac:dyDescent="0.25">
      <c r="A161" s="10" t="s">
        <v>11</v>
      </c>
      <c r="B161" s="11">
        <v>35.299999999999997</v>
      </c>
      <c r="C161" s="12">
        <v>88.6</v>
      </c>
      <c r="D161" s="12">
        <v>97.8</v>
      </c>
      <c r="E161" s="12">
        <v>123.012</v>
      </c>
      <c r="F161" s="13">
        <f>SUM(F162:F179)</f>
        <v>143.9</v>
      </c>
      <c r="G161" s="13">
        <f>SUM(G162:G179)</f>
        <v>151.80000000000001</v>
      </c>
      <c r="H161" s="22"/>
      <c r="I161" s="22"/>
      <c r="J161" s="22"/>
    </row>
    <row r="162" spans="1:10" ht="15.75" x14ac:dyDescent="0.25">
      <c r="A162" s="10" t="s">
        <v>12</v>
      </c>
      <c r="B162" s="11">
        <v>0.1</v>
      </c>
      <c r="C162" s="12">
        <v>0.4</v>
      </c>
      <c r="D162" s="26">
        <v>0.504</v>
      </c>
      <c r="E162" s="12">
        <v>0.55600000000000005</v>
      </c>
      <c r="F162" s="13">
        <v>0.6</v>
      </c>
      <c r="G162" s="13">
        <v>0.6</v>
      </c>
      <c r="H162" s="55"/>
      <c r="I162" s="22"/>
      <c r="J162" s="22"/>
    </row>
    <row r="163" spans="1:10" ht="15.75" x14ac:dyDescent="0.25">
      <c r="A163" s="10" t="s">
        <v>13</v>
      </c>
      <c r="B163" s="11">
        <v>0.4</v>
      </c>
      <c r="C163" s="12">
        <v>0.2</v>
      </c>
      <c r="D163" s="26">
        <v>0.22900000000000001</v>
      </c>
      <c r="E163" s="12">
        <v>0.184</v>
      </c>
      <c r="F163" s="13">
        <v>0.1</v>
      </c>
      <c r="G163" s="13">
        <v>0.4</v>
      </c>
      <c r="H163" s="22"/>
      <c r="I163" s="22"/>
      <c r="J163" s="22"/>
    </row>
    <row r="164" spans="1:10" ht="15.75" x14ac:dyDescent="0.25">
      <c r="A164" s="10" t="s">
        <v>14</v>
      </c>
      <c r="B164" s="11">
        <v>0.4</v>
      </c>
      <c r="C164" s="12">
        <v>0.3</v>
      </c>
      <c r="D164" s="26">
        <v>0.23100000000000001</v>
      </c>
      <c r="E164" s="12">
        <v>0.311</v>
      </c>
      <c r="F164" s="13">
        <v>0.2</v>
      </c>
      <c r="G164" s="13">
        <v>0.3</v>
      </c>
      <c r="H164" s="22"/>
      <c r="I164" s="22"/>
      <c r="J164" s="22"/>
    </row>
    <row r="165" spans="1:10" ht="15.75" x14ac:dyDescent="0.25">
      <c r="A165" s="10" t="s">
        <v>15</v>
      </c>
      <c r="B165" s="11" t="s">
        <v>38</v>
      </c>
      <c r="C165" s="12" t="s">
        <v>38</v>
      </c>
      <c r="D165" s="26">
        <v>0.128</v>
      </c>
      <c r="E165" s="12">
        <v>7.8E-2</v>
      </c>
      <c r="F165" s="13">
        <v>0.1</v>
      </c>
      <c r="G165" s="13">
        <v>0.1</v>
      </c>
      <c r="H165" s="22"/>
      <c r="I165" s="22"/>
      <c r="J165" s="22"/>
    </row>
    <row r="166" spans="1:10" ht="15.75" x14ac:dyDescent="0.25">
      <c r="A166" s="10" t="s">
        <v>16</v>
      </c>
      <c r="B166" s="11">
        <v>1.7</v>
      </c>
      <c r="C166" s="12">
        <v>1</v>
      </c>
      <c r="D166" s="26">
        <v>0.99199999999999999</v>
      </c>
      <c r="E166" s="12">
        <v>1.139</v>
      </c>
      <c r="F166" s="13">
        <v>1.9</v>
      </c>
      <c r="G166" s="13">
        <v>1.5</v>
      </c>
      <c r="H166" s="22"/>
      <c r="I166" s="22"/>
      <c r="J166" s="22"/>
    </row>
    <row r="167" spans="1:10" ht="15.75" x14ac:dyDescent="0.25">
      <c r="A167" s="10" t="s">
        <v>17</v>
      </c>
      <c r="B167" s="11" t="s">
        <v>38</v>
      </c>
      <c r="C167" s="12">
        <v>0.1</v>
      </c>
      <c r="D167" s="26">
        <v>8.6999999999999994E-2</v>
      </c>
      <c r="E167" s="12">
        <v>8.6999999999999994E-2</v>
      </c>
      <c r="F167" s="13">
        <v>0.1</v>
      </c>
      <c r="G167" s="13">
        <v>0.1</v>
      </c>
      <c r="H167" s="22"/>
      <c r="I167" s="22"/>
      <c r="J167" s="22"/>
    </row>
    <row r="168" spans="1:10" ht="15.75" x14ac:dyDescent="0.25">
      <c r="A168" s="10" t="s">
        <v>18</v>
      </c>
      <c r="B168" s="11" t="s">
        <v>39</v>
      </c>
      <c r="C168" s="12">
        <v>0.3</v>
      </c>
      <c r="D168" s="26">
        <v>0.25</v>
      </c>
      <c r="E168" s="12">
        <v>0.22</v>
      </c>
      <c r="F168" s="13">
        <v>0.2</v>
      </c>
      <c r="G168" s="13">
        <v>0.2</v>
      </c>
      <c r="H168" s="22"/>
      <c r="I168" s="22"/>
      <c r="J168" s="22"/>
    </row>
    <row r="169" spans="1:10" ht="15.75" x14ac:dyDescent="0.25">
      <c r="A169" s="10" t="s">
        <v>19</v>
      </c>
      <c r="B169" s="11" t="s">
        <v>38</v>
      </c>
      <c r="C169" s="12">
        <v>0.2</v>
      </c>
      <c r="D169" s="26">
        <v>0.16900000000000001</v>
      </c>
      <c r="E169" s="12">
        <v>0.2</v>
      </c>
      <c r="F169" s="13">
        <v>0.2</v>
      </c>
      <c r="G169" s="13">
        <v>0.2</v>
      </c>
      <c r="H169" s="22"/>
      <c r="I169" s="22"/>
      <c r="J169" s="22"/>
    </row>
    <row r="170" spans="1:10" ht="15.75" x14ac:dyDescent="0.25">
      <c r="A170" s="10" t="s">
        <v>20</v>
      </c>
      <c r="B170" s="11" t="s">
        <v>38</v>
      </c>
      <c r="C170" s="12">
        <v>0.4</v>
      </c>
      <c r="D170" s="26">
        <v>0.19500000000000001</v>
      </c>
      <c r="E170" s="12">
        <v>0.19700000000000001</v>
      </c>
      <c r="F170" s="13">
        <v>0.2</v>
      </c>
      <c r="G170" s="13">
        <v>0.3</v>
      </c>
      <c r="H170" s="22"/>
      <c r="I170" s="22"/>
      <c r="J170" s="22"/>
    </row>
    <row r="171" spans="1:10" ht="15.75" x14ac:dyDescent="0.25">
      <c r="A171" s="10" t="s">
        <v>21</v>
      </c>
      <c r="B171" s="11">
        <v>0.3</v>
      </c>
      <c r="C171" s="12">
        <v>2.6</v>
      </c>
      <c r="D171" s="26">
        <v>2.5760000000000001</v>
      </c>
      <c r="E171" s="12">
        <v>2.9049999999999998</v>
      </c>
      <c r="F171" s="13">
        <v>3.2</v>
      </c>
      <c r="G171" s="13">
        <v>5.0999999999999996</v>
      </c>
      <c r="H171" s="22"/>
      <c r="I171" s="22"/>
      <c r="J171" s="22"/>
    </row>
    <row r="172" spans="1:10" ht="15.75" x14ac:dyDescent="0.25">
      <c r="A172" s="10" t="s">
        <v>22</v>
      </c>
      <c r="B172" s="11">
        <v>0.5</v>
      </c>
      <c r="C172" s="12">
        <v>3.6</v>
      </c>
      <c r="D172" s="26">
        <v>3.7250000000000001</v>
      </c>
      <c r="E172" s="12">
        <v>4.9370000000000003</v>
      </c>
      <c r="F172" s="13">
        <v>6.1</v>
      </c>
      <c r="G172" s="13">
        <v>7.4</v>
      </c>
      <c r="H172" s="22"/>
      <c r="I172" s="22"/>
      <c r="J172" s="22"/>
    </row>
    <row r="173" spans="1:10" ht="15.75" x14ac:dyDescent="0.25">
      <c r="A173" s="10" t="s">
        <v>23</v>
      </c>
      <c r="B173" s="11" t="s">
        <v>39</v>
      </c>
      <c r="C173" s="12">
        <v>27.2</v>
      </c>
      <c r="D173" s="26">
        <v>29.838000000000001</v>
      </c>
      <c r="E173" s="12">
        <v>43.067</v>
      </c>
      <c r="F173" s="13">
        <v>56.1</v>
      </c>
      <c r="G173" s="13">
        <v>59.8</v>
      </c>
      <c r="H173" s="22"/>
      <c r="I173" s="22"/>
      <c r="J173" s="22"/>
    </row>
    <row r="174" spans="1:10" ht="15.75" x14ac:dyDescent="0.25">
      <c r="A174" s="10" t="s">
        <v>24</v>
      </c>
      <c r="B174" s="11" t="s">
        <v>38</v>
      </c>
      <c r="C174" s="12">
        <v>0.4</v>
      </c>
      <c r="D174" s="26">
        <v>0.43</v>
      </c>
      <c r="E174" s="12">
        <v>0.625</v>
      </c>
      <c r="F174" s="13">
        <v>2.2000000000000002</v>
      </c>
      <c r="G174" s="13">
        <v>1.9</v>
      </c>
      <c r="H174" s="22"/>
      <c r="I174" s="22"/>
      <c r="J174" s="22"/>
    </row>
    <row r="175" spans="1:10" ht="15.75" x14ac:dyDescent="0.25">
      <c r="A175" s="10" t="s">
        <v>25</v>
      </c>
      <c r="B175" s="11">
        <v>3.4</v>
      </c>
      <c r="C175" s="12">
        <v>8.8000000000000007</v>
      </c>
      <c r="D175" s="26">
        <v>13.597</v>
      </c>
      <c r="E175" s="12">
        <v>20.37</v>
      </c>
      <c r="F175" s="13">
        <v>16.2</v>
      </c>
      <c r="G175" s="13">
        <v>16.2</v>
      </c>
      <c r="H175" s="22"/>
      <c r="I175" s="22"/>
      <c r="J175" s="22"/>
    </row>
    <row r="176" spans="1:10" ht="15.75" x14ac:dyDescent="0.25">
      <c r="A176" s="10" t="s">
        <v>26</v>
      </c>
      <c r="B176" s="11">
        <v>1.6</v>
      </c>
      <c r="C176" s="12">
        <v>12.9</v>
      </c>
      <c r="D176" s="26">
        <v>13.497999999999999</v>
      </c>
      <c r="E176" s="12">
        <v>12.691000000000001</v>
      </c>
      <c r="F176" s="13">
        <v>12.7</v>
      </c>
      <c r="G176" s="13">
        <v>14.2</v>
      </c>
      <c r="H176" s="22"/>
      <c r="I176" s="22"/>
      <c r="J176" s="22"/>
    </row>
    <row r="177" spans="1:10" ht="15.75" x14ac:dyDescent="0.25">
      <c r="A177" s="10" t="s">
        <v>27</v>
      </c>
      <c r="B177" s="11">
        <v>12.9</v>
      </c>
      <c r="C177" s="12">
        <v>16.100000000000001</v>
      </c>
      <c r="D177" s="26">
        <v>16.204000000000001</v>
      </c>
      <c r="E177" s="12">
        <v>16.193000000000001</v>
      </c>
      <c r="F177" s="13">
        <v>17.5</v>
      </c>
      <c r="G177" s="13">
        <v>17</v>
      </c>
      <c r="H177" s="22"/>
      <c r="I177" s="22"/>
      <c r="J177" s="22"/>
    </row>
    <row r="178" spans="1:10" ht="15.75" x14ac:dyDescent="0.25">
      <c r="A178" s="10" t="s">
        <v>28</v>
      </c>
      <c r="B178" s="11" t="s">
        <v>39</v>
      </c>
      <c r="C178" s="12">
        <v>9</v>
      </c>
      <c r="D178" s="26">
        <v>9.3460000000000001</v>
      </c>
      <c r="E178" s="12">
        <v>13.285</v>
      </c>
      <c r="F178" s="13">
        <v>19.8</v>
      </c>
      <c r="G178" s="13">
        <v>19.899999999999999</v>
      </c>
      <c r="H178" s="22"/>
      <c r="I178" s="22"/>
      <c r="J178" s="22"/>
    </row>
    <row r="179" spans="1:10" ht="15.75" x14ac:dyDescent="0.25">
      <c r="A179" s="14" t="s">
        <v>29</v>
      </c>
      <c r="B179" s="15">
        <v>14</v>
      </c>
      <c r="C179" s="16">
        <v>5.4</v>
      </c>
      <c r="D179" s="16">
        <v>5.8390000000000004</v>
      </c>
      <c r="E179" s="16">
        <v>5.9669999999999996</v>
      </c>
      <c r="F179" s="17">
        <v>6.5</v>
      </c>
      <c r="G179" s="17">
        <v>6.6</v>
      </c>
      <c r="H179" s="22"/>
      <c r="I179" s="22"/>
      <c r="J179" s="22"/>
    </row>
    <row r="180" spans="1:10" ht="15.75" x14ac:dyDescent="0.25">
      <c r="A180" s="56"/>
      <c r="B180" s="56"/>
      <c r="C180" s="57"/>
      <c r="D180" s="57"/>
      <c r="E180" s="57"/>
      <c r="F180" s="22"/>
      <c r="G180" s="22"/>
      <c r="H180" s="22"/>
      <c r="I180" s="22"/>
      <c r="J180" s="22"/>
    </row>
    <row r="181" spans="1:10" ht="16.5" x14ac:dyDescent="0.3">
      <c r="A181" s="1" t="s">
        <v>30</v>
      </c>
      <c r="B181" s="1"/>
      <c r="C181" s="1"/>
      <c r="D181" s="1"/>
      <c r="E181" s="1"/>
      <c r="F181" s="1"/>
      <c r="G181" s="1"/>
      <c r="H181" s="57"/>
      <c r="I181" s="22"/>
      <c r="J181" s="22"/>
    </row>
    <row r="182" spans="1:10" ht="16.5" x14ac:dyDescent="0.25">
      <c r="A182" s="58" t="s">
        <v>31</v>
      </c>
      <c r="B182" s="58"/>
      <c r="C182" s="58"/>
      <c r="D182" s="58"/>
      <c r="E182" s="58"/>
      <c r="F182" s="58"/>
      <c r="G182" s="58"/>
      <c r="H182" s="59"/>
      <c r="I182" s="59"/>
      <c r="J182" s="22"/>
    </row>
    <row r="183" spans="1:10" ht="15.75" x14ac:dyDescent="0.25">
      <c r="A183" s="3" t="s">
        <v>41</v>
      </c>
      <c r="B183" s="3"/>
      <c r="C183" s="3"/>
      <c r="D183" s="3"/>
      <c r="E183" s="3"/>
      <c r="F183" s="3"/>
      <c r="G183" s="3"/>
      <c r="H183" s="10"/>
      <c r="I183" s="10"/>
      <c r="J183" s="22"/>
    </row>
    <row r="184" spans="1:10" ht="15.75" x14ac:dyDescent="0.25">
      <c r="A184" s="4" t="s">
        <v>3</v>
      </c>
      <c r="B184" s="4"/>
      <c r="C184" s="4"/>
      <c r="D184" s="4"/>
      <c r="E184" s="4"/>
      <c r="F184" s="4"/>
      <c r="G184" s="4"/>
      <c r="H184" s="46"/>
      <c r="I184" s="46"/>
      <c r="J184" s="22"/>
    </row>
    <row r="185" spans="1:10" ht="15.75" x14ac:dyDescent="0.25">
      <c r="A185" s="5" t="s">
        <v>4</v>
      </c>
      <c r="B185" s="5" t="s">
        <v>5</v>
      </c>
      <c r="C185" s="6" t="s">
        <v>6</v>
      </c>
      <c r="D185" s="6" t="s">
        <v>7</v>
      </c>
      <c r="E185" s="6" t="s">
        <v>8</v>
      </c>
      <c r="F185" s="7" t="s">
        <v>9</v>
      </c>
      <c r="G185" s="7" t="s">
        <v>10</v>
      </c>
      <c r="H185" s="22"/>
      <c r="I185" s="22"/>
      <c r="J185" s="22"/>
    </row>
    <row r="186" spans="1:10" ht="15.75" x14ac:dyDescent="0.25">
      <c r="A186" s="8">
        <v>-1</v>
      </c>
      <c r="B186" s="8">
        <v>-2</v>
      </c>
      <c r="C186" s="8">
        <v>-3</v>
      </c>
      <c r="D186" s="8">
        <v>-4</v>
      </c>
      <c r="E186" s="8">
        <v>-5</v>
      </c>
      <c r="F186" s="8">
        <v>-6</v>
      </c>
      <c r="G186" s="8">
        <v>-7</v>
      </c>
      <c r="H186" s="22"/>
      <c r="I186" s="22"/>
      <c r="J186" s="22"/>
    </row>
    <row r="187" spans="1:10" ht="15.75" x14ac:dyDescent="0.25">
      <c r="A187" s="60" t="s">
        <v>11</v>
      </c>
      <c r="B187" s="11">
        <v>1</v>
      </c>
      <c r="C187" s="24" t="s">
        <v>38</v>
      </c>
      <c r="D187" s="24" t="s">
        <v>38</v>
      </c>
      <c r="E187" s="12" t="s">
        <v>39</v>
      </c>
      <c r="F187" s="13" t="s">
        <v>39</v>
      </c>
      <c r="G187" s="13" t="s">
        <v>39</v>
      </c>
      <c r="H187" s="22"/>
      <c r="I187" s="22"/>
      <c r="J187" s="22"/>
    </row>
    <row r="188" spans="1:10" ht="15.75" x14ac:dyDescent="0.25">
      <c r="A188" s="60" t="s">
        <v>12</v>
      </c>
      <c r="B188" s="61" t="s">
        <v>38</v>
      </c>
      <c r="C188" s="24" t="s">
        <v>38</v>
      </c>
      <c r="D188" s="24" t="s">
        <v>38</v>
      </c>
      <c r="E188" s="24" t="s">
        <v>38</v>
      </c>
      <c r="F188" s="62" t="s">
        <v>38</v>
      </c>
      <c r="G188" s="62" t="s">
        <v>38</v>
      </c>
      <c r="H188" s="22"/>
      <c r="I188" s="22"/>
      <c r="J188" s="22"/>
    </row>
    <row r="189" spans="1:10" ht="15.75" x14ac:dyDescent="0.25">
      <c r="A189" s="60" t="s">
        <v>13</v>
      </c>
      <c r="B189" s="24">
        <v>0.2</v>
      </c>
      <c r="C189" s="24" t="s">
        <v>38</v>
      </c>
      <c r="D189" s="24" t="s">
        <v>38</v>
      </c>
      <c r="E189" s="24" t="s">
        <v>38</v>
      </c>
      <c r="F189" s="62" t="s">
        <v>38</v>
      </c>
      <c r="G189" s="62" t="s">
        <v>38</v>
      </c>
      <c r="H189" s="22"/>
      <c r="I189" s="22"/>
      <c r="J189" s="22"/>
    </row>
    <row r="190" spans="1:10" ht="15.75" x14ac:dyDescent="0.25">
      <c r="A190" s="60" t="s">
        <v>14</v>
      </c>
      <c r="B190" s="24">
        <v>0.1</v>
      </c>
      <c r="C190" s="24" t="s">
        <v>38</v>
      </c>
      <c r="D190" s="24" t="s">
        <v>38</v>
      </c>
      <c r="E190" s="24" t="s">
        <v>38</v>
      </c>
      <c r="F190" s="62" t="s">
        <v>38</v>
      </c>
      <c r="G190" s="62" t="s">
        <v>38</v>
      </c>
      <c r="H190" s="22"/>
      <c r="I190" s="22"/>
      <c r="J190" s="22"/>
    </row>
    <row r="191" spans="1:10" ht="15.75" x14ac:dyDescent="0.25">
      <c r="A191" s="10" t="s">
        <v>15</v>
      </c>
      <c r="B191" s="61" t="s">
        <v>38</v>
      </c>
      <c r="C191" s="24" t="s">
        <v>38</v>
      </c>
      <c r="D191" s="24" t="s">
        <v>38</v>
      </c>
      <c r="E191" s="24" t="s">
        <v>38</v>
      </c>
      <c r="F191" s="62" t="s">
        <v>38</v>
      </c>
      <c r="G191" s="62" t="s">
        <v>38</v>
      </c>
      <c r="H191" s="22"/>
      <c r="I191" s="22"/>
      <c r="J191" s="22"/>
    </row>
    <row r="192" spans="1:10" ht="15.75" x14ac:dyDescent="0.25">
      <c r="A192" s="10" t="s">
        <v>16</v>
      </c>
      <c r="B192" s="61" t="s">
        <v>39</v>
      </c>
      <c r="C192" s="24" t="s">
        <v>38</v>
      </c>
      <c r="D192" s="24" t="s">
        <v>38</v>
      </c>
      <c r="E192" s="24" t="s">
        <v>38</v>
      </c>
      <c r="F192" s="62" t="s">
        <v>38</v>
      </c>
      <c r="G192" s="62" t="s">
        <v>38</v>
      </c>
      <c r="H192" s="22"/>
      <c r="I192" s="22"/>
      <c r="J192" s="22"/>
    </row>
    <row r="193" spans="1:10" ht="15.75" x14ac:dyDescent="0.25">
      <c r="A193" s="60" t="s">
        <v>17</v>
      </c>
      <c r="B193" s="61" t="s">
        <v>38</v>
      </c>
      <c r="C193" s="24" t="s">
        <v>38</v>
      </c>
      <c r="D193" s="24" t="s">
        <v>38</v>
      </c>
      <c r="E193" s="24" t="s">
        <v>38</v>
      </c>
      <c r="F193" s="62" t="s">
        <v>38</v>
      </c>
      <c r="G193" s="62" t="s">
        <v>38</v>
      </c>
      <c r="H193" s="22"/>
      <c r="I193" s="22"/>
      <c r="J193" s="22"/>
    </row>
    <row r="194" spans="1:10" ht="15.75" x14ac:dyDescent="0.25">
      <c r="A194" s="60" t="s">
        <v>18</v>
      </c>
      <c r="B194" s="61" t="s">
        <v>38</v>
      </c>
      <c r="C194" s="24" t="s">
        <v>38</v>
      </c>
      <c r="D194" s="24" t="s">
        <v>38</v>
      </c>
      <c r="E194" s="24" t="s">
        <v>38</v>
      </c>
      <c r="F194" s="62" t="s">
        <v>38</v>
      </c>
      <c r="G194" s="62" t="s">
        <v>38</v>
      </c>
      <c r="H194" s="22"/>
      <c r="I194" s="22"/>
      <c r="J194" s="22"/>
    </row>
    <row r="195" spans="1:10" ht="15.75" x14ac:dyDescent="0.25">
      <c r="A195" s="10" t="s">
        <v>19</v>
      </c>
      <c r="B195" s="61" t="s">
        <v>38</v>
      </c>
      <c r="C195" s="24" t="s">
        <v>38</v>
      </c>
      <c r="D195" s="24" t="s">
        <v>38</v>
      </c>
      <c r="E195" s="24" t="s">
        <v>38</v>
      </c>
      <c r="F195" s="62" t="s">
        <v>38</v>
      </c>
      <c r="G195" s="62" t="s">
        <v>38</v>
      </c>
      <c r="H195" s="22"/>
      <c r="I195" s="22"/>
      <c r="J195" s="22"/>
    </row>
    <row r="196" spans="1:10" ht="15.75" x14ac:dyDescent="0.25">
      <c r="A196" s="10" t="s">
        <v>20</v>
      </c>
      <c r="B196" s="61" t="s">
        <v>38</v>
      </c>
      <c r="C196" s="24" t="s">
        <v>38</v>
      </c>
      <c r="D196" s="24" t="s">
        <v>38</v>
      </c>
      <c r="E196" s="24" t="s">
        <v>38</v>
      </c>
      <c r="F196" s="62" t="s">
        <v>38</v>
      </c>
      <c r="G196" s="62" t="s">
        <v>38</v>
      </c>
      <c r="H196" s="22"/>
      <c r="I196" s="22"/>
      <c r="J196" s="22"/>
    </row>
    <row r="197" spans="1:10" ht="15.75" x14ac:dyDescent="0.25">
      <c r="A197" s="60" t="s">
        <v>21</v>
      </c>
      <c r="B197" s="61" t="s">
        <v>39</v>
      </c>
      <c r="C197" s="24" t="s">
        <v>38</v>
      </c>
      <c r="D197" s="24" t="s">
        <v>38</v>
      </c>
      <c r="E197" s="24" t="s">
        <v>38</v>
      </c>
      <c r="F197" s="62" t="s">
        <v>38</v>
      </c>
      <c r="G197" s="62" t="s">
        <v>38</v>
      </c>
      <c r="H197" s="22"/>
      <c r="I197" s="22"/>
      <c r="J197" s="22"/>
    </row>
    <row r="198" spans="1:10" ht="15.75" x14ac:dyDescent="0.25">
      <c r="A198" s="60" t="s">
        <v>22</v>
      </c>
      <c r="B198" s="24">
        <v>0.6</v>
      </c>
      <c r="C198" s="24" t="s">
        <v>38</v>
      </c>
      <c r="D198" s="24" t="s">
        <v>38</v>
      </c>
      <c r="E198" s="24" t="s">
        <v>38</v>
      </c>
      <c r="F198" s="62" t="s">
        <v>38</v>
      </c>
      <c r="G198" s="62" t="s">
        <v>38</v>
      </c>
      <c r="H198" s="22"/>
      <c r="I198" s="22"/>
      <c r="J198" s="22"/>
    </row>
    <row r="199" spans="1:10" ht="15.75" x14ac:dyDescent="0.25">
      <c r="A199" s="60" t="s">
        <v>23</v>
      </c>
      <c r="B199" s="61" t="s">
        <v>38</v>
      </c>
      <c r="C199" s="24" t="s">
        <v>38</v>
      </c>
      <c r="D199" s="24" t="s">
        <v>38</v>
      </c>
      <c r="E199" s="24" t="s">
        <v>38</v>
      </c>
      <c r="F199" s="62" t="s">
        <v>38</v>
      </c>
      <c r="G199" s="62" t="s">
        <v>38</v>
      </c>
      <c r="H199" s="22"/>
      <c r="I199" s="22"/>
      <c r="J199" s="22"/>
    </row>
    <row r="200" spans="1:10" ht="15.75" x14ac:dyDescent="0.25">
      <c r="A200" s="60" t="s">
        <v>24</v>
      </c>
      <c r="B200" s="61" t="s">
        <v>38</v>
      </c>
      <c r="C200" s="24" t="s">
        <v>38</v>
      </c>
      <c r="D200" s="24" t="s">
        <v>38</v>
      </c>
      <c r="E200" s="24" t="s">
        <v>38</v>
      </c>
      <c r="F200" s="62" t="s">
        <v>38</v>
      </c>
      <c r="G200" s="62" t="s">
        <v>38</v>
      </c>
      <c r="H200" s="22"/>
      <c r="I200" s="22"/>
      <c r="J200" s="22"/>
    </row>
    <row r="201" spans="1:10" ht="15.75" x14ac:dyDescent="0.25">
      <c r="A201" s="60" t="s">
        <v>25</v>
      </c>
      <c r="B201" s="61" t="s">
        <v>38</v>
      </c>
      <c r="C201" s="24" t="s">
        <v>38</v>
      </c>
      <c r="D201" s="24" t="s">
        <v>38</v>
      </c>
      <c r="E201" s="24" t="s">
        <v>38</v>
      </c>
      <c r="F201" s="62" t="s">
        <v>38</v>
      </c>
      <c r="G201" s="62" t="s">
        <v>38</v>
      </c>
      <c r="H201" s="22"/>
      <c r="I201" s="22"/>
      <c r="J201" s="22"/>
    </row>
    <row r="202" spans="1:10" ht="15.75" x14ac:dyDescent="0.25">
      <c r="A202" s="60" t="s">
        <v>26</v>
      </c>
      <c r="B202" s="61" t="s">
        <v>38</v>
      </c>
      <c r="C202" s="24" t="s">
        <v>38</v>
      </c>
      <c r="D202" s="24" t="s">
        <v>38</v>
      </c>
      <c r="E202" s="24" t="s">
        <v>38</v>
      </c>
      <c r="F202" s="62" t="s">
        <v>38</v>
      </c>
      <c r="G202" s="62" t="s">
        <v>38</v>
      </c>
      <c r="H202" s="22"/>
      <c r="I202" s="22"/>
      <c r="J202" s="22"/>
    </row>
    <row r="203" spans="1:10" ht="15.75" x14ac:dyDescent="0.25">
      <c r="A203" s="60" t="s">
        <v>27</v>
      </c>
      <c r="B203" s="61" t="s">
        <v>38</v>
      </c>
      <c r="C203" s="24" t="s">
        <v>38</v>
      </c>
      <c r="D203" s="24" t="s">
        <v>38</v>
      </c>
      <c r="E203" s="24" t="s">
        <v>38</v>
      </c>
      <c r="F203" s="62" t="s">
        <v>38</v>
      </c>
      <c r="G203" s="62" t="s">
        <v>38</v>
      </c>
      <c r="H203" s="22"/>
      <c r="I203" s="22"/>
      <c r="J203" s="22"/>
    </row>
    <row r="204" spans="1:10" ht="15.75" x14ac:dyDescent="0.25">
      <c r="A204" s="60" t="s">
        <v>28</v>
      </c>
      <c r="B204" s="61" t="s">
        <v>38</v>
      </c>
      <c r="C204" s="24" t="s">
        <v>38</v>
      </c>
      <c r="D204" s="24" t="s">
        <v>38</v>
      </c>
      <c r="E204" s="24" t="s">
        <v>38</v>
      </c>
      <c r="F204" s="62" t="s">
        <v>38</v>
      </c>
      <c r="G204" s="62" t="s">
        <v>38</v>
      </c>
      <c r="H204" s="22"/>
      <c r="I204" s="22"/>
      <c r="J204" s="22"/>
    </row>
    <row r="205" spans="1:10" ht="15.75" x14ac:dyDescent="0.25">
      <c r="A205" s="63" t="s">
        <v>29</v>
      </c>
      <c r="B205" s="28">
        <v>0.1</v>
      </c>
      <c r="C205" s="28" t="s">
        <v>38</v>
      </c>
      <c r="D205" s="28" t="s">
        <v>38</v>
      </c>
      <c r="E205" s="16" t="s">
        <v>39</v>
      </c>
      <c r="F205" s="17" t="s">
        <v>39</v>
      </c>
      <c r="G205" s="17" t="s">
        <v>39</v>
      </c>
      <c r="H205" s="22"/>
      <c r="I205" s="22"/>
      <c r="J205" s="22"/>
    </row>
    <row r="206" spans="1:10" ht="15.75" x14ac:dyDescent="0.25">
      <c r="A206" s="57"/>
      <c r="B206" s="57"/>
      <c r="C206" s="57"/>
      <c r="D206" s="57"/>
      <c r="E206" s="57"/>
      <c r="F206" s="57"/>
      <c r="G206" s="57"/>
      <c r="H206" s="57"/>
      <c r="I206" s="22"/>
      <c r="J206" s="64"/>
    </row>
    <row r="207" spans="1:10" ht="15.75" x14ac:dyDescent="0.25">
      <c r="A207" s="42"/>
      <c r="B207" s="42"/>
      <c r="C207" s="42"/>
      <c r="D207" s="42"/>
      <c r="E207" s="42"/>
      <c r="F207" s="42"/>
      <c r="G207" s="42"/>
      <c r="H207" s="22"/>
      <c r="I207" s="22"/>
      <c r="J207" s="64"/>
    </row>
    <row r="208" spans="1:10" ht="15.75" x14ac:dyDescent="0.25">
      <c r="A208" s="42"/>
      <c r="B208" s="42"/>
      <c r="C208" s="42"/>
      <c r="D208" s="42"/>
      <c r="E208" s="42"/>
      <c r="F208" s="42"/>
      <c r="G208" s="42"/>
      <c r="H208" s="22"/>
      <c r="I208" s="22"/>
      <c r="J208" s="64"/>
    </row>
    <row r="209" spans="1:10" ht="15.75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64"/>
    </row>
    <row r="210" spans="1:10" ht="15.75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64"/>
    </row>
    <row r="211" spans="1:10" ht="15.75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64"/>
    </row>
    <row r="212" spans="1:10" ht="15.75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64"/>
    </row>
    <row r="213" spans="1:10" ht="15.75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64"/>
    </row>
    <row r="214" spans="1:10" ht="15.75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64"/>
    </row>
    <row r="215" spans="1:10" ht="15.75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64"/>
    </row>
    <row r="216" spans="1:10" ht="15.75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64"/>
    </row>
    <row r="217" spans="1:10" ht="15.75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64"/>
    </row>
    <row r="218" spans="1:10" ht="15.75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64"/>
    </row>
    <row r="219" spans="1:10" ht="15.75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65"/>
    </row>
    <row r="220" spans="1:10" ht="15.75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66"/>
    </row>
    <row r="221" spans="1:10" ht="15.75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66"/>
    </row>
    <row r="222" spans="1:10" ht="15.75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67"/>
    </row>
    <row r="223" spans="1:10" ht="16.5" x14ac:dyDescent="0.3">
      <c r="A223" s="1" t="s">
        <v>30</v>
      </c>
      <c r="B223" s="1"/>
      <c r="C223" s="1"/>
      <c r="D223" s="1"/>
      <c r="E223" s="1"/>
      <c r="F223" s="1"/>
      <c r="G223" s="1"/>
      <c r="H223" s="68"/>
      <c r="I223" s="68"/>
    </row>
    <row r="224" spans="1:10" ht="16.5" x14ac:dyDescent="0.25">
      <c r="A224" s="43" t="s">
        <v>31</v>
      </c>
      <c r="B224" s="43"/>
      <c r="C224" s="43"/>
      <c r="D224" s="43"/>
      <c r="E224" s="43"/>
      <c r="F224" s="43"/>
      <c r="G224" s="43"/>
      <c r="H224" s="69"/>
      <c r="I224" s="69"/>
    </row>
    <row r="225" spans="1:9" x14ac:dyDescent="0.25">
      <c r="A225" s="54" t="s">
        <v>42</v>
      </c>
      <c r="B225" s="54"/>
      <c r="C225" s="54"/>
      <c r="D225" s="54"/>
      <c r="E225" s="54"/>
      <c r="F225" s="54"/>
      <c r="G225" s="54"/>
      <c r="H225" s="46"/>
      <c r="I225" s="46"/>
    </row>
    <row r="226" spans="1:9" x14ac:dyDescent="0.25">
      <c r="A226" s="4" t="s">
        <v>3</v>
      </c>
      <c r="B226" s="4"/>
      <c r="C226" s="4"/>
      <c r="D226" s="4"/>
      <c r="E226" s="4"/>
      <c r="F226" s="4"/>
      <c r="G226" s="4"/>
      <c r="H226" s="46"/>
      <c r="I226" s="46"/>
    </row>
    <row r="227" spans="1:9" ht="15.75" x14ac:dyDescent="0.25">
      <c r="A227" s="5" t="s">
        <v>4</v>
      </c>
      <c r="B227" s="5" t="s">
        <v>5</v>
      </c>
      <c r="C227" s="6" t="s">
        <v>6</v>
      </c>
      <c r="D227" s="6" t="s">
        <v>7</v>
      </c>
      <c r="E227" s="6" t="s">
        <v>8</v>
      </c>
      <c r="F227" s="7" t="s">
        <v>9</v>
      </c>
      <c r="G227" s="7" t="s">
        <v>10</v>
      </c>
      <c r="H227" s="22"/>
      <c r="I227" s="22"/>
    </row>
    <row r="228" spans="1:9" ht="15.75" x14ac:dyDescent="0.25">
      <c r="A228" s="8">
        <v>-1</v>
      </c>
      <c r="B228" s="8">
        <v>-2</v>
      </c>
      <c r="C228" s="8">
        <v>-3</v>
      </c>
      <c r="D228" s="8">
        <v>-4</v>
      </c>
      <c r="E228" s="8">
        <v>-5</v>
      </c>
      <c r="F228" s="8">
        <v>-6</v>
      </c>
      <c r="G228" s="8">
        <v>-7</v>
      </c>
      <c r="H228" s="22"/>
      <c r="I228" s="22"/>
    </row>
    <row r="229" spans="1:9" ht="15.75" x14ac:dyDescent="0.25">
      <c r="A229" s="10" t="s">
        <v>11</v>
      </c>
      <c r="B229" s="24">
        <v>0.3</v>
      </c>
      <c r="C229" s="61" t="s">
        <v>39</v>
      </c>
      <c r="D229" s="35">
        <v>0.1</v>
      </c>
      <c r="E229" s="12">
        <v>0.06</v>
      </c>
      <c r="F229" s="13">
        <v>0.06</v>
      </c>
      <c r="G229" s="13">
        <v>0.06</v>
      </c>
      <c r="H229" s="22"/>
      <c r="I229" s="22"/>
    </row>
    <row r="230" spans="1:9" ht="15.75" x14ac:dyDescent="0.25">
      <c r="A230" s="10" t="s">
        <v>12</v>
      </c>
      <c r="B230" s="24">
        <v>0.1</v>
      </c>
      <c r="C230" s="25" t="s">
        <v>38</v>
      </c>
      <c r="D230" s="25" t="s">
        <v>38</v>
      </c>
      <c r="E230" s="25" t="s">
        <v>38</v>
      </c>
      <c r="F230" s="70" t="s">
        <v>38</v>
      </c>
      <c r="G230" s="70" t="s">
        <v>38</v>
      </c>
      <c r="H230" s="22"/>
      <c r="I230" s="22"/>
    </row>
    <row r="231" spans="1:9" ht="15.75" x14ac:dyDescent="0.25">
      <c r="A231" s="10" t="s">
        <v>13</v>
      </c>
      <c r="B231" s="61" t="s">
        <v>38</v>
      </c>
      <c r="C231" s="25" t="s">
        <v>38</v>
      </c>
      <c r="D231" s="25" t="s">
        <v>38</v>
      </c>
      <c r="E231" s="25" t="s">
        <v>38</v>
      </c>
      <c r="F231" s="70" t="s">
        <v>38</v>
      </c>
      <c r="G231" s="70" t="s">
        <v>38</v>
      </c>
      <c r="H231" s="22"/>
      <c r="I231" s="22"/>
    </row>
    <row r="232" spans="1:9" ht="15.75" x14ac:dyDescent="0.25">
      <c r="A232" s="10" t="s">
        <v>14</v>
      </c>
      <c r="B232" s="24">
        <v>0.2</v>
      </c>
      <c r="C232" s="61" t="s">
        <v>39</v>
      </c>
      <c r="D232" s="25" t="s">
        <v>38</v>
      </c>
      <c r="E232" s="12" t="s">
        <v>39</v>
      </c>
      <c r="F232" s="70" t="s">
        <v>38</v>
      </c>
      <c r="G232" s="70" t="s">
        <v>38</v>
      </c>
      <c r="H232" s="22"/>
      <c r="I232" s="22"/>
    </row>
    <row r="233" spans="1:9" ht="15.75" x14ac:dyDescent="0.25">
      <c r="A233" s="10" t="s">
        <v>15</v>
      </c>
      <c r="B233" s="61" t="s">
        <v>38</v>
      </c>
      <c r="C233" s="25" t="s">
        <v>38</v>
      </c>
      <c r="D233" s="25" t="s">
        <v>38</v>
      </c>
      <c r="E233" s="25" t="s">
        <v>38</v>
      </c>
      <c r="F233" s="70" t="s">
        <v>38</v>
      </c>
      <c r="G233" s="70" t="s">
        <v>38</v>
      </c>
      <c r="H233" s="22"/>
      <c r="I233" s="22"/>
    </row>
    <row r="234" spans="1:9" ht="15.75" x14ac:dyDescent="0.25">
      <c r="A234" s="10" t="s">
        <v>16</v>
      </c>
      <c r="B234" s="61" t="s">
        <v>38</v>
      </c>
      <c r="C234" s="25" t="s">
        <v>38</v>
      </c>
      <c r="D234" s="25" t="s">
        <v>38</v>
      </c>
      <c r="E234" s="25" t="s">
        <v>38</v>
      </c>
      <c r="F234" s="70" t="s">
        <v>38</v>
      </c>
      <c r="G234" s="70" t="s">
        <v>38</v>
      </c>
      <c r="H234" s="22"/>
      <c r="I234" s="22"/>
    </row>
    <row r="235" spans="1:9" ht="15.75" x14ac:dyDescent="0.25">
      <c r="A235" s="10" t="s">
        <v>17</v>
      </c>
      <c r="B235" s="61" t="s">
        <v>38</v>
      </c>
      <c r="C235" s="25" t="s">
        <v>38</v>
      </c>
      <c r="D235" s="25" t="s">
        <v>38</v>
      </c>
      <c r="E235" s="25" t="s">
        <v>38</v>
      </c>
      <c r="F235" s="70" t="s">
        <v>38</v>
      </c>
      <c r="G235" s="70" t="s">
        <v>38</v>
      </c>
      <c r="H235" s="22"/>
      <c r="I235" s="22"/>
    </row>
    <row r="236" spans="1:9" ht="15.75" x14ac:dyDescent="0.25">
      <c r="A236" s="10" t="s">
        <v>18</v>
      </c>
      <c r="B236" s="61" t="s">
        <v>39</v>
      </c>
      <c r="C236" s="25" t="s">
        <v>38</v>
      </c>
      <c r="D236" s="25" t="s">
        <v>38</v>
      </c>
      <c r="E236" s="25" t="s">
        <v>38</v>
      </c>
      <c r="F236" s="70" t="s">
        <v>38</v>
      </c>
      <c r="G236" s="70" t="s">
        <v>38</v>
      </c>
      <c r="H236" s="22"/>
      <c r="I236" s="22"/>
    </row>
    <row r="237" spans="1:9" ht="15.75" x14ac:dyDescent="0.25">
      <c r="A237" s="10" t="s">
        <v>19</v>
      </c>
      <c r="B237" s="61" t="s">
        <v>38</v>
      </c>
      <c r="C237" s="25" t="s">
        <v>38</v>
      </c>
      <c r="D237" s="25" t="s">
        <v>38</v>
      </c>
      <c r="E237" s="25" t="s">
        <v>38</v>
      </c>
      <c r="F237" s="70" t="s">
        <v>38</v>
      </c>
      <c r="G237" s="70" t="s">
        <v>38</v>
      </c>
      <c r="H237" s="22"/>
      <c r="I237" s="22"/>
    </row>
    <row r="238" spans="1:9" ht="15.75" x14ac:dyDescent="0.25">
      <c r="A238" s="10" t="s">
        <v>20</v>
      </c>
      <c r="B238" s="61" t="s">
        <v>38</v>
      </c>
      <c r="C238" s="25" t="s">
        <v>38</v>
      </c>
      <c r="D238" s="25" t="s">
        <v>38</v>
      </c>
      <c r="E238" s="25" t="s">
        <v>38</v>
      </c>
      <c r="F238" s="70" t="s">
        <v>38</v>
      </c>
      <c r="G238" s="70" t="s">
        <v>38</v>
      </c>
      <c r="H238" s="22"/>
      <c r="I238" s="22"/>
    </row>
    <row r="239" spans="1:9" ht="15.75" x14ac:dyDescent="0.25">
      <c r="A239" s="10" t="s">
        <v>21</v>
      </c>
      <c r="B239" s="61" t="s">
        <v>38</v>
      </c>
      <c r="C239" s="25" t="s">
        <v>38</v>
      </c>
      <c r="D239" s="25" t="s">
        <v>38</v>
      </c>
      <c r="E239" s="25" t="s">
        <v>38</v>
      </c>
      <c r="F239" s="70" t="s">
        <v>38</v>
      </c>
      <c r="G239" s="70" t="s">
        <v>38</v>
      </c>
      <c r="H239" s="22"/>
      <c r="I239" s="22"/>
    </row>
    <row r="240" spans="1:9" ht="15.75" x14ac:dyDescent="0.25">
      <c r="A240" s="10" t="s">
        <v>22</v>
      </c>
      <c r="B240" s="61" t="s">
        <v>38</v>
      </c>
      <c r="C240" s="25" t="s">
        <v>38</v>
      </c>
      <c r="D240" s="25" t="s">
        <v>38</v>
      </c>
      <c r="E240" s="25" t="s">
        <v>38</v>
      </c>
      <c r="F240" s="70" t="s">
        <v>38</v>
      </c>
      <c r="G240" s="70" t="s">
        <v>38</v>
      </c>
      <c r="H240" s="22"/>
      <c r="I240" s="22"/>
    </row>
    <row r="241" spans="1:9" ht="15.75" x14ac:dyDescent="0.25">
      <c r="A241" s="10" t="s">
        <v>23</v>
      </c>
      <c r="B241" s="61" t="s">
        <v>38</v>
      </c>
      <c r="C241" s="25" t="s">
        <v>38</v>
      </c>
      <c r="D241" s="25" t="s">
        <v>38</v>
      </c>
      <c r="E241" s="25" t="s">
        <v>38</v>
      </c>
      <c r="F241" s="70" t="s">
        <v>38</v>
      </c>
      <c r="G241" s="70" t="s">
        <v>38</v>
      </c>
      <c r="H241" s="22"/>
      <c r="I241" s="22"/>
    </row>
    <row r="242" spans="1:9" ht="15.75" x14ac:dyDescent="0.25">
      <c r="A242" s="10" t="s">
        <v>24</v>
      </c>
      <c r="B242" s="61" t="s">
        <v>38</v>
      </c>
      <c r="C242" s="25" t="s">
        <v>38</v>
      </c>
      <c r="D242" s="25" t="s">
        <v>38</v>
      </c>
      <c r="E242" s="25" t="s">
        <v>38</v>
      </c>
      <c r="F242" s="70" t="s">
        <v>38</v>
      </c>
      <c r="G242" s="70" t="s">
        <v>38</v>
      </c>
      <c r="H242" s="22"/>
      <c r="I242" s="22"/>
    </row>
    <row r="243" spans="1:9" ht="15.75" x14ac:dyDescent="0.25">
      <c r="A243" s="10" t="s">
        <v>25</v>
      </c>
      <c r="B243" s="61" t="s">
        <v>38</v>
      </c>
      <c r="C243" s="25" t="s">
        <v>38</v>
      </c>
      <c r="D243" s="25" t="s">
        <v>38</v>
      </c>
      <c r="E243" s="25" t="s">
        <v>38</v>
      </c>
      <c r="F243" s="70" t="s">
        <v>38</v>
      </c>
      <c r="G243" s="70" t="s">
        <v>38</v>
      </c>
      <c r="H243" s="22"/>
      <c r="I243" s="22"/>
    </row>
    <row r="244" spans="1:9" ht="15.75" x14ac:dyDescent="0.25">
      <c r="A244" s="10" t="s">
        <v>26</v>
      </c>
      <c r="B244" s="61" t="s">
        <v>38</v>
      </c>
      <c r="C244" s="25" t="s">
        <v>38</v>
      </c>
      <c r="D244" s="25" t="s">
        <v>38</v>
      </c>
      <c r="E244" s="25" t="s">
        <v>38</v>
      </c>
      <c r="F244" s="70" t="s">
        <v>38</v>
      </c>
      <c r="G244" s="70" t="s">
        <v>38</v>
      </c>
      <c r="H244" s="22"/>
      <c r="I244" s="22"/>
    </row>
    <row r="245" spans="1:9" ht="15.75" x14ac:dyDescent="0.25">
      <c r="A245" s="10" t="s">
        <v>27</v>
      </c>
      <c r="B245" s="61" t="s">
        <v>38</v>
      </c>
      <c r="C245" s="25" t="s">
        <v>38</v>
      </c>
      <c r="D245" s="25" t="s">
        <v>38</v>
      </c>
      <c r="E245" s="25" t="s">
        <v>38</v>
      </c>
      <c r="F245" s="70" t="s">
        <v>38</v>
      </c>
      <c r="G245" s="70" t="s">
        <v>38</v>
      </c>
      <c r="H245" s="22"/>
      <c r="I245" s="22"/>
    </row>
    <row r="246" spans="1:9" ht="15.75" x14ac:dyDescent="0.25">
      <c r="A246" s="10" t="s">
        <v>28</v>
      </c>
      <c r="B246" s="61" t="s">
        <v>38</v>
      </c>
      <c r="C246" s="25" t="s">
        <v>38</v>
      </c>
      <c r="D246" s="25" t="s">
        <v>38</v>
      </c>
      <c r="E246" s="25" t="s">
        <v>38</v>
      </c>
      <c r="F246" s="70">
        <v>0.1</v>
      </c>
      <c r="G246" s="70">
        <v>0.1</v>
      </c>
      <c r="H246" s="22"/>
      <c r="I246" s="22"/>
    </row>
    <row r="247" spans="1:9" ht="15.75" x14ac:dyDescent="0.25">
      <c r="A247" s="14" t="s">
        <v>29</v>
      </c>
      <c r="B247" s="71" t="s">
        <v>39</v>
      </c>
      <c r="C247" s="29" t="s">
        <v>38</v>
      </c>
      <c r="D247" s="41">
        <v>0.06</v>
      </c>
      <c r="E247" s="16">
        <v>5.6000000000000001E-2</v>
      </c>
      <c r="F247" s="72" t="s">
        <v>39</v>
      </c>
      <c r="G247" s="72" t="s">
        <v>39</v>
      </c>
      <c r="H247" s="22"/>
      <c r="I247" s="22"/>
    </row>
    <row r="248" spans="1:9" ht="15.75" x14ac:dyDescent="0.25">
      <c r="A248" s="42"/>
      <c r="B248" s="22"/>
      <c r="C248" s="42"/>
      <c r="D248" s="22"/>
      <c r="E248" s="42"/>
      <c r="F248" s="22"/>
      <c r="G248" s="22"/>
      <c r="H248" s="22"/>
      <c r="I248" s="22"/>
    </row>
    <row r="249" spans="1:9" ht="16.5" x14ac:dyDescent="0.3">
      <c r="A249" s="1" t="s">
        <v>30</v>
      </c>
      <c r="B249" s="1"/>
      <c r="C249" s="1"/>
      <c r="D249" s="1"/>
      <c r="E249" s="1"/>
      <c r="F249" s="1"/>
      <c r="G249" s="1"/>
      <c r="H249" s="68"/>
      <c r="I249" s="68"/>
    </row>
    <row r="250" spans="1:9" ht="16.5" x14ac:dyDescent="0.3">
      <c r="A250" s="23" t="s">
        <v>1</v>
      </c>
      <c r="B250" s="23"/>
      <c r="C250" s="23"/>
      <c r="D250" s="23"/>
      <c r="E250" s="23"/>
      <c r="F250" s="23"/>
      <c r="G250" s="23"/>
      <c r="H250" s="69"/>
      <c r="I250" s="69"/>
    </row>
    <row r="251" spans="1:9" x14ac:dyDescent="0.25">
      <c r="A251" s="3" t="s">
        <v>43</v>
      </c>
      <c r="B251" s="3"/>
      <c r="C251" s="3"/>
      <c r="D251" s="3"/>
      <c r="E251" s="3"/>
      <c r="F251" s="3"/>
      <c r="G251" s="3"/>
      <c r="H251" s="10"/>
      <c r="I251" s="10"/>
    </row>
    <row r="252" spans="1:9" x14ac:dyDescent="0.25">
      <c r="A252" s="4" t="s">
        <v>3</v>
      </c>
      <c r="B252" s="4"/>
      <c r="C252" s="4"/>
      <c r="D252" s="4"/>
      <c r="E252" s="4"/>
      <c r="F252" s="4"/>
      <c r="G252" s="4"/>
      <c r="H252" s="46"/>
      <c r="I252" s="46"/>
    </row>
    <row r="253" spans="1:9" ht="15.75" x14ac:dyDescent="0.25">
      <c r="A253" s="5" t="s">
        <v>4</v>
      </c>
      <c r="B253" s="5" t="s">
        <v>5</v>
      </c>
      <c r="C253" s="6" t="s">
        <v>6</v>
      </c>
      <c r="D253" s="6" t="s">
        <v>7</v>
      </c>
      <c r="E253" s="6" t="s">
        <v>8</v>
      </c>
      <c r="F253" s="7" t="s">
        <v>9</v>
      </c>
      <c r="G253" s="7" t="s">
        <v>10</v>
      </c>
      <c r="H253" s="22"/>
      <c r="I253" s="22"/>
    </row>
    <row r="254" spans="1:9" ht="15.75" x14ac:dyDescent="0.25">
      <c r="A254" s="8">
        <v>-1</v>
      </c>
      <c r="B254" s="8">
        <v>-2</v>
      </c>
      <c r="C254" s="8">
        <v>-3</v>
      </c>
      <c r="D254" s="8">
        <v>-4</v>
      </c>
      <c r="E254" s="8">
        <v>-5</v>
      </c>
      <c r="F254" s="8">
        <v>-6</v>
      </c>
      <c r="G254" s="8">
        <v>-7</v>
      </c>
      <c r="H254" s="22"/>
      <c r="I254" s="22"/>
    </row>
    <row r="255" spans="1:9" ht="15.75" x14ac:dyDescent="0.25">
      <c r="A255" s="60" t="s">
        <v>11</v>
      </c>
      <c r="B255" s="24">
        <v>12.7</v>
      </c>
      <c r="C255" s="12">
        <v>12</v>
      </c>
      <c r="D255" s="35">
        <v>8.423</v>
      </c>
      <c r="E255" s="12">
        <v>10.095000000000001</v>
      </c>
      <c r="F255" s="13">
        <f>F267+F270+F271+F272+F273</f>
        <v>10.043999999999999</v>
      </c>
      <c r="G255" s="13">
        <v>10.043999999999999</v>
      </c>
      <c r="H255" s="22"/>
      <c r="I255" s="22"/>
    </row>
    <row r="256" spans="1:9" ht="15.75" x14ac:dyDescent="0.25">
      <c r="A256" s="60" t="s">
        <v>12</v>
      </c>
      <c r="B256" s="61" t="s">
        <v>38</v>
      </c>
      <c r="C256" s="25" t="s">
        <v>38</v>
      </c>
      <c r="D256" s="73" t="s">
        <v>38</v>
      </c>
      <c r="E256" s="73" t="s">
        <v>38</v>
      </c>
      <c r="F256" s="74" t="s">
        <v>38</v>
      </c>
      <c r="G256" s="74" t="s">
        <v>38</v>
      </c>
      <c r="H256" s="22"/>
      <c r="I256" s="22"/>
    </row>
    <row r="257" spans="1:9" ht="15.75" x14ac:dyDescent="0.25">
      <c r="A257" s="60" t="s">
        <v>13</v>
      </c>
      <c r="B257" s="61" t="s">
        <v>38</v>
      </c>
      <c r="C257" s="25" t="s">
        <v>38</v>
      </c>
      <c r="D257" s="73" t="s">
        <v>38</v>
      </c>
      <c r="E257" s="73" t="s">
        <v>38</v>
      </c>
      <c r="F257" s="74" t="s">
        <v>38</v>
      </c>
      <c r="G257" s="74" t="s">
        <v>38</v>
      </c>
      <c r="H257" s="22"/>
      <c r="I257" s="22"/>
    </row>
    <row r="258" spans="1:9" ht="15.75" x14ac:dyDescent="0.25">
      <c r="A258" s="60" t="s">
        <v>14</v>
      </c>
      <c r="B258" s="61" t="s">
        <v>38</v>
      </c>
      <c r="C258" s="25" t="s">
        <v>38</v>
      </c>
      <c r="D258" s="73" t="s">
        <v>38</v>
      </c>
      <c r="E258" s="73" t="s">
        <v>38</v>
      </c>
      <c r="F258" s="74" t="s">
        <v>38</v>
      </c>
      <c r="G258" s="74" t="s">
        <v>38</v>
      </c>
      <c r="H258" s="22"/>
      <c r="I258" s="22"/>
    </row>
    <row r="259" spans="1:9" ht="15.75" x14ac:dyDescent="0.25">
      <c r="A259" s="10" t="s">
        <v>15</v>
      </c>
      <c r="B259" s="61" t="s">
        <v>38</v>
      </c>
      <c r="C259" s="25" t="s">
        <v>38</v>
      </c>
      <c r="D259" s="73" t="s">
        <v>38</v>
      </c>
      <c r="E259" s="73" t="s">
        <v>38</v>
      </c>
      <c r="F259" s="74" t="s">
        <v>38</v>
      </c>
      <c r="G259" s="74" t="s">
        <v>38</v>
      </c>
      <c r="H259" s="22"/>
      <c r="I259" s="22"/>
    </row>
    <row r="260" spans="1:9" ht="15.75" x14ac:dyDescent="0.25">
      <c r="A260" s="10" t="s">
        <v>16</v>
      </c>
      <c r="B260" s="61" t="s">
        <v>38</v>
      </c>
      <c r="C260" s="25" t="s">
        <v>38</v>
      </c>
      <c r="D260" s="73" t="s">
        <v>38</v>
      </c>
      <c r="E260" s="73" t="s">
        <v>38</v>
      </c>
      <c r="F260" s="74" t="s">
        <v>38</v>
      </c>
      <c r="G260" s="74" t="s">
        <v>38</v>
      </c>
      <c r="H260" s="22"/>
      <c r="I260" s="22"/>
    </row>
    <row r="261" spans="1:9" ht="15.75" x14ac:dyDescent="0.25">
      <c r="A261" s="60" t="s">
        <v>17</v>
      </c>
      <c r="B261" s="61" t="s">
        <v>38</v>
      </c>
      <c r="C261" s="25" t="s">
        <v>38</v>
      </c>
      <c r="D261" s="73" t="s">
        <v>38</v>
      </c>
      <c r="E261" s="73" t="s">
        <v>38</v>
      </c>
      <c r="F261" s="74" t="s">
        <v>38</v>
      </c>
      <c r="G261" s="74" t="s">
        <v>38</v>
      </c>
      <c r="H261" s="22"/>
      <c r="I261" s="22"/>
    </row>
    <row r="262" spans="1:9" ht="15.75" x14ac:dyDescent="0.25">
      <c r="A262" s="60" t="s">
        <v>18</v>
      </c>
      <c r="B262" s="61" t="s">
        <v>38</v>
      </c>
      <c r="C262" s="25" t="s">
        <v>38</v>
      </c>
      <c r="D262" s="73" t="s">
        <v>38</v>
      </c>
      <c r="E262" s="73" t="s">
        <v>38</v>
      </c>
      <c r="F262" s="74" t="s">
        <v>38</v>
      </c>
      <c r="G262" s="74" t="s">
        <v>38</v>
      </c>
      <c r="H262" s="22"/>
      <c r="I262" s="22"/>
    </row>
    <row r="263" spans="1:9" ht="15.75" x14ac:dyDescent="0.25">
      <c r="A263" s="10" t="s">
        <v>19</v>
      </c>
      <c r="B263" s="61" t="s">
        <v>38</v>
      </c>
      <c r="C263" s="25" t="s">
        <v>38</v>
      </c>
      <c r="D263" s="73" t="s">
        <v>38</v>
      </c>
      <c r="E263" s="73" t="s">
        <v>38</v>
      </c>
      <c r="F263" s="74" t="s">
        <v>38</v>
      </c>
      <c r="G263" s="74" t="s">
        <v>38</v>
      </c>
      <c r="H263" s="22"/>
      <c r="I263" s="22"/>
    </row>
    <row r="264" spans="1:9" ht="15.75" x14ac:dyDescent="0.25">
      <c r="A264" s="10" t="s">
        <v>20</v>
      </c>
      <c r="B264" s="75"/>
      <c r="C264" s="25" t="s">
        <v>38</v>
      </c>
      <c r="D264" s="73" t="s">
        <v>38</v>
      </c>
      <c r="E264" s="73" t="s">
        <v>38</v>
      </c>
      <c r="F264" s="74" t="s">
        <v>38</v>
      </c>
      <c r="G264" s="74" t="s">
        <v>38</v>
      </c>
      <c r="H264" s="22"/>
      <c r="I264" s="22"/>
    </row>
    <row r="265" spans="1:9" ht="15.75" x14ac:dyDescent="0.25">
      <c r="A265" s="60" t="s">
        <v>21</v>
      </c>
      <c r="B265" s="61" t="s">
        <v>38</v>
      </c>
      <c r="C265" s="25" t="s">
        <v>38</v>
      </c>
      <c r="D265" s="73" t="s">
        <v>38</v>
      </c>
      <c r="E265" s="73" t="s">
        <v>38</v>
      </c>
      <c r="F265" s="74" t="s">
        <v>38</v>
      </c>
      <c r="G265" s="74" t="s">
        <v>38</v>
      </c>
      <c r="H265" s="22"/>
      <c r="I265" s="22"/>
    </row>
    <row r="266" spans="1:9" ht="15.75" x14ac:dyDescent="0.25">
      <c r="A266" s="60" t="s">
        <v>22</v>
      </c>
      <c r="B266" s="61" t="s">
        <v>38</v>
      </c>
      <c r="C266" s="25" t="s">
        <v>38</v>
      </c>
      <c r="D266" s="73" t="s">
        <v>38</v>
      </c>
      <c r="E266" s="73" t="s">
        <v>38</v>
      </c>
      <c r="F266" s="74" t="s">
        <v>38</v>
      </c>
      <c r="G266" s="74" t="s">
        <v>38</v>
      </c>
      <c r="H266" s="22"/>
      <c r="I266" s="22"/>
    </row>
    <row r="267" spans="1:9" ht="15.75" x14ac:dyDescent="0.25">
      <c r="A267" s="60" t="s">
        <v>23</v>
      </c>
      <c r="B267" s="24">
        <v>0.6</v>
      </c>
      <c r="C267" s="25">
        <v>0.2</v>
      </c>
      <c r="D267" s="35">
        <v>0.17</v>
      </c>
      <c r="E267" s="12">
        <v>0.18</v>
      </c>
      <c r="F267" s="13">
        <v>0.2</v>
      </c>
      <c r="G267" s="13">
        <v>0.2</v>
      </c>
      <c r="H267" s="22"/>
      <c r="I267" s="22"/>
    </row>
    <row r="268" spans="1:9" ht="15.75" x14ac:dyDescent="0.25">
      <c r="A268" s="60" t="s">
        <v>24</v>
      </c>
      <c r="B268" s="61" t="s">
        <v>38</v>
      </c>
      <c r="C268" s="25" t="s">
        <v>38</v>
      </c>
      <c r="D268" s="73" t="s">
        <v>38</v>
      </c>
      <c r="E268" s="73" t="s">
        <v>38</v>
      </c>
      <c r="F268" s="74" t="s">
        <v>38</v>
      </c>
      <c r="G268" s="74" t="s">
        <v>38</v>
      </c>
      <c r="H268" s="22"/>
      <c r="I268" s="22"/>
    </row>
    <row r="269" spans="1:9" ht="15.75" x14ac:dyDescent="0.25">
      <c r="A269" s="60" t="s">
        <v>25</v>
      </c>
      <c r="B269" s="61" t="s">
        <v>38</v>
      </c>
      <c r="C269" s="25" t="s">
        <v>38</v>
      </c>
      <c r="D269" s="73" t="s">
        <v>38</v>
      </c>
      <c r="E269" s="73" t="s">
        <v>38</v>
      </c>
      <c r="F269" s="74" t="s">
        <v>38</v>
      </c>
      <c r="G269" s="74" t="s">
        <v>38</v>
      </c>
      <c r="H269" s="22"/>
      <c r="I269" s="22"/>
    </row>
    <row r="270" spans="1:9" ht="15.75" x14ac:dyDescent="0.25">
      <c r="A270" s="60" t="s">
        <v>26</v>
      </c>
      <c r="B270" s="24">
        <v>0.6</v>
      </c>
      <c r="C270" s="25">
        <v>0.2</v>
      </c>
      <c r="D270" s="35">
        <v>0.22700000000000001</v>
      </c>
      <c r="E270" s="12">
        <v>0.217</v>
      </c>
      <c r="F270" s="13">
        <v>0.2</v>
      </c>
      <c r="G270" s="13">
        <v>0.2</v>
      </c>
      <c r="H270" s="22"/>
      <c r="I270" s="22"/>
    </row>
    <row r="271" spans="1:9" ht="15.75" x14ac:dyDescent="0.25">
      <c r="A271" s="60" t="s">
        <v>27</v>
      </c>
      <c r="B271" s="24">
        <v>11.3</v>
      </c>
      <c r="C271" s="25">
        <v>11.3</v>
      </c>
      <c r="D271" s="35">
        <v>7.8170000000000002</v>
      </c>
      <c r="E271" s="12">
        <v>9.5310000000000006</v>
      </c>
      <c r="F271" s="13">
        <v>9.5</v>
      </c>
      <c r="G271" s="13">
        <v>9.5</v>
      </c>
      <c r="H271" s="22"/>
      <c r="I271" s="22"/>
    </row>
    <row r="272" spans="1:9" ht="15.75" x14ac:dyDescent="0.25">
      <c r="A272" s="60" t="s">
        <v>28</v>
      </c>
      <c r="B272" s="61" t="s">
        <v>39</v>
      </c>
      <c r="C272" s="25">
        <v>0.1</v>
      </c>
      <c r="D272" s="35">
        <v>0.08</v>
      </c>
      <c r="E272" s="12">
        <v>7.1999999999999995E-2</v>
      </c>
      <c r="F272" s="13">
        <v>7.1999999999999995E-2</v>
      </c>
      <c r="G272" s="13">
        <v>7.1999999999999995E-2</v>
      </c>
      <c r="H272" s="22"/>
      <c r="I272" s="22"/>
    </row>
    <row r="273" spans="1:16" ht="15.75" x14ac:dyDescent="0.25">
      <c r="A273" s="63" t="s">
        <v>29</v>
      </c>
      <c r="B273" s="28">
        <v>0.2</v>
      </c>
      <c r="C273" s="29">
        <v>0.1</v>
      </c>
      <c r="D273" s="41">
        <v>0.129</v>
      </c>
      <c r="E273" s="16">
        <v>9.5000000000000001E-2</v>
      </c>
      <c r="F273" s="17">
        <v>7.1999999999999995E-2</v>
      </c>
      <c r="G273" s="17">
        <v>7.1999999999999995E-2</v>
      </c>
      <c r="H273" s="22"/>
      <c r="I273" s="22"/>
    </row>
    <row r="274" spans="1:16" ht="15.75" x14ac:dyDescent="0.25">
      <c r="A274" s="57"/>
      <c r="B274" s="57"/>
      <c r="C274" s="57"/>
      <c r="D274" s="57"/>
      <c r="E274" s="57"/>
      <c r="F274" s="57"/>
      <c r="G274" s="57"/>
      <c r="H274" s="22"/>
      <c r="I274" s="22"/>
    </row>
    <row r="275" spans="1:16" ht="16.5" x14ac:dyDescent="0.3">
      <c r="A275" s="1" t="s">
        <v>30</v>
      </c>
      <c r="B275" s="1"/>
      <c r="C275" s="1"/>
      <c r="D275" s="1"/>
      <c r="E275" s="1"/>
      <c r="F275" s="1"/>
      <c r="G275" s="1"/>
      <c r="H275" s="68"/>
      <c r="I275" s="68"/>
      <c r="J275" s="22"/>
      <c r="K275" s="22"/>
      <c r="L275" s="22"/>
      <c r="M275" s="22"/>
      <c r="N275" s="22"/>
      <c r="O275" s="22"/>
      <c r="P275" s="22"/>
    </row>
    <row r="276" spans="1:16" ht="16.5" x14ac:dyDescent="0.25">
      <c r="A276" s="43" t="s">
        <v>31</v>
      </c>
      <c r="B276" s="43"/>
      <c r="C276" s="43"/>
      <c r="D276" s="43"/>
      <c r="E276" s="43"/>
      <c r="F276" s="43"/>
      <c r="G276" s="43"/>
      <c r="H276" s="69"/>
      <c r="I276" s="69"/>
      <c r="J276" s="22"/>
      <c r="K276" s="22"/>
      <c r="L276" s="22"/>
      <c r="M276" s="22"/>
      <c r="N276" s="22"/>
      <c r="O276" s="22"/>
      <c r="P276" s="22"/>
    </row>
    <row r="277" spans="1:16" ht="15.75" x14ac:dyDescent="0.25">
      <c r="A277" s="76" t="s">
        <v>44</v>
      </c>
      <c r="B277" s="76"/>
      <c r="C277" s="76"/>
      <c r="D277" s="76"/>
      <c r="E277" s="76"/>
      <c r="F277" s="76"/>
      <c r="G277" s="76"/>
      <c r="H277" s="46"/>
      <c r="I277" s="46"/>
      <c r="J277" s="22"/>
      <c r="K277" s="22"/>
      <c r="L277" s="22"/>
      <c r="M277" s="22"/>
      <c r="N277" s="22"/>
      <c r="O277" s="22"/>
      <c r="P277" s="22"/>
    </row>
    <row r="278" spans="1:16" ht="15.75" x14ac:dyDescent="0.25">
      <c r="A278" s="4" t="s">
        <v>3</v>
      </c>
      <c r="B278" s="4"/>
      <c r="C278" s="4"/>
      <c r="D278" s="4"/>
      <c r="E278" s="4"/>
      <c r="F278" s="4"/>
      <c r="G278" s="4"/>
      <c r="H278" s="46"/>
      <c r="I278" s="46"/>
      <c r="J278" s="22"/>
      <c r="K278" s="22"/>
      <c r="L278" s="22"/>
      <c r="M278" s="22"/>
      <c r="N278" s="22"/>
      <c r="O278" s="22"/>
      <c r="P278" s="22"/>
    </row>
    <row r="279" spans="1:16" ht="15.75" x14ac:dyDescent="0.25">
      <c r="A279" s="5" t="s">
        <v>4</v>
      </c>
      <c r="B279" s="5" t="s">
        <v>5</v>
      </c>
      <c r="C279" s="6" t="s">
        <v>6</v>
      </c>
      <c r="D279" s="6" t="s">
        <v>7</v>
      </c>
      <c r="E279" s="6" t="s">
        <v>8</v>
      </c>
      <c r="F279" s="7" t="s">
        <v>9</v>
      </c>
      <c r="G279" s="7" t="s">
        <v>10</v>
      </c>
      <c r="H279" s="22"/>
      <c r="I279" s="22"/>
      <c r="J279" s="22"/>
      <c r="K279" s="22"/>
      <c r="L279" s="22"/>
      <c r="M279" s="22"/>
      <c r="N279" s="22"/>
      <c r="O279" s="22"/>
      <c r="P279" s="22"/>
    </row>
    <row r="280" spans="1:16" ht="15.75" x14ac:dyDescent="0.25">
      <c r="A280" s="8">
        <v>-1</v>
      </c>
      <c r="B280" s="8">
        <v>-2</v>
      </c>
      <c r="C280" s="8">
        <v>-3</v>
      </c>
      <c r="D280" s="8">
        <v>-4</v>
      </c>
      <c r="E280" s="8">
        <v>-5</v>
      </c>
      <c r="F280" s="8">
        <v>-6</v>
      </c>
      <c r="G280" s="8">
        <v>-7</v>
      </c>
      <c r="H280" s="22"/>
      <c r="I280" s="22"/>
      <c r="J280" s="22"/>
      <c r="K280" s="22"/>
      <c r="L280" s="22"/>
      <c r="M280" s="22"/>
      <c r="N280" s="22"/>
      <c r="O280" s="22"/>
      <c r="P280" s="22"/>
    </row>
    <row r="281" spans="1:16" ht="15.75" x14ac:dyDescent="0.25">
      <c r="A281" s="10" t="s">
        <v>11</v>
      </c>
      <c r="B281" s="11">
        <v>4.3</v>
      </c>
      <c r="C281" s="11">
        <v>1.7</v>
      </c>
      <c r="D281" s="12">
        <v>1.5</v>
      </c>
      <c r="E281" s="12">
        <v>1.52</v>
      </c>
      <c r="F281" s="12">
        <v>1.5820000000000001</v>
      </c>
      <c r="G281" s="13">
        <v>1.6</v>
      </c>
      <c r="H281" s="22"/>
      <c r="I281" s="22"/>
      <c r="J281" s="22"/>
      <c r="K281" s="22"/>
      <c r="L281" s="22"/>
      <c r="M281" s="22"/>
      <c r="N281" s="22"/>
      <c r="O281" s="22"/>
      <c r="P281" s="22"/>
    </row>
    <row r="282" spans="1:16" ht="15.75" x14ac:dyDescent="0.25">
      <c r="A282" s="10" t="s">
        <v>12</v>
      </c>
      <c r="B282" s="11" t="s">
        <v>38</v>
      </c>
      <c r="C282" s="11" t="s">
        <v>38</v>
      </c>
      <c r="D282" s="11" t="s">
        <v>38</v>
      </c>
      <c r="E282" s="11" t="s">
        <v>38</v>
      </c>
      <c r="F282" s="12" t="s">
        <v>38</v>
      </c>
      <c r="G282" s="13" t="s">
        <v>38</v>
      </c>
      <c r="H282" s="22"/>
      <c r="I282" s="22"/>
      <c r="J282" s="22"/>
      <c r="K282" s="22"/>
      <c r="L282" s="22"/>
      <c r="M282" s="22"/>
      <c r="N282" s="22"/>
      <c r="O282" s="22"/>
      <c r="P282" s="22"/>
    </row>
    <row r="283" spans="1:16" ht="15.75" x14ac:dyDescent="0.25">
      <c r="A283" s="10" t="s">
        <v>13</v>
      </c>
      <c r="B283" s="11" t="s">
        <v>38</v>
      </c>
      <c r="C283" s="11" t="s">
        <v>38</v>
      </c>
      <c r="D283" s="11" t="s">
        <v>38</v>
      </c>
      <c r="E283" s="11" t="s">
        <v>38</v>
      </c>
      <c r="F283" s="12" t="s">
        <v>38</v>
      </c>
      <c r="G283" s="13" t="s">
        <v>38</v>
      </c>
      <c r="H283" s="22"/>
      <c r="I283" s="22"/>
      <c r="J283" s="22"/>
      <c r="K283" s="22"/>
      <c r="L283" s="22"/>
      <c r="M283" s="22"/>
      <c r="N283" s="22"/>
      <c r="O283" s="22"/>
      <c r="P283" s="22"/>
    </row>
    <row r="284" spans="1:16" ht="15.75" x14ac:dyDescent="0.25">
      <c r="A284" s="10" t="s">
        <v>14</v>
      </c>
      <c r="B284" s="11">
        <v>0.5</v>
      </c>
      <c r="C284" s="11">
        <v>0.3</v>
      </c>
      <c r="D284" s="11">
        <v>0.1</v>
      </c>
      <c r="E284" s="12">
        <v>0.16200000000000001</v>
      </c>
      <c r="F284" s="12">
        <v>0.187</v>
      </c>
      <c r="G284" s="13">
        <v>0.2</v>
      </c>
      <c r="H284" s="22"/>
      <c r="I284" s="22"/>
      <c r="J284" s="22"/>
      <c r="K284" s="22"/>
      <c r="L284" s="22"/>
      <c r="M284" s="22"/>
      <c r="N284" s="22"/>
      <c r="O284" s="22"/>
      <c r="P284" s="22"/>
    </row>
    <row r="285" spans="1:16" ht="15.75" x14ac:dyDescent="0.25">
      <c r="A285" s="10" t="s">
        <v>15</v>
      </c>
      <c r="B285" s="11" t="s">
        <v>38</v>
      </c>
      <c r="C285" s="11" t="s">
        <v>38</v>
      </c>
      <c r="D285" s="11" t="s">
        <v>38</v>
      </c>
      <c r="E285" s="11" t="s">
        <v>38</v>
      </c>
      <c r="F285" s="12" t="s">
        <v>38</v>
      </c>
      <c r="G285" s="13" t="s">
        <v>38</v>
      </c>
      <c r="H285" s="22"/>
      <c r="I285" s="22"/>
      <c r="J285" s="22"/>
      <c r="K285" s="22"/>
      <c r="L285" s="22"/>
      <c r="M285" s="22"/>
      <c r="N285" s="22"/>
      <c r="O285" s="22"/>
      <c r="P285" s="22"/>
    </row>
    <row r="286" spans="1:16" ht="15.75" x14ac:dyDescent="0.25">
      <c r="A286" s="10" t="s">
        <v>16</v>
      </c>
      <c r="B286" s="11" t="s">
        <v>38</v>
      </c>
      <c r="C286" s="11" t="s">
        <v>38</v>
      </c>
      <c r="D286" s="11" t="s">
        <v>38</v>
      </c>
      <c r="E286" s="11" t="s">
        <v>38</v>
      </c>
      <c r="F286" s="12" t="s">
        <v>38</v>
      </c>
      <c r="G286" s="13" t="s">
        <v>38</v>
      </c>
      <c r="H286" s="22"/>
      <c r="I286" s="22"/>
      <c r="J286" s="22"/>
      <c r="K286" s="22"/>
      <c r="L286" s="22"/>
      <c r="M286" s="22"/>
      <c r="N286" s="22"/>
      <c r="O286" s="22"/>
      <c r="P286" s="22"/>
    </row>
    <row r="287" spans="1:16" ht="15.75" x14ac:dyDescent="0.25">
      <c r="A287" s="10" t="s">
        <v>17</v>
      </c>
      <c r="B287" s="11" t="s">
        <v>38</v>
      </c>
      <c r="C287" s="11" t="s">
        <v>38</v>
      </c>
      <c r="D287" s="11" t="s">
        <v>38</v>
      </c>
      <c r="E287" s="11" t="s">
        <v>38</v>
      </c>
      <c r="F287" s="12" t="s">
        <v>38</v>
      </c>
      <c r="G287" s="13" t="s">
        <v>38</v>
      </c>
      <c r="H287" s="22"/>
      <c r="I287" s="22"/>
      <c r="J287" s="22"/>
      <c r="K287" s="22"/>
      <c r="L287" s="22"/>
      <c r="M287" s="22"/>
      <c r="N287" s="22"/>
      <c r="O287" s="22"/>
      <c r="P287" s="22"/>
    </row>
    <row r="288" spans="1:16" ht="15.75" x14ac:dyDescent="0.25">
      <c r="A288" s="10" t="s">
        <v>18</v>
      </c>
      <c r="B288" s="11" t="s">
        <v>39</v>
      </c>
      <c r="C288" s="11" t="s">
        <v>38</v>
      </c>
      <c r="D288" s="11" t="s">
        <v>38</v>
      </c>
      <c r="E288" s="11" t="s">
        <v>38</v>
      </c>
      <c r="F288" s="12" t="s">
        <v>38</v>
      </c>
      <c r="G288" s="13" t="s">
        <v>38</v>
      </c>
      <c r="H288" s="22"/>
      <c r="I288" s="22"/>
      <c r="J288" s="22"/>
      <c r="K288" s="22"/>
      <c r="L288" s="22"/>
      <c r="M288" s="22"/>
      <c r="N288" s="22"/>
      <c r="O288" s="22"/>
      <c r="P288" s="22"/>
    </row>
    <row r="289" spans="1:16" ht="15.75" x14ac:dyDescent="0.25">
      <c r="A289" s="10" t="s">
        <v>19</v>
      </c>
      <c r="B289" s="11" t="s">
        <v>38</v>
      </c>
      <c r="C289" s="11" t="s">
        <v>38</v>
      </c>
      <c r="D289" s="11" t="s">
        <v>38</v>
      </c>
      <c r="E289" s="11" t="s">
        <v>38</v>
      </c>
      <c r="F289" s="12" t="s">
        <v>38</v>
      </c>
      <c r="G289" s="13" t="s">
        <v>38</v>
      </c>
      <c r="H289" s="22"/>
      <c r="I289" s="22"/>
      <c r="J289" s="22"/>
      <c r="K289" s="22"/>
      <c r="L289" s="22"/>
      <c r="M289" s="22"/>
      <c r="N289" s="22"/>
      <c r="O289" s="22"/>
      <c r="P289" s="22"/>
    </row>
    <row r="290" spans="1:16" ht="15.75" x14ac:dyDescent="0.25">
      <c r="A290" s="10" t="s">
        <v>20</v>
      </c>
      <c r="B290" s="11" t="s">
        <v>38</v>
      </c>
      <c r="C290" s="11" t="s">
        <v>38</v>
      </c>
      <c r="D290" s="11" t="s">
        <v>38</v>
      </c>
      <c r="E290" s="11" t="s">
        <v>38</v>
      </c>
      <c r="F290" s="12" t="s">
        <v>38</v>
      </c>
      <c r="G290" s="13" t="s">
        <v>38</v>
      </c>
      <c r="H290" s="22"/>
      <c r="I290" s="22"/>
      <c r="J290" s="22"/>
      <c r="K290" s="22"/>
      <c r="L290" s="22"/>
      <c r="M290" s="22"/>
      <c r="N290" s="22"/>
      <c r="O290" s="22"/>
      <c r="P290" s="22"/>
    </row>
    <row r="291" spans="1:16" ht="15.75" x14ac:dyDescent="0.25">
      <c r="A291" s="10" t="s">
        <v>21</v>
      </c>
      <c r="B291" s="11">
        <v>0.1</v>
      </c>
      <c r="C291" s="11" t="s">
        <v>38</v>
      </c>
      <c r="D291" s="11" t="s">
        <v>38</v>
      </c>
      <c r="E291" s="11" t="s">
        <v>38</v>
      </c>
      <c r="F291" s="12" t="s">
        <v>38</v>
      </c>
      <c r="G291" s="13" t="s">
        <v>38</v>
      </c>
      <c r="H291" s="22"/>
      <c r="I291" s="22"/>
      <c r="J291" s="22"/>
      <c r="K291" s="22"/>
      <c r="L291" s="22"/>
      <c r="M291" s="22"/>
      <c r="N291" s="22"/>
      <c r="O291" s="22"/>
      <c r="P291" s="22"/>
    </row>
    <row r="292" spans="1:16" ht="15.75" x14ac:dyDescent="0.25">
      <c r="A292" s="10" t="s">
        <v>22</v>
      </c>
      <c r="B292" s="11" t="s">
        <v>38</v>
      </c>
      <c r="C292" s="11" t="s">
        <v>38</v>
      </c>
      <c r="D292" s="11" t="s">
        <v>38</v>
      </c>
      <c r="E292" s="11" t="s">
        <v>38</v>
      </c>
      <c r="F292" s="12" t="s">
        <v>38</v>
      </c>
      <c r="G292" s="13" t="s">
        <v>38</v>
      </c>
      <c r="H292" s="22"/>
      <c r="I292" s="22"/>
      <c r="J292" s="22"/>
      <c r="K292" s="22"/>
      <c r="L292" s="22"/>
      <c r="M292" s="22"/>
      <c r="N292" s="22"/>
      <c r="O292" s="22"/>
      <c r="P292" s="22"/>
    </row>
    <row r="293" spans="1:16" ht="15.75" x14ac:dyDescent="0.25">
      <c r="A293" s="10" t="s">
        <v>23</v>
      </c>
      <c r="B293" s="11">
        <v>0.6</v>
      </c>
      <c r="C293" s="11" t="s">
        <v>38</v>
      </c>
      <c r="D293" s="11" t="s">
        <v>38</v>
      </c>
      <c r="E293" s="11" t="s">
        <v>38</v>
      </c>
      <c r="F293" s="12" t="s">
        <v>38</v>
      </c>
      <c r="G293" s="13" t="s">
        <v>38</v>
      </c>
      <c r="H293" s="22"/>
      <c r="I293" s="22"/>
      <c r="J293" s="22"/>
      <c r="K293" s="22"/>
      <c r="L293" s="22"/>
      <c r="M293" s="22"/>
      <c r="N293" s="22"/>
      <c r="O293" s="22"/>
      <c r="P293" s="22"/>
    </row>
    <row r="294" spans="1:16" ht="15.75" x14ac:dyDescent="0.25">
      <c r="A294" s="10" t="s">
        <v>24</v>
      </c>
      <c r="B294" s="11" t="s">
        <v>38</v>
      </c>
      <c r="C294" s="11" t="s">
        <v>38</v>
      </c>
      <c r="D294" s="11" t="s">
        <v>38</v>
      </c>
      <c r="E294" s="11" t="s">
        <v>38</v>
      </c>
      <c r="F294" s="12" t="s">
        <v>38</v>
      </c>
      <c r="G294" s="13" t="s">
        <v>38</v>
      </c>
      <c r="H294" s="22"/>
      <c r="I294" s="22"/>
      <c r="J294" s="22"/>
      <c r="K294" s="22"/>
      <c r="L294" s="22"/>
      <c r="M294" s="22"/>
      <c r="N294" s="22"/>
      <c r="O294" s="22"/>
      <c r="P294" s="22"/>
    </row>
    <row r="295" spans="1:16" ht="15.75" x14ac:dyDescent="0.25">
      <c r="A295" s="10" t="s">
        <v>25</v>
      </c>
      <c r="B295" s="11">
        <v>0.9</v>
      </c>
      <c r="C295" s="11" t="s">
        <v>38</v>
      </c>
      <c r="D295" s="11" t="s">
        <v>38</v>
      </c>
      <c r="E295" s="11" t="s">
        <v>38</v>
      </c>
      <c r="F295" s="12" t="s">
        <v>38</v>
      </c>
      <c r="G295" s="13" t="s">
        <v>38</v>
      </c>
      <c r="H295" s="22"/>
      <c r="I295" s="22"/>
      <c r="J295" s="22"/>
      <c r="K295" s="22"/>
      <c r="L295" s="22"/>
      <c r="M295" s="22"/>
      <c r="N295" s="22"/>
      <c r="O295" s="22"/>
      <c r="P295" s="22"/>
    </row>
    <row r="296" spans="1:16" ht="15.75" x14ac:dyDescent="0.25">
      <c r="A296" s="10" t="s">
        <v>26</v>
      </c>
      <c r="B296" s="11">
        <v>0.4</v>
      </c>
      <c r="C296" s="11">
        <v>0.1</v>
      </c>
      <c r="D296" s="11" t="s">
        <v>39</v>
      </c>
      <c r="E296" s="11" t="s">
        <v>39</v>
      </c>
      <c r="F296" s="12" t="s">
        <v>39</v>
      </c>
      <c r="G296" s="13" t="s">
        <v>39</v>
      </c>
      <c r="H296" s="22"/>
      <c r="I296" s="22"/>
      <c r="J296" s="22"/>
      <c r="K296" s="22"/>
      <c r="L296" s="22"/>
      <c r="M296" s="22"/>
      <c r="N296" s="22"/>
      <c r="O296" s="22"/>
      <c r="P296" s="22"/>
    </row>
    <row r="297" spans="1:16" ht="15.75" x14ac:dyDescent="0.25">
      <c r="A297" s="10" t="s">
        <v>27</v>
      </c>
      <c r="B297" s="11">
        <v>0.5</v>
      </c>
      <c r="C297" s="11">
        <v>0.5</v>
      </c>
      <c r="D297" s="12">
        <v>0.5</v>
      </c>
      <c r="E297" s="12">
        <v>0.47499999999999998</v>
      </c>
      <c r="F297" s="12">
        <v>0.5</v>
      </c>
      <c r="G297" s="13">
        <v>0.5</v>
      </c>
      <c r="H297" s="22"/>
      <c r="I297" s="22"/>
      <c r="J297" s="22"/>
      <c r="K297" s="22"/>
      <c r="L297" s="22"/>
      <c r="M297" s="22"/>
      <c r="N297" s="22"/>
      <c r="O297" s="22"/>
      <c r="P297" s="22"/>
    </row>
    <row r="298" spans="1:16" ht="15.75" x14ac:dyDescent="0.25">
      <c r="A298" s="10" t="s">
        <v>28</v>
      </c>
      <c r="B298" s="11">
        <v>0.7</v>
      </c>
      <c r="C298" s="11">
        <v>0.7</v>
      </c>
      <c r="D298" s="12">
        <v>0.7</v>
      </c>
      <c r="E298" s="12">
        <v>0.72</v>
      </c>
      <c r="F298" s="12">
        <v>0.70699999999999996</v>
      </c>
      <c r="G298" s="13">
        <v>0.70699999999999996</v>
      </c>
      <c r="H298" s="22"/>
      <c r="I298" s="22"/>
      <c r="J298" s="22"/>
      <c r="K298" s="22"/>
      <c r="L298" s="22"/>
      <c r="M298" s="22"/>
      <c r="N298" s="22"/>
      <c r="O298" s="22"/>
      <c r="P298" s="22"/>
    </row>
    <row r="299" spans="1:16" ht="15.75" x14ac:dyDescent="0.25">
      <c r="A299" s="14" t="s">
        <v>29</v>
      </c>
      <c r="B299" s="15">
        <v>0.6</v>
      </c>
      <c r="C299" s="15">
        <v>0.1</v>
      </c>
      <c r="D299" s="15">
        <v>0.2</v>
      </c>
      <c r="E299" s="16">
        <v>0.13800000000000001</v>
      </c>
      <c r="F299" s="16">
        <v>0.16300000000000001</v>
      </c>
      <c r="G299" s="17">
        <v>0.16300000000000001</v>
      </c>
      <c r="H299" s="22"/>
      <c r="I299" s="22"/>
      <c r="J299" s="22"/>
      <c r="K299" s="22"/>
      <c r="L299" s="22"/>
      <c r="M299" s="22"/>
      <c r="N299" s="22"/>
      <c r="O299" s="22"/>
      <c r="P299" s="22"/>
    </row>
    <row r="300" spans="1:16" ht="15.75" x14ac:dyDescent="0.25">
      <c r="A300" s="42"/>
      <c r="B300" s="22"/>
      <c r="C300" s="42"/>
      <c r="D300" s="22"/>
      <c r="E300" s="42"/>
      <c r="F300" s="47"/>
      <c r="G300" s="22"/>
      <c r="H300" s="22"/>
      <c r="I300" s="77"/>
      <c r="J300" s="22"/>
      <c r="K300" s="22"/>
      <c r="L300" s="22"/>
      <c r="M300" s="22"/>
      <c r="N300" s="22"/>
      <c r="O300" s="22"/>
      <c r="P300" s="22"/>
    </row>
    <row r="301" spans="1:16" ht="16.5" x14ac:dyDescent="0.3">
      <c r="A301" s="1" t="s">
        <v>30</v>
      </c>
      <c r="B301" s="1"/>
      <c r="C301" s="1"/>
      <c r="D301" s="1"/>
      <c r="E301" s="1"/>
      <c r="F301" s="1"/>
      <c r="G301" s="1"/>
      <c r="H301" s="68"/>
      <c r="I301" s="68"/>
      <c r="J301" s="22"/>
      <c r="K301" s="22"/>
      <c r="L301" s="22"/>
      <c r="M301" s="22"/>
      <c r="N301" s="22"/>
      <c r="O301" s="22"/>
      <c r="P301" s="22"/>
    </row>
    <row r="302" spans="1:16" ht="16.5" x14ac:dyDescent="0.25">
      <c r="A302" s="43" t="s">
        <v>31</v>
      </c>
      <c r="B302" s="43"/>
      <c r="C302" s="43"/>
      <c r="D302" s="43"/>
      <c r="E302" s="43"/>
      <c r="F302" s="43"/>
      <c r="G302" s="43"/>
      <c r="H302" s="69"/>
      <c r="I302" s="69"/>
      <c r="J302" s="22"/>
      <c r="K302" s="22"/>
      <c r="L302" s="22"/>
      <c r="M302" s="22"/>
      <c r="N302" s="22"/>
      <c r="O302" s="22"/>
      <c r="P302" s="22"/>
    </row>
    <row r="303" spans="1:16" ht="15.75" x14ac:dyDescent="0.25">
      <c r="A303" s="3" t="s">
        <v>45</v>
      </c>
      <c r="B303" s="3"/>
      <c r="C303" s="3"/>
      <c r="D303" s="3"/>
      <c r="E303" s="3"/>
      <c r="F303" s="3"/>
      <c r="G303" s="3"/>
      <c r="H303" s="10"/>
      <c r="I303" s="10"/>
      <c r="J303" s="22"/>
      <c r="K303" s="22"/>
      <c r="L303" s="22"/>
      <c r="M303" s="22"/>
      <c r="N303" s="22"/>
      <c r="O303" s="22"/>
      <c r="P303" s="22"/>
    </row>
    <row r="304" spans="1:16" ht="15.75" x14ac:dyDescent="0.25">
      <c r="A304" s="4" t="s">
        <v>3</v>
      </c>
      <c r="B304" s="4"/>
      <c r="C304" s="4"/>
      <c r="D304" s="4"/>
      <c r="E304" s="4"/>
      <c r="F304" s="4"/>
      <c r="G304" s="4"/>
      <c r="H304" s="22"/>
      <c r="I304" s="22"/>
      <c r="J304" s="22"/>
      <c r="K304" s="22"/>
      <c r="L304" s="22"/>
      <c r="M304" s="22"/>
      <c r="N304" s="22"/>
      <c r="O304" s="22"/>
      <c r="P304" s="22"/>
    </row>
    <row r="305" spans="1:16" ht="15.75" x14ac:dyDescent="0.25">
      <c r="A305" s="5" t="s">
        <v>4</v>
      </c>
      <c r="B305" s="5" t="s">
        <v>5</v>
      </c>
      <c r="C305" s="6" t="s">
        <v>6</v>
      </c>
      <c r="D305" s="6" t="s">
        <v>7</v>
      </c>
      <c r="E305" s="6" t="s">
        <v>8</v>
      </c>
      <c r="F305" s="7" t="s">
        <v>9</v>
      </c>
      <c r="G305" s="7" t="s">
        <v>10</v>
      </c>
      <c r="H305" s="22"/>
      <c r="I305" s="22"/>
      <c r="J305" s="22"/>
      <c r="K305" s="22"/>
      <c r="L305" s="22"/>
      <c r="M305" s="22"/>
      <c r="N305" s="22"/>
      <c r="O305" s="22"/>
      <c r="P305" s="22"/>
    </row>
    <row r="306" spans="1:16" ht="15.75" x14ac:dyDescent="0.25">
      <c r="A306" s="8">
        <v>-1</v>
      </c>
      <c r="B306" s="8">
        <v>-2</v>
      </c>
      <c r="C306" s="8">
        <v>-3</v>
      </c>
      <c r="D306" s="8">
        <v>-4</v>
      </c>
      <c r="E306" s="8">
        <v>-5</v>
      </c>
      <c r="F306" s="8">
        <v>-6</v>
      </c>
      <c r="G306" s="8">
        <v>-7</v>
      </c>
      <c r="H306" s="22"/>
      <c r="I306" s="22"/>
      <c r="J306" s="22"/>
      <c r="K306" s="22"/>
      <c r="L306" s="22"/>
      <c r="M306" s="22"/>
      <c r="N306" s="22"/>
      <c r="O306" s="22"/>
      <c r="P306" s="22"/>
    </row>
    <row r="307" spans="1:16" ht="15.75" x14ac:dyDescent="0.25">
      <c r="A307" s="10" t="s">
        <v>11</v>
      </c>
      <c r="B307" s="11">
        <v>5918.4</v>
      </c>
      <c r="C307" s="78">
        <v>5364.9</v>
      </c>
      <c r="D307" s="12">
        <v>5859.5</v>
      </c>
      <c r="E307" s="12">
        <v>5903.0519999999997</v>
      </c>
      <c r="F307" s="13">
        <f>SUM(F308:F325)</f>
        <v>6003.2</v>
      </c>
      <c r="G307" s="13">
        <f>SUM(G308:G325)</f>
        <v>6027.3</v>
      </c>
      <c r="H307" s="22"/>
      <c r="I307" s="22"/>
      <c r="J307" s="22"/>
      <c r="K307" s="22"/>
      <c r="L307" s="22"/>
      <c r="M307" s="22"/>
      <c r="N307" s="22"/>
      <c r="O307" s="22"/>
      <c r="P307" s="22"/>
    </row>
    <row r="308" spans="1:16" ht="15.75" x14ac:dyDescent="0.25">
      <c r="A308" s="10" t="s">
        <v>12</v>
      </c>
      <c r="B308" s="11">
        <v>589.1</v>
      </c>
      <c r="C308" s="78">
        <v>564.29999999999995</v>
      </c>
      <c r="D308" s="12">
        <v>596</v>
      </c>
      <c r="E308" s="12">
        <v>595.98800000000006</v>
      </c>
      <c r="F308" s="13">
        <v>606.6</v>
      </c>
      <c r="G308" s="35">
        <v>586.5</v>
      </c>
      <c r="H308" s="22"/>
      <c r="I308" s="22"/>
      <c r="J308" s="22"/>
      <c r="K308" s="22"/>
      <c r="L308" s="22"/>
      <c r="M308" s="22"/>
      <c r="N308" s="22"/>
      <c r="O308" s="22"/>
      <c r="P308" s="22"/>
    </row>
    <row r="309" spans="1:16" ht="15.75" x14ac:dyDescent="0.25">
      <c r="A309" s="10" t="s">
        <v>13</v>
      </c>
      <c r="B309" s="11">
        <v>345.7</v>
      </c>
      <c r="C309" s="78">
        <v>282.2</v>
      </c>
      <c r="D309" s="12">
        <v>420.1</v>
      </c>
      <c r="E309" s="12">
        <v>404.666</v>
      </c>
      <c r="F309" s="13">
        <v>419.3</v>
      </c>
      <c r="G309" s="35">
        <v>418.6</v>
      </c>
      <c r="H309" s="22"/>
      <c r="I309" s="22"/>
      <c r="J309" s="22"/>
      <c r="K309" s="22"/>
      <c r="L309" s="22"/>
      <c r="M309" s="22"/>
      <c r="N309" s="22"/>
      <c r="O309" s="22"/>
      <c r="P309" s="22"/>
    </row>
    <row r="310" spans="1:16" ht="15.75" x14ac:dyDescent="0.25">
      <c r="A310" s="10" t="s">
        <v>14</v>
      </c>
      <c r="B310" s="11">
        <v>405.6</v>
      </c>
      <c r="C310" s="78">
        <v>201.4</v>
      </c>
      <c r="D310" s="12">
        <v>380.1</v>
      </c>
      <c r="E310" s="12">
        <v>379.48</v>
      </c>
      <c r="F310" s="13">
        <v>381.4</v>
      </c>
      <c r="G310" s="35">
        <v>360.1</v>
      </c>
      <c r="H310" s="22"/>
      <c r="I310" s="22"/>
      <c r="J310" s="22"/>
      <c r="K310" s="22"/>
      <c r="L310" s="22"/>
      <c r="M310" s="22"/>
      <c r="N310" s="22"/>
      <c r="O310" s="22"/>
      <c r="P310" s="22"/>
    </row>
    <row r="311" spans="1:16" ht="15.75" x14ac:dyDescent="0.25">
      <c r="A311" s="10" t="s">
        <v>15</v>
      </c>
      <c r="B311" s="11">
        <v>529</v>
      </c>
      <c r="C311" s="78">
        <v>450</v>
      </c>
      <c r="D311" s="12">
        <v>400.3</v>
      </c>
      <c r="E311" s="12">
        <v>403.03300000000002</v>
      </c>
      <c r="F311" s="13">
        <v>389.3</v>
      </c>
      <c r="G311" s="35">
        <v>429.6</v>
      </c>
      <c r="H311" s="22"/>
      <c r="I311" s="22"/>
      <c r="J311" s="22"/>
      <c r="K311" s="22"/>
      <c r="L311" s="22"/>
      <c r="M311" s="22"/>
      <c r="N311" s="22"/>
      <c r="O311" s="22"/>
      <c r="P311" s="22"/>
    </row>
    <row r="312" spans="1:16" ht="15.75" x14ac:dyDescent="0.25">
      <c r="A312" s="10" t="s">
        <v>16</v>
      </c>
      <c r="B312" s="11">
        <v>594.79999999999995</v>
      </c>
      <c r="C312" s="78">
        <v>622.4</v>
      </c>
      <c r="D312" s="12">
        <v>661.4</v>
      </c>
      <c r="E312" s="12">
        <v>698.07500000000005</v>
      </c>
      <c r="F312" s="13">
        <v>723.3</v>
      </c>
      <c r="G312" s="35">
        <v>732.5</v>
      </c>
      <c r="H312" s="22"/>
      <c r="I312" s="22"/>
      <c r="J312" s="22"/>
      <c r="K312" s="22"/>
      <c r="L312" s="22"/>
      <c r="M312" s="22"/>
      <c r="N312" s="22"/>
      <c r="O312" s="22"/>
      <c r="P312" s="22"/>
    </row>
    <row r="313" spans="1:16" ht="15.75" x14ac:dyDescent="0.25">
      <c r="A313" s="10" t="s">
        <v>17</v>
      </c>
      <c r="B313" s="11">
        <v>114.3</v>
      </c>
      <c r="C313" s="78">
        <v>115.8</v>
      </c>
      <c r="D313" s="12">
        <v>107.2</v>
      </c>
      <c r="E313" s="12">
        <v>111.393</v>
      </c>
      <c r="F313" s="13">
        <v>108.8</v>
      </c>
      <c r="G313" s="35">
        <v>117.5</v>
      </c>
      <c r="H313" s="22"/>
      <c r="I313" s="22"/>
      <c r="J313" s="22"/>
      <c r="K313" s="22"/>
      <c r="L313" s="22"/>
      <c r="M313" s="22"/>
      <c r="N313" s="22"/>
      <c r="O313" s="22"/>
      <c r="P313" s="22"/>
    </row>
    <row r="314" spans="1:16" ht="15.75" x14ac:dyDescent="0.25">
      <c r="A314" s="10" t="s">
        <v>18</v>
      </c>
      <c r="B314" s="11">
        <v>200.9</v>
      </c>
      <c r="C314" s="78">
        <v>293</v>
      </c>
      <c r="D314" s="12">
        <v>277.60000000000002</v>
      </c>
      <c r="E314" s="12">
        <v>273.76900000000001</v>
      </c>
      <c r="F314" s="13">
        <v>286.39999999999998</v>
      </c>
      <c r="G314" s="35">
        <v>276.5</v>
      </c>
      <c r="H314" s="22"/>
      <c r="I314" s="22"/>
      <c r="J314" s="22"/>
      <c r="K314" s="22"/>
      <c r="L314" s="22"/>
      <c r="M314" s="22"/>
      <c r="N314" s="22"/>
      <c r="O314" s="22"/>
      <c r="P314" s="22"/>
    </row>
    <row r="315" spans="1:16" ht="15.75" x14ac:dyDescent="0.25">
      <c r="A315" s="10" t="s">
        <v>19</v>
      </c>
      <c r="B315" s="11">
        <v>287.5</v>
      </c>
      <c r="C315" s="78">
        <v>231.3</v>
      </c>
      <c r="D315" s="12">
        <v>228.8</v>
      </c>
      <c r="E315" s="12">
        <v>224.89599999999999</v>
      </c>
      <c r="F315" s="13">
        <v>227.1</v>
      </c>
      <c r="G315" s="35">
        <v>234.9</v>
      </c>
      <c r="H315" s="22"/>
      <c r="I315" s="22"/>
      <c r="J315" s="22"/>
      <c r="K315" s="22"/>
      <c r="L315" s="22"/>
      <c r="M315" s="22"/>
      <c r="N315" s="22"/>
      <c r="O315" s="22"/>
      <c r="P315" s="22"/>
    </row>
    <row r="316" spans="1:16" ht="15.75" x14ac:dyDescent="0.25">
      <c r="A316" s="10" t="s">
        <v>20</v>
      </c>
      <c r="B316" s="11">
        <v>429.1</v>
      </c>
      <c r="C316" s="78">
        <v>374.9</v>
      </c>
      <c r="D316" s="12">
        <v>391.6</v>
      </c>
      <c r="E316" s="12">
        <v>381.94</v>
      </c>
      <c r="F316" s="13">
        <v>397.5</v>
      </c>
      <c r="G316" s="35">
        <v>398.1</v>
      </c>
      <c r="H316" s="22"/>
      <c r="I316" s="22"/>
      <c r="J316" s="22"/>
      <c r="K316" s="22"/>
      <c r="L316" s="22"/>
      <c r="M316" s="22"/>
      <c r="N316" s="22"/>
      <c r="O316" s="22"/>
      <c r="P316" s="22" t="s">
        <v>46</v>
      </c>
    </row>
    <row r="317" spans="1:16" ht="15.75" x14ac:dyDescent="0.25">
      <c r="A317" s="10" t="s">
        <v>21</v>
      </c>
      <c r="B317" s="11">
        <v>290.2</v>
      </c>
      <c r="C317" s="78">
        <v>277.3</v>
      </c>
      <c r="D317" s="12">
        <v>295</v>
      </c>
      <c r="E317" s="12">
        <v>277.59300000000002</v>
      </c>
      <c r="F317" s="13">
        <v>286.5</v>
      </c>
      <c r="G317" s="35">
        <v>291.60000000000002</v>
      </c>
      <c r="H317" s="22"/>
      <c r="I317" s="22"/>
      <c r="J317" s="22"/>
      <c r="K317" s="22"/>
      <c r="L317" s="22"/>
      <c r="M317" s="22"/>
      <c r="N317" s="22"/>
      <c r="O317" s="22"/>
      <c r="P317" s="22"/>
    </row>
    <row r="318" spans="1:16" ht="15.75" x14ac:dyDescent="0.25">
      <c r="A318" s="10" t="s">
        <v>22</v>
      </c>
      <c r="B318" s="11">
        <v>361.7</v>
      </c>
      <c r="C318" s="78">
        <v>404.5</v>
      </c>
      <c r="D318" s="12">
        <v>452.4</v>
      </c>
      <c r="E318" s="12">
        <v>456.90100000000001</v>
      </c>
      <c r="F318" s="13">
        <v>461.5</v>
      </c>
      <c r="G318" s="35">
        <v>480.2</v>
      </c>
      <c r="H318" s="22"/>
      <c r="I318" s="22"/>
      <c r="J318" s="22"/>
      <c r="K318" s="22"/>
      <c r="L318" s="22"/>
      <c r="M318" s="22"/>
      <c r="N318" s="22"/>
      <c r="O318" s="22"/>
      <c r="P318" s="22"/>
    </row>
    <row r="319" spans="1:16" ht="15.75" x14ac:dyDescent="0.25">
      <c r="A319" s="10" t="s">
        <v>23</v>
      </c>
      <c r="B319" s="11">
        <v>322</v>
      </c>
      <c r="C319" s="78">
        <v>312.8</v>
      </c>
      <c r="D319" s="12">
        <v>302.60000000000002</v>
      </c>
      <c r="E319" s="12">
        <v>307.56200000000001</v>
      </c>
      <c r="F319" s="13">
        <v>321.89999999999998</v>
      </c>
      <c r="G319" s="35">
        <v>316.89999999999998</v>
      </c>
      <c r="H319" s="22"/>
      <c r="I319" s="22"/>
      <c r="J319" s="22"/>
      <c r="K319" s="22"/>
      <c r="L319" s="22"/>
      <c r="M319" s="22"/>
      <c r="N319" s="22"/>
      <c r="O319" s="22"/>
      <c r="P319" s="22"/>
    </row>
    <row r="320" spans="1:16" ht="15.75" x14ac:dyDescent="0.25">
      <c r="A320" s="10" t="s">
        <v>24</v>
      </c>
      <c r="B320" s="11">
        <v>221</v>
      </c>
      <c r="C320" s="78">
        <v>202.8</v>
      </c>
      <c r="D320" s="12">
        <v>195.5</v>
      </c>
      <c r="E320" s="12">
        <v>194.29300000000001</v>
      </c>
      <c r="F320" s="13">
        <v>194.4</v>
      </c>
      <c r="G320" s="35">
        <v>196.2</v>
      </c>
      <c r="H320" s="22"/>
      <c r="I320" s="22"/>
      <c r="J320" s="22"/>
      <c r="K320" s="22"/>
      <c r="L320" s="22"/>
      <c r="M320" s="22"/>
      <c r="N320" s="22"/>
      <c r="O320" s="22"/>
      <c r="P320" s="22"/>
    </row>
    <row r="321" spans="1:16" ht="15.75" x14ac:dyDescent="0.25">
      <c r="A321" s="10" t="s">
        <v>25</v>
      </c>
      <c r="B321" s="11">
        <v>277.60000000000002</v>
      </c>
      <c r="C321" s="78">
        <v>258.60000000000002</v>
      </c>
      <c r="D321" s="12">
        <v>263.3</v>
      </c>
      <c r="E321" s="12">
        <v>274.29700000000003</v>
      </c>
      <c r="F321" s="13">
        <v>261.10000000000002</v>
      </c>
      <c r="G321" s="35">
        <v>266.2</v>
      </c>
      <c r="H321" s="22"/>
      <c r="I321" s="22"/>
      <c r="J321" s="22"/>
      <c r="K321" s="22"/>
      <c r="L321" s="22"/>
      <c r="M321" s="22"/>
      <c r="N321" s="22"/>
      <c r="O321" s="22"/>
      <c r="P321" s="22"/>
    </row>
    <row r="322" spans="1:16" ht="15.75" x14ac:dyDescent="0.25">
      <c r="A322" s="10" t="s">
        <v>26</v>
      </c>
      <c r="B322" s="11">
        <v>290</v>
      </c>
      <c r="C322" s="78">
        <v>255.2</v>
      </c>
      <c r="D322" s="12">
        <v>255.5</v>
      </c>
      <c r="E322" s="12">
        <v>258.48200000000003</v>
      </c>
      <c r="F322" s="13">
        <v>259.89999999999998</v>
      </c>
      <c r="G322" s="35">
        <v>261.89999999999998</v>
      </c>
      <c r="H322" s="22"/>
      <c r="I322" s="22"/>
      <c r="J322" s="22"/>
      <c r="K322" s="22"/>
      <c r="L322" s="22"/>
      <c r="M322" s="22"/>
      <c r="N322" s="22"/>
      <c r="O322" s="22"/>
      <c r="P322" s="22"/>
    </row>
    <row r="323" spans="1:16" ht="15.75" x14ac:dyDescent="0.25">
      <c r="A323" s="10" t="s">
        <v>27</v>
      </c>
      <c r="B323" s="11">
        <v>62.1</v>
      </c>
      <c r="C323" s="78">
        <v>62.1</v>
      </c>
      <c r="D323" s="12">
        <v>59.3</v>
      </c>
      <c r="E323" s="12">
        <v>61.118000000000002</v>
      </c>
      <c r="F323" s="13">
        <v>62.2</v>
      </c>
      <c r="G323" s="35">
        <v>62.1</v>
      </c>
      <c r="H323" s="22"/>
      <c r="I323" s="22"/>
      <c r="J323" s="22"/>
      <c r="K323" s="22"/>
      <c r="L323" s="22"/>
      <c r="M323" s="22"/>
      <c r="N323" s="22"/>
      <c r="O323" s="22"/>
      <c r="P323" s="22"/>
    </row>
    <row r="324" spans="1:16" ht="15.75" x14ac:dyDescent="0.25">
      <c r="A324" s="10" t="s">
        <v>28</v>
      </c>
      <c r="B324" s="11">
        <v>317.7</v>
      </c>
      <c r="C324" s="78">
        <v>295.60000000000002</v>
      </c>
      <c r="D324" s="12">
        <v>294.10000000000002</v>
      </c>
      <c r="E324" s="12">
        <v>302.47300000000001</v>
      </c>
      <c r="F324" s="13">
        <v>305.10000000000002</v>
      </c>
      <c r="G324" s="35">
        <v>309.60000000000002</v>
      </c>
      <c r="H324" s="22"/>
      <c r="I324" s="22"/>
      <c r="J324" s="22"/>
      <c r="K324" s="22"/>
      <c r="L324" s="22"/>
      <c r="M324" s="22"/>
      <c r="N324" s="22"/>
      <c r="O324" s="22"/>
      <c r="P324" s="22"/>
    </row>
    <row r="325" spans="1:16" ht="15.75" x14ac:dyDescent="0.25">
      <c r="A325" s="14" t="s">
        <v>29</v>
      </c>
      <c r="B325" s="15">
        <v>280.10000000000002</v>
      </c>
      <c r="C325" s="79">
        <v>160.69999999999999</v>
      </c>
      <c r="D325" s="16">
        <v>278.7</v>
      </c>
      <c r="E325" s="16">
        <v>297.09300000000002</v>
      </c>
      <c r="F325" s="17">
        <v>310.89999999999998</v>
      </c>
      <c r="G325" s="41">
        <v>288.3</v>
      </c>
      <c r="H325" s="22"/>
      <c r="I325" s="22"/>
      <c r="J325" s="22"/>
      <c r="K325" s="22"/>
      <c r="L325" s="22"/>
      <c r="M325" s="22"/>
      <c r="N325" s="22"/>
      <c r="O325" s="22"/>
      <c r="P325" s="22"/>
    </row>
    <row r="326" spans="1:16" ht="15.75" x14ac:dyDescent="0.25">
      <c r="A326" s="22"/>
      <c r="B326" s="22"/>
      <c r="C326" s="22"/>
      <c r="D326" s="22"/>
      <c r="E326" s="22"/>
      <c r="F326" s="47"/>
      <c r="G326" s="47"/>
      <c r="H326" s="22"/>
      <c r="I326" s="80"/>
      <c r="J326" s="22"/>
      <c r="K326" s="22"/>
      <c r="L326" s="22"/>
      <c r="M326" s="22"/>
      <c r="N326" s="22"/>
      <c r="O326" s="22"/>
      <c r="P326" s="22"/>
    </row>
    <row r="327" spans="1:16" ht="16.5" x14ac:dyDescent="0.3">
      <c r="A327" s="1" t="s">
        <v>30</v>
      </c>
      <c r="B327" s="1"/>
      <c r="C327" s="1"/>
      <c r="D327" s="1"/>
      <c r="E327" s="1"/>
      <c r="F327" s="1"/>
      <c r="G327" s="1"/>
      <c r="H327" s="22"/>
      <c r="I327" s="22"/>
      <c r="J327" s="22"/>
      <c r="K327" s="22"/>
      <c r="L327" s="22"/>
      <c r="M327" s="22"/>
    </row>
    <row r="328" spans="1:16" ht="16.5" x14ac:dyDescent="0.25">
      <c r="A328" s="43" t="s">
        <v>31</v>
      </c>
      <c r="B328" s="43"/>
      <c r="C328" s="43"/>
      <c r="D328" s="43"/>
      <c r="E328" s="43"/>
      <c r="F328" s="43"/>
      <c r="G328" s="43"/>
      <c r="H328" s="69"/>
      <c r="I328" s="69"/>
      <c r="J328" s="22"/>
      <c r="K328" s="22"/>
      <c r="L328" s="22"/>
      <c r="M328" s="22"/>
    </row>
    <row r="329" spans="1:16" ht="15.75" x14ac:dyDescent="0.25">
      <c r="A329" s="3" t="s">
        <v>47</v>
      </c>
      <c r="B329" s="3"/>
      <c r="C329" s="3"/>
      <c r="D329" s="3"/>
      <c r="E329" s="3"/>
      <c r="F329" s="3"/>
      <c r="G329" s="3"/>
      <c r="H329" s="10"/>
      <c r="I329" s="10"/>
      <c r="J329" s="22"/>
      <c r="K329" s="22"/>
      <c r="L329" s="22"/>
      <c r="M329" s="22"/>
    </row>
    <row r="330" spans="1:16" ht="15.75" x14ac:dyDescent="0.25">
      <c r="A330" s="4" t="s">
        <v>3</v>
      </c>
      <c r="B330" s="4"/>
      <c r="C330" s="4"/>
      <c r="D330" s="4"/>
      <c r="E330" s="4"/>
      <c r="F330" s="4"/>
      <c r="G330" s="4"/>
      <c r="H330" s="46"/>
      <c r="I330" s="46"/>
      <c r="J330" s="22"/>
      <c r="K330" s="22"/>
      <c r="L330" s="22"/>
      <c r="M330" s="22"/>
    </row>
    <row r="331" spans="1:16" ht="15.75" x14ac:dyDescent="0.25">
      <c r="A331" s="5" t="s">
        <v>4</v>
      </c>
      <c r="B331" s="5" t="s">
        <v>5</v>
      </c>
      <c r="C331" s="6" t="s">
        <v>6</v>
      </c>
      <c r="D331" s="6" t="s">
        <v>7</v>
      </c>
      <c r="E331" s="6" t="s">
        <v>8</v>
      </c>
      <c r="F331" s="7" t="s">
        <v>9</v>
      </c>
      <c r="G331" s="7" t="s">
        <v>10</v>
      </c>
      <c r="H331" s="22"/>
      <c r="I331" s="22"/>
      <c r="J331" s="22"/>
      <c r="K331" s="22"/>
      <c r="L331" s="22"/>
      <c r="M331" s="22"/>
    </row>
    <row r="332" spans="1:16" ht="15.75" x14ac:dyDescent="0.25">
      <c r="A332" s="8">
        <v>-1</v>
      </c>
      <c r="B332" s="8">
        <v>-2</v>
      </c>
      <c r="C332" s="8">
        <v>-3</v>
      </c>
      <c r="D332" s="8">
        <v>-4</v>
      </c>
      <c r="E332" s="8">
        <v>-5</v>
      </c>
      <c r="F332" s="8">
        <v>-6</v>
      </c>
      <c r="G332" s="8">
        <v>-7</v>
      </c>
      <c r="H332" s="22"/>
      <c r="I332" s="22"/>
      <c r="J332" s="22"/>
      <c r="K332" s="22"/>
      <c r="L332" s="22"/>
      <c r="M332" s="22"/>
    </row>
    <row r="333" spans="1:16" ht="15.75" x14ac:dyDescent="0.25">
      <c r="A333" s="10" t="s">
        <v>11</v>
      </c>
      <c r="B333" s="48">
        <v>54.7</v>
      </c>
      <c r="C333" s="25">
        <v>22.1</v>
      </c>
      <c r="D333" s="35">
        <v>23.27</v>
      </c>
      <c r="E333" s="12">
        <v>25.135000000000002</v>
      </c>
      <c r="F333" s="13">
        <f>F334+F335+F341+F342+F343+F344+F347+F351</f>
        <v>24.9</v>
      </c>
      <c r="G333" s="35">
        <v>26.2</v>
      </c>
      <c r="H333" s="22"/>
      <c r="I333" s="22"/>
      <c r="J333" s="22"/>
      <c r="K333" s="22"/>
      <c r="L333" s="22"/>
      <c r="M333" s="22"/>
    </row>
    <row r="334" spans="1:16" ht="15.75" x14ac:dyDescent="0.25">
      <c r="A334" s="10" t="s">
        <v>12</v>
      </c>
      <c r="B334" s="48">
        <v>1.4</v>
      </c>
      <c r="C334" s="25">
        <v>0.1</v>
      </c>
      <c r="D334" s="35">
        <v>0.08</v>
      </c>
      <c r="E334" s="12">
        <v>0.183</v>
      </c>
      <c r="F334" s="13">
        <v>0.1</v>
      </c>
      <c r="G334" s="35">
        <v>0.1</v>
      </c>
      <c r="H334" s="22"/>
      <c r="I334" s="22"/>
      <c r="J334" s="22"/>
      <c r="K334" s="22"/>
      <c r="L334" s="22"/>
      <c r="M334" s="22"/>
    </row>
    <row r="335" spans="1:16" ht="15.75" x14ac:dyDescent="0.25">
      <c r="A335" s="10" t="s">
        <v>13</v>
      </c>
      <c r="B335" s="48">
        <v>12.9</v>
      </c>
      <c r="C335" s="25">
        <v>8.1999999999999993</v>
      </c>
      <c r="D335" s="35">
        <v>7.1470000000000002</v>
      </c>
      <c r="E335" s="12">
        <v>7.1310000000000002</v>
      </c>
      <c r="F335" s="13">
        <v>7.2</v>
      </c>
      <c r="G335" s="35">
        <v>6.8</v>
      </c>
      <c r="H335" s="22"/>
      <c r="I335" s="22"/>
      <c r="J335" s="22"/>
      <c r="K335" s="22"/>
      <c r="L335" s="22"/>
      <c r="M335" s="22"/>
    </row>
    <row r="336" spans="1:16" ht="15.75" x14ac:dyDescent="0.25">
      <c r="A336" s="10" t="s">
        <v>14</v>
      </c>
      <c r="B336" s="48" t="s">
        <v>39</v>
      </c>
      <c r="C336" s="48" t="s">
        <v>39</v>
      </c>
      <c r="D336" s="48" t="s">
        <v>39</v>
      </c>
      <c r="E336" s="48" t="s">
        <v>39</v>
      </c>
      <c r="F336" s="13" t="s">
        <v>39</v>
      </c>
      <c r="G336" s="13" t="s">
        <v>39</v>
      </c>
      <c r="H336" s="22"/>
      <c r="I336" s="22"/>
      <c r="J336" s="22"/>
      <c r="K336" s="22"/>
      <c r="L336" s="22"/>
      <c r="M336" s="22"/>
    </row>
    <row r="337" spans="1:13" ht="15.75" x14ac:dyDescent="0.25">
      <c r="A337" s="10" t="s">
        <v>15</v>
      </c>
      <c r="B337" s="48">
        <v>0.4</v>
      </c>
      <c r="C337" s="25" t="s">
        <v>38</v>
      </c>
      <c r="D337" s="35" t="s">
        <v>38</v>
      </c>
      <c r="E337" s="12" t="s">
        <v>38</v>
      </c>
      <c r="F337" s="13" t="s">
        <v>38</v>
      </c>
      <c r="G337" s="13" t="s">
        <v>38</v>
      </c>
      <c r="H337" s="22"/>
      <c r="I337" s="22"/>
      <c r="J337" s="22"/>
      <c r="K337" s="22"/>
      <c r="L337" s="22"/>
      <c r="M337" s="22"/>
    </row>
    <row r="338" spans="1:13" ht="15.75" x14ac:dyDescent="0.25">
      <c r="A338" s="10" t="s">
        <v>16</v>
      </c>
      <c r="B338" s="48">
        <v>0.3</v>
      </c>
      <c r="C338" s="48" t="s">
        <v>39</v>
      </c>
      <c r="D338" s="48" t="s">
        <v>39</v>
      </c>
      <c r="E338" s="12" t="s">
        <v>38</v>
      </c>
      <c r="F338" s="81" t="s">
        <v>39</v>
      </c>
      <c r="G338" s="81" t="s">
        <v>39</v>
      </c>
      <c r="H338" s="22"/>
      <c r="I338" s="22"/>
      <c r="J338" s="22"/>
      <c r="K338" s="22"/>
      <c r="L338" s="22"/>
      <c r="M338" s="22"/>
    </row>
    <row r="339" spans="1:13" ht="15.75" x14ac:dyDescent="0.25">
      <c r="A339" s="10" t="s">
        <v>17</v>
      </c>
      <c r="B339" s="48" t="s">
        <v>38</v>
      </c>
      <c r="C339" s="48" t="s">
        <v>39</v>
      </c>
      <c r="D339" s="35" t="s">
        <v>38</v>
      </c>
      <c r="E339" s="12" t="s">
        <v>38</v>
      </c>
      <c r="F339" s="13" t="s">
        <v>38</v>
      </c>
      <c r="G339" s="13" t="s">
        <v>38</v>
      </c>
      <c r="H339" s="22"/>
      <c r="I339" s="22"/>
      <c r="J339" s="22"/>
      <c r="K339" s="22"/>
      <c r="L339" s="22"/>
      <c r="M339" s="22"/>
    </row>
    <row r="340" spans="1:13" ht="15.75" x14ac:dyDescent="0.25">
      <c r="A340" s="10" t="s">
        <v>18</v>
      </c>
      <c r="B340" s="48" t="s">
        <v>39</v>
      </c>
      <c r="C340" s="25" t="s">
        <v>38</v>
      </c>
      <c r="D340" s="35" t="s">
        <v>38</v>
      </c>
      <c r="E340" s="12" t="s">
        <v>38</v>
      </c>
      <c r="F340" s="13" t="s">
        <v>39</v>
      </c>
      <c r="G340" s="13" t="s">
        <v>39</v>
      </c>
      <c r="H340" s="22"/>
      <c r="I340" s="22"/>
      <c r="J340" s="22"/>
      <c r="K340" s="22"/>
      <c r="L340" s="22"/>
      <c r="M340" s="22"/>
    </row>
    <row r="341" spans="1:13" ht="15.75" x14ac:dyDescent="0.25">
      <c r="A341" s="10" t="s">
        <v>19</v>
      </c>
      <c r="B341" s="48">
        <v>1.1000000000000001</v>
      </c>
      <c r="C341" s="25">
        <v>0.1</v>
      </c>
      <c r="D341" s="35">
        <v>0.33700000000000002</v>
      </c>
      <c r="E341" s="12">
        <v>0.85199999999999998</v>
      </c>
      <c r="F341" s="13">
        <v>0.9</v>
      </c>
      <c r="G341" s="35">
        <v>0.4</v>
      </c>
      <c r="H341" s="22"/>
      <c r="I341" s="22"/>
      <c r="J341" s="22"/>
      <c r="K341" s="22"/>
      <c r="L341" s="22"/>
      <c r="M341" s="22"/>
    </row>
    <row r="342" spans="1:13" ht="15.75" x14ac:dyDescent="0.25">
      <c r="A342" s="10" t="s">
        <v>20</v>
      </c>
      <c r="B342" s="48" t="s">
        <v>39</v>
      </c>
      <c r="C342" s="25">
        <v>0.5</v>
      </c>
      <c r="D342" s="35">
        <v>0.59399999999999997</v>
      </c>
      <c r="E342" s="12">
        <v>0.59699999999999998</v>
      </c>
      <c r="F342" s="13">
        <v>0.6</v>
      </c>
      <c r="G342" s="35">
        <v>0.7</v>
      </c>
      <c r="H342" s="22"/>
      <c r="I342" s="22"/>
      <c r="J342" s="22"/>
      <c r="K342" s="22"/>
      <c r="L342" s="22"/>
      <c r="M342" s="22"/>
    </row>
    <row r="343" spans="1:13" ht="15.75" x14ac:dyDescent="0.25">
      <c r="A343" s="10" t="s">
        <v>21</v>
      </c>
      <c r="B343" s="48">
        <v>18.2</v>
      </c>
      <c r="C343" s="25">
        <v>6.1</v>
      </c>
      <c r="D343" s="35">
        <v>6.3490000000000002</v>
      </c>
      <c r="E343" s="12">
        <v>7.1269999999999998</v>
      </c>
      <c r="F343" s="13">
        <v>6.8</v>
      </c>
      <c r="G343" s="35">
        <v>9.9</v>
      </c>
      <c r="H343" s="22"/>
      <c r="I343" s="22"/>
      <c r="J343" s="22"/>
      <c r="K343" s="22"/>
      <c r="L343" s="22"/>
      <c r="M343" s="22"/>
    </row>
    <row r="344" spans="1:13" ht="15.75" x14ac:dyDescent="0.25">
      <c r="A344" s="10" t="s">
        <v>22</v>
      </c>
      <c r="B344" s="48">
        <v>9.9</v>
      </c>
      <c r="C344" s="25">
        <v>4.4000000000000004</v>
      </c>
      <c r="D344" s="35">
        <v>5.1779999999999999</v>
      </c>
      <c r="E344" s="12">
        <v>5.6790000000000003</v>
      </c>
      <c r="F344" s="13">
        <v>5.9</v>
      </c>
      <c r="G344" s="35">
        <v>5.5</v>
      </c>
      <c r="H344" s="22"/>
      <c r="I344" s="22"/>
      <c r="J344" s="22"/>
      <c r="K344" s="22"/>
      <c r="L344" s="22"/>
      <c r="M344" s="22"/>
    </row>
    <row r="345" spans="1:13" ht="15.75" x14ac:dyDescent="0.25">
      <c r="A345" s="10" t="s">
        <v>23</v>
      </c>
      <c r="B345" s="48">
        <v>1.7</v>
      </c>
      <c r="C345" s="25">
        <v>0.5</v>
      </c>
      <c r="D345" s="35">
        <v>5.0999999999999997E-2</v>
      </c>
      <c r="E345" s="48" t="s">
        <v>39</v>
      </c>
      <c r="F345" s="13" t="s">
        <v>38</v>
      </c>
      <c r="G345" s="35">
        <v>0.1</v>
      </c>
      <c r="H345" s="22"/>
      <c r="I345" s="22"/>
      <c r="J345" s="22"/>
      <c r="K345" s="22"/>
      <c r="L345" s="22"/>
      <c r="M345" s="22"/>
    </row>
    <row r="346" spans="1:13" ht="15.75" x14ac:dyDescent="0.25">
      <c r="A346" s="10" t="s">
        <v>24</v>
      </c>
      <c r="B346" s="48">
        <v>0.5</v>
      </c>
      <c r="C346" s="25" t="s">
        <v>38</v>
      </c>
      <c r="D346" s="35" t="s">
        <v>38</v>
      </c>
      <c r="E346" s="48" t="s">
        <v>39</v>
      </c>
      <c r="F346" s="13" t="s">
        <v>38</v>
      </c>
      <c r="G346" s="48" t="s">
        <v>39</v>
      </c>
      <c r="H346" s="22"/>
      <c r="I346" s="22"/>
      <c r="J346" s="22"/>
      <c r="K346" s="22"/>
      <c r="L346" s="22"/>
      <c r="M346" s="22"/>
    </row>
    <row r="347" spans="1:13" ht="15.75" x14ac:dyDescent="0.25">
      <c r="A347" s="10" t="s">
        <v>25</v>
      </c>
      <c r="B347" s="48">
        <v>7.6</v>
      </c>
      <c r="C347" s="25">
        <v>2.2999999999999998</v>
      </c>
      <c r="D347" s="35">
        <v>3.3690000000000002</v>
      </c>
      <c r="E347" s="12">
        <v>3.2650000000000001</v>
      </c>
      <c r="F347" s="13">
        <v>3.2</v>
      </c>
      <c r="G347" s="35">
        <v>2.4</v>
      </c>
      <c r="H347" s="22"/>
      <c r="I347" s="22"/>
      <c r="J347" s="22"/>
      <c r="K347" s="22"/>
      <c r="L347" s="22"/>
      <c r="M347" s="22"/>
    </row>
    <row r="348" spans="1:13" ht="15.75" x14ac:dyDescent="0.25">
      <c r="A348" s="10" t="s">
        <v>26</v>
      </c>
      <c r="B348" s="48" t="s">
        <v>38</v>
      </c>
      <c r="C348" s="48" t="s">
        <v>39</v>
      </c>
      <c r="D348" s="35">
        <v>9.4E-2</v>
      </c>
      <c r="E348" s="12">
        <v>8.5999999999999993E-2</v>
      </c>
      <c r="F348" s="13" t="s">
        <v>39</v>
      </c>
      <c r="G348" s="35">
        <v>0.1</v>
      </c>
      <c r="H348" s="22"/>
      <c r="I348" s="22"/>
      <c r="J348" s="22"/>
      <c r="K348" s="22"/>
      <c r="L348" s="22"/>
      <c r="M348" s="22"/>
    </row>
    <row r="349" spans="1:13" ht="15.75" x14ac:dyDescent="0.25">
      <c r="A349" s="10" t="s">
        <v>27</v>
      </c>
      <c r="B349" s="48" t="s">
        <v>38</v>
      </c>
      <c r="C349" s="25" t="s">
        <v>38</v>
      </c>
      <c r="D349" s="35" t="s">
        <v>38</v>
      </c>
      <c r="E349" s="12" t="s">
        <v>38</v>
      </c>
      <c r="F349" s="13" t="s">
        <v>38</v>
      </c>
      <c r="G349" s="13" t="s">
        <v>38</v>
      </c>
      <c r="H349" s="22"/>
      <c r="I349" s="22"/>
      <c r="J349" s="22"/>
      <c r="K349" s="22"/>
      <c r="L349" s="22"/>
      <c r="M349" s="22"/>
    </row>
    <row r="350" spans="1:13" ht="15.75" x14ac:dyDescent="0.25">
      <c r="A350" s="10" t="s">
        <v>28</v>
      </c>
      <c r="B350" s="48" t="s">
        <v>38</v>
      </c>
      <c r="C350" s="25" t="s">
        <v>38</v>
      </c>
      <c r="D350" s="35" t="s">
        <v>38</v>
      </c>
      <c r="E350" s="12" t="s">
        <v>38</v>
      </c>
      <c r="F350" s="13" t="s">
        <v>38</v>
      </c>
      <c r="G350" s="13" t="s">
        <v>38</v>
      </c>
      <c r="H350" s="22"/>
      <c r="I350" s="22"/>
      <c r="J350" s="22"/>
      <c r="K350" s="22"/>
      <c r="L350" s="22"/>
      <c r="M350" s="22"/>
    </row>
    <row r="351" spans="1:13" ht="15.75" x14ac:dyDescent="0.25">
      <c r="A351" s="14" t="s">
        <v>29</v>
      </c>
      <c r="B351" s="51">
        <v>0.1</v>
      </c>
      <c r="C351" s="29">
        <v>0.1</v>
      </c>
      <c r="D351" s="41">
        <v>5.2999999999999999E-2</v>
      </c>
      <c r="E351" s="16">
        <v>0.18099999999999999</v>
      </c>
      <c r="F351" s="17">
        <v>0.2</v>
      </c>
      <c r="G351" s="41">
        <v>0.2</v>
      </c>
      <c r="H351" s="22"/>
      <c r="I351" s="22"/>
      <c r="J351" s="22"/>
      <c r="K351" s="22"/>
      <c r="L351" s="22"/>
      <c r="M351" s="22"/>
    </row>
    <row r="352" spans="1:13" ht="15.75" x14ac:dyDescent="0.25">
      <c r="A352" s="42"/>
      <c r="B352" s="22"/>
      <c r="C352" s="42"/>
      <c r="D352" s="22"/>
      <c r="E352" s="42"/>
      <c r="F352" s="22"/>
      <c r="G352" s="82"/>
      <c r="H352" s="22"/>
      <c r="I352" s="22"/>
      <c r="J352" s="22"/>
      <c r="K352" s="22"/>
      <c r="L352" s="22"/>
      <c r="M352" s="22"/>
    </row>
    <row r="353" spans="1:13" ht="16.5" x14ac:dyDescent="0.3">
      <c r="A353" s="1" t="s">
        <v>30</v>
      </c>
      <c r="B353" s="1"/>
      <c r="C353" s="1"/>
      <c r="D353" s="1"/>
      <c r="E353" s="1"/>
      <c r="F353" s="1"/>
      <c r="G353" s="1"/>
      <c r="H353" s="57"/>
      <c r="I353" s="57"/>
      <c r="J353" s="22"/>
      <c r="K353" s="22"/>
      <c r="L353" s="22"/>
      <c r="M353" s="22"/>
    </row>
    <row r="354" spans="1:13" ht="16.5" x14ac:dyDescent="0.25">
      <c r="A354" s="43" t="s">
        <v>31</v>
      </c>
      <c r="B354" s="43"/>
      <c r="C354" s="43"/>
      <c r="D354" s="43"/>
      <c r="E354" s="43"/>
      <c r="F354" s="43"/>
      <c r="G354" s="43"/>
      <c r="H354" s="69"/>
      <c r="I354" s="69"/>
      <c r="J354" s="22"/>
      <c r="K354" s="22"/>
      <c r="L354" s="22"/>
      <c r="M354" s="22"/>
    </row>
    <row r="355" spans="1:13" ht="15.75" x14ac:dyDescent="0.25">
      <c r="A355" s="3" t="s">
        <v>48</v>
      </c>
      <c r="B355" s="3"/>
      <c r="C355" s="3"/>
      <c r="D355" s="3"/>
      <c r="E355" s="3"/>
      <c r="F355" s="3"/>
      <c r="G355" s="3"/>
      <c r="H355" s="10"/>
      <c r="I355" s="10"/>
      <c r="J355" s="22"/>
      <c r="K355" s="22"/>
      <c r="L355" s="22"/>
      <c r="M355" s="22"/>
    </row>
    <row r="356" spans="1:13" ht="15.75" x14ac:dyDescent="0.25">
      <c r="A356" s="4" t="s">
        <v>3</v>
      </c>
      <c r="B356" s="4"/>
      <c r="C356" s="4"/>
      <c r="D356" s="4"/>
      <c r="E356" s="4"/>
      <c r="F356" s="4"/>
      <c r="G356" s="4"/>
      <c r="H356" s="46"/>
      <c r="I356" s="46"/>
      <c r="J356" s="22"/>
      <c r="K356" s="22"/>
      <c r="L356" s="22"/>
      <c r="M356" s="22"/>
    </row>
    <row r="357" spans="1:13" ht="15.75" x14ac:dyDescent="0.25">
      <c r="A357" s="61" t="s">
        <v>4</v>
      </c>
      <c r="B357" s="5" t="s">
        <v>5</v>
      </c>
      <c r="C357" s="6" t="s">
        <v>6</v>
      </c>
      <c r="D357" s="6" t="s">
        <v>7</v>
      </c>
      <c r="E357" s="6" t="s">
        <v>8</v>
      </c>
      <c r="F357" s="7" t="s">
        <v>9</v>
      </c>
      <c r="G357" s="7" t="s">
        <v>10</v>
      </c>
      <c r="H357" s="22"/>
      <c r="I357" s="22"/>
      <c r="J357" s="22"/>
      <c r="K357" s="22"/>
      <c r="L357" s="22"/>
      <c r="M357" s="22"/>
    </row>
    <row r="358" spans="1:13" ht="15.75" x14ac:dyDescent="0.25">
      <c r="A358" s="8">
        <v>-1</v>
      </c>
      <c r="B358" s="8">
        <v>-2</v>
      </c>
      <c r="C358" s="8">
        <v>-3</v>
      </c>
      <c r="D358" s="8">
        <v>-4</v>
      </c>
      <c r="E358" s="8">
        <v>-5</v>
      </c>
      <c r="F358" s="8">
        <v>-6</v>
      </c>
      <c r="G358" s="8">
        <v>-7</v>
      </c>
      <c r="H358" s="22"/>
      <c r="I358" s="22"/>
      <c r="J358" s="22"/>
      <c r="K358" s="22"/>
      <c r="L358" s="22"/>
      <c r="M358" s="22"/>
    </row>
    <row r="359" spans="1:13" ht="15.75" x14ac:dyDescent="0.25">
      <c r="A359" s="10" t="s">
        <v>11</v>
      </c>
      <c r="B359" s="83">
        <v>8.9</v>
      </c>
      <c r="C359" s="25">
        <v>1.6</v>
      </c>
      <c r="D359" s="35">
        <v>1.248</v>
      </c>
      <c r="E359" s="12">
        <v>1.4339999999999999</v>
      </c>
      <c r="F359" s="13">
        <f>F360+F364+F366+F368+F369+F370+F377</f>
        <v>1.5000000000000002</v>
      </c>
      <c r="G359" s="35">
        <v>2</v>
      </c>
      <c r="H359" s="22"/>
      <c r="I359" s="22"/>
      <c r="J359" s="22"/>
      <c r="K359" s="22"/>
      <c r="L359" s="22"/>
      <c r="M359" s="22"/>
    </row>
    <row r="360" spans="1:13" ht="15.75" x14ac:dyDescent="0.25">
      <c r="A360" s="10" t="s">
        <v>12</v>
      </c>
      <c r="B360" s="83">
        <v>0.6</v>
      </c>
      <c r="C360" s="48" t="s">
        <v>39</v>
      </c>
      <c r="D360" s="35">
        <v>7.0000000000000007E-2</v>
      </c>
      <c r="E360" s="12">
        <v>7.0000000000000007E-2</v>
      </c>
      <c r="F360" s="13">
        <v>0.1</v>
      </c>
      <c r="G360" s="35">
        <v>0.1</v>
      </c>
      <c r="H360" s="22"/>
      <c r="I360" s="22"/>
      <c r="J360" s="22"/>
      <c r="K360" s="22"/>
      <c r="L360" s="22"/>
      <c r="M360" s="84"/>
    </row>
    <row r="361" spans="1:13" ht="15.75" x14ac:dyDescent="0.25">
      <c r="A361" s="10" t="s">
        <v>13</v>
      </c>
      <c r="B361" s="83">
        <v>0.1</v>
      </c>
      <c r="C361" s="25" t="s">
        <v>38</v>
      </c>
      <c r="D361" s="35" t="s">
        <v>39</v>
      </c>
      <c r="E361" s="35" t="s">
        <v>39</v>
      </c>
      <c r="F361" s="13" t="s">
        <v>38</v>
      </c>
      <c r="G361" s="13" t="s">
        <v>38</v>
      </c>
      <c r="H361" s="22"/>
      <c r="I361" s="22"/>
      <c r="J361" s="22"/>
      <c r="K361" s="22"/>
      <c r="L361" s="22"/>
      <c r="M361" s="83"/>
    </row>
    <row r="362" spans="1:13" ht="15.75" x14ac:dyDescent="0.25">
      <c r="A362" s="10" t="s">
        <v>14</v>
      </c>
      <c r="B362" s="83">
        <v>0.5</v>
      </c>
      <c r="C362" s="25" t="s">
        <v>38</v>
      </c>
      <c r="D362" s="35" t="s">
        <v>38</v>
      </c>
      <c r="E362" s="12" t="s">
        <v>38</v>
      </c>
      <c r="F362" s="13" t="s">
        <v>38</v>
      </c>
      <c r="G362" s="13" t="s">
        <v>38</v>
      </c>
      <c r="H362" s="22"/>
      <c r="I362" s="22"/>
      <c r="J362" s="22"/>
      <c r="K362" s="22"/>
      <c r="L362" s="22"/>
      <c r="M362" s="83"/>
    </row>
    <row r="363" spans="1:13" ht="15.75" x14ac:dyDescent="0.25">
      <c r="A363" s="10" t="s">
        <v>15</v>
      </c>
      <c r="B363" s="83" t="s">
        <v>38</v>
      </c>
      <c r="C363" s="25" t="s">
        <v>38</v>
      </c>
      <c r="D363" s="35" t="s">
        <v>38</v>
      </c>
      <c r="E363" s="35" t="s">
        <v>39</v>
      </c>
      <c r="F363" s="13" t="s">
        <v>38</v>
      </c>
      <c r="G363" s="13" t="s">
        <v>38</v>
      </c>
      <c r="H363" s="22"/>
      <c r="I363" s="22"/>
      <c r="J363" s="22"/>
      <c r="K363" s="22"/>
      <c r="L363" s="22"/>
      <c r="M363" s="83"/>
    </row>
    <row r="364" spans="1:13" ht="15.75" x14ac:dyDescent="0.25">
      <c r="A364" s="10" t="s">
        <v>16</v>
      </c>
      <c r="B364" s="83">
        <v>2.4</v>
      </c>
      <c r="C364" s="48" t="s">
        <v>39</v>
      </c>
      <c r="D364" s="35">
        <v>0.128</v>
      </c>
      <c r="E364" s="12">
        <v>0.14199999999999999</v>
      </c>
      <c r="F364" s="13">
        <v>0.2</v>
      </c>
      <c r="G364" s="35">
        <v>0.2</v>
      </c>
      <c r="H364" s="22"/>
      <c r="I364" s="22"/>
      <c r="J364" s="22"/>
      <c r="K364" s="22"/>
      <c r="L364" s="22"/>
      <c r="M364" s="83"/>
    </row>
    <row r="365" spans="1:13" ht="15.75" x14ac:dyDescent="0.25">
      <c r="A365" s="10" t="s">
        <v>17</v>
      </c>
      <c r="B365" s="83" t="s">
        <v>38</v>
      </c>
      <c r="C365" s="25" t="s">
        <v>38</v>
      </c>
      <c r="D365" s="35" t="s">
        <v>38</v>
      </c>
      <c r="E365" s="12" t="s">
        <v>38</v>
      </c>
      <c r="F365" s="13" t="s">
        <v>38</v>
      </c>
      <c r="G365" s="13" t="s">
        <v>38</v>
      </c>
      <c r="H365" s="22"/>
      <c r="I365" s="22"/>
      <c r="J365" s="22"/>
      <c r="K365" s="22"/>
      <c r="L365" s="22"/>
      <c r="M365" s="83"/>
    </row>
    <row r="366" spans="1:13" ht="15.75" x14ac:dyDescent="0.25">
      <c r="A366" s="10" t="s">
        <v>18</v>
      </c>
      <c r="B366" s="83" t="s">
        <v>39</v>
      </c>
      <c r="C366" s="25" t="s">
        <v>38</v>
      </c>
      <c r="D366" s="35" t="s">
        <v>38</v>
      </c>
      <c r="E366" s="12" t="s">
        <v>38</v>
      </c>
      <c r="F366" s="13">
        <v>0.1</v>
      </c>
      <c r="G366" s="13">
        <v>0.1</v>
      </c>
      <c r="H366" s="22"/>
      <c r="I366" s="22"/>
      <c r="J366" s="22"/>
      <c r="K366" s="22"/>
      <c r="L366" s="22"/>
      <c r="M366" s="83"/>
    </row>
    <row r="367" spans="1:13" ht="15.75" x14ac:dyDescent="0.25">
      <c r="A367" s="10" t="s">
        <v>19</v>
      </c>
      <c r="B367" s="83">
        <v>0.1</v>
      </c>
      <c r="C367" s="25" t="s">
        <v>38</v>
      </c>
      <c r="D367" s="35" t="s">
        <v>38</v>
      </c>
      <c r="E367" s="12" t="s">
        <v>38</v>
      </c>
      <c r="F367" s="13" t="s">
        <v>38</v>
      </c>
      <c r="G367" s="35" t="s">
        <v>38</v>
      </c>
      <c r="H367" s="22"/>
      <c r="I367" s="22"/>
      <c r="J367" s="22"/>
      <c r="K367" s="22"/>
      <c r="L367" s="22"/>
      <c r="M367" s="83"/>
    </row>
    <row r="368" spans="1:13" ht="15.75" x14ac:dyDescent="0.25">
      <c r="A368" s="10" t="s">
        <v>20</v>
      </c>
      <c r="B368" s="83" t="s">
        <v>38</v>
      </c>
      <c r="C368" s="25">
        <v>0.5</v>
      </c>
      <c r="D368" s="35">
        <v>0.436</v>
      </c>
      <c r="E368" s="12">
        <v>0.51400000000000001</v>
      </c>
      <c r="F368" s="13">
        <v>0.4</v>
      </c>
      <c r="G368" s="35">
        <v>0.5</v>
      </c>
      <c r="H368" s="22"/>
      <c r="I368" s="22"/>
      <c r="J368" s="22"/>
      <c r="K368" s="22"/>
      <c r="L368" s="22"/>
      <c r="M368" s="83"/>
    </row>
    <row r="369" spans="1:13" ht="15.75" x14ac:dyDescent="0.25">
      <c r="A369" s="10" t="s">
        <v>21</v>
      </c>
      <c r="B369" s="83">
        <v>1.6</v>
      </c>
      <c r="C369" s="25">
        <v>0.6</v>
      </c>
      <c r="D369" s="35">
        <v>0.44700000000000001</v>
      </c>
      <c r="E369" s="12">
        <v>0.46100000000000002</v>
      </c>
      <c r="F369" s="13">
        <v>0.3</v>
      </c>
      <c r="G369" s="35">
        <v>0.3</v>
      </c>
      <c r="H369" s="22"/>
      <c r="I369" s="22"/>
      <c r="J369" s="22"/>
      <c r="K369" s="22"/>
      <c r="L369" s="22"/>
      <c r="M369" s="83"/>
    </row>
    <row r="370" spans="1:13" ht="15.75" x14ac:dyDescent="0.25">
      <c r="A370" s="10" t="s">
        <v>22</v>
      </c>
      <c r="B370" s="83">
        <v>1.3</v>
      </c>
      <c r="C370" s="25">
        <v>0.1</v>
      </c>
      <c r="D370" s="35" t="s">
        <v>39</v>
      </c>
      <c r="E370" s="35" t="s">
        <v>39</v>
      </c>
      <c r="F370" s="85">
        <v>0.1</v>
      </c>
      <c r="G370" s="35">
        <v>0.1</v>
      </c>
      <c r="H370" s="22"/>
      <c r="I370" s="22"/>
      <c r="J370" s="22"/>
      <c r="K370" s="22"/>
      <c r="L370" s="22"/>
      <c r="M370" s="83"/>
    </row>
    <row r="371" spans="1:13" ht="15.75" x14ac:dyDescent="0.25">
      <c r="A371" s="10" t="s">
        <v>23</v>
      </c>
      <c r="B371" s="83" t="s">
        <v>39</v>
      </c>
      <c r="C371" s="48" t="s">
        <v>39</v>
      </c>
      <c r="D371" s="35" t="s">
        <v>39</v>
      </c>
      <c r="E371" s="12" t="s">
        <v>38</v>
      </c>
      <c r="F371" s="13" t="s">
        <v>38</v>
      </c>
      <c r="G371" s="35" t="s">
        <v>39</v>
      </c>
      <c r="H371" s="22"/>
      <c r="I371" s="22"/>
      <c r="J371" s="22"/>
      <c r="K371" s="22"/>
      <c r="L371" s="22"/>
      <c r="M371" s="83"/>
    </row>
    <row r="372" spans="1:13" ht="15.75" x14ac:dyDescent="0.25">
      <c r="A372" s="10" t="s">
        <v>24</v>
      </c>
      <c r="B372" s="83" t="s">
        <v>38</v>
      </c>
      <c r="C372" s="25" t="s">
        <v>38</v>
      </c>
      <c r="D372" s="35" t="s">
        <v>38</v>
      </c>
      <c r="E372" s="12" t="s">
        <v>38</v>
      </c>
      <c r="F372" s="13" t="s">
        <v>38</v>
      </c>
      <c r="G372" s="13" t="s">
        <v>38</v>
      </c>
      <c r="H372" s="22"/>
      <c r="I372" s="22"/>
      <c r="J372" s="22"/>
      <c r="K372" s="22"/>
      <c r="L372" s="22"/>
      <c r="M372" s="83"/>
    </row>
    <row r="373" spans="1:13" ht="15.75" x14ac:dyDescent="0.25">
      <c r="A373" s="10" t="s">
        <v>25</v>
      </c>
      <c r="B373" s="83">
        <v>0.1</v>
      </c>
      <c r="C373" s="48" t="s">
        <v>39</v>
      </c>
      <c r="D373" s="35" t="s">
        <v>39</v>
      </c>
      <c r="E373" s="35" t="s">
        <v>39</v>
      </c>
      <c r="F373" s="85" t="s">
        <v>39</v>
      </c>
      <c r="G373" s="85" t="s">
        <v>39</v>
      </c>
      <c r="H373" s="22"/>
      <c r="I373" s="22"/>
      <c r="J373" s="22"/>
      <c r="K373" s="22"/>
      <c r="L373" s="22"/>
      <c r="M373" s="83"/>
    </row>
    <row r="374" spans="1:13" ht="15.75" x14ac:dyDescent="0.25">
      <c r="A374" s="10" t="s">
        <v>26</v>
      </c>
      <c r="B374" s="83">
        <v>0.1</v>
      </c>
      <c r="C374" s="48" t="s">
        <v>39</v>
      </c>
      <c r="D374" s="35" t="s">
        <v>39</v>
      </c>
      <c r="E374" s="12">
        <v>5.0999999999999997E-2</v>
      </c>
      <c r="F374" s="13" t="s">
        <v>38</v>
      </c>
      <c r="G374" s="13" t="s">
        <v>38</v>
      </c>
      <c r="H374" s="22"/>
      <c r="I374" s="22"/>
      <c r="J374" s="22"/>
      <c r="K374" s="22"/>
      <c r="L374" s="22"/>
      <c r="M374" s="83"/>
    </row>
    <row r="375" spans="1:13" ht="15.75" x14ac:dyDescent="0.25">
      <c r="A375" s="10" t="s">
        <v>27</v>
      </c>
      <c r="B375" s="83" t="s">
        <v>39</v>
      </c>
      <c r="C375" s="48" t="s">
        <v>39</v>
      </c>
      <c r="D375" s="35" t="s">
        <v>39</v>
      </c>
      <c r="E375" s="35" t="s">
        <v>39</v>
      </c>
      <c r="F375" s="85" t="s">
        <v>39</v>
      </c>
      <c r="G375" s="85" t="s">
        <v>39</v>
      </c>
      <c r="H375" s="22"/>
      <c r="I375" s="22"/>
      <c r="J375" s="22"/>
      <c r="K375" s="22"/>
      <c r="L375" s="22"/>
      <c r="M375" s="83"/>
    </row>
    <row r="376" spans="1:13" ht="15.75" x14ac:dyDescent="0.25">
      <c r="A376" s="10" t="s">
        <v>28</v>
      </c>
      <c r="B376" s="83" t="s">
        <v>39</v>
      </c>
      <c r="C376" s="25" t="s">
        <v>38</v>
      </c>
      <c r="D376" s="35" t="s">
        <v>38</v>
      </c>
      <c r="E376" s="12" t="s">
        <v>38</v>
      </c>
      <c r="F376" s="13" t="s">
        <v>38</v>
      </c>
      <c r="G376" s="13" t="s">
        <v>38</v>
      </c>
      <c r="H376" s="22"/>
      <c r="I376" s="22"/>
      <c r="J376" s="22"/>
      <c r="K376" s="22"/>
      <c r="L376" s="22"/>
      <c r="M376" s="83"/>
    </row>
    <row r="377" spans="1:13" ht="15.75" x14ac:dyDescent="0.25">
      <c r="A377" s="14" t="s">
        <v>29</v>
      </c>
      <c r="B377" s="86">
        <v>2.1</v>
      </c>
      <c r="C377" s="29">
        <v>0.1</v>
      </c>
      <c r="D377" s="41">
        <v>6.6000000000000003E-2</v>
      </c>
      <c r="E377" s="16">
        <v>0.107</v>
      </c>
      <c r="F377" s="17">
        <v>0.3</v>
      </c>
      <c r="G377" s="41">
        <v>0.7</v>
      </c>
      <c r="H377" s="22"/>
      <c r="I377" s="22"/>
      <c r="J377" s="22"/>
      <c r="K377" s="22"/>
      <c r="L377" s="22"/>
      <c r="M377" s="83"/>
    </row>
    <row r="378" spans="1:13" ht="15.75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83"/>
    </row>
    <row r="379" spans="1:13" ht="15.75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87"/>
    </row>
    <row r="380" spans="1:13" ht="15.75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84"/>
    </row>
    <row r="381" spans="1:13" ht="16.5" x14ac:dyDescent="0.3">
      <c r="A381" s="1" t="s">
        <v>30</v>
      </c>
      <c r="B381" s="1"/>
      <c r="C381" s="1"/>
      <c r="D381" s="1"/>
      <c r="E381" s="1"/>
      <c r="F381" s="1"/>
      <c r="G381" s="1"/>
      <c r="H381" s="88"/>
      <c r="I381" s="88"/>
    </row>
    <row r="382" spans="1:13" ht="16.5" x14ac:dyDescent="0.3">
      <c r="A382" s="23" t="s">
        <v>31</v>
      </c>
      <c r="B382" s="23"/>
      <c r="C382" s="23"/>
      <c r="D382" s="23"/>
      <c r="E382" s="23"/>
      <c r="F382" s="23"/>
      <c r="G382" s="23"/>
      <c r="H382" s="88"/>
      <c r="I382" s="88"/>
    </row>
    <row r="383" spans="1:13" x14ac:dyDescent="0.25">
      <c r="A383" s="3" t="s">
        <v>49</v>
      </c>
      <c r="B383" s="3"/>
      <c r="C383" s="3"/>
      <c r="D383" s="3"/>
      <c r="E383" s="3"/>
      <c r="F383" s="3"/>
      <c r="G383" s="3"/>
      <c r="H383" s="89"/>
      <c r="I383" s="89"/>
    </row>
    <row r="384" spans="1:13" x14ac:dyDescent="0.25">
      <c r="A384" s="4" t="s">
        <v>3</v>
      </c>
      <c r="B384" s="4"/>
      <c r="C384" s="4"/>
      <c r="D384" s="4"/>
      <c r="E384" s="4"/>
      <c r="F384" s="4"/>
      <c r="G384" s="4"/>
      <c r="H384" s="46"/>
      <c r="I384" s="46"/>
    </row>
    <row r="385" spans="1:9" x14ac:dyDescent="0.25">
      <c r="A385" s="61" t="s">
        <v>4</v>
      </c>
      <c r="B385" s="61" t="s">
        <v>5</v>
      </c>
      <c r="C385" s="61" t="s">
        <v>6</v>
      </c>
      <c r="D385" s="6" t="s">
        <v>7</v>
      </c>
      <c r="E385" s="6" t="s">
        <v>8</v>
      </c>
      <c r="F385" s="6" t="s">
        <v>9</v>
      </c>
      <c r="G385" s="7" t="s">
        <v>10</v>
      </c>
      <c r="H385" s="90"/>
      <c r="I385" s="90"/>
    </row>
    <row r="386" spans="1:9" x14ac:dyDescent="0.25">
      <c r="A386" s="8">
        <v>-1</v>
      </c>
      <c r="B386" s="8">
        <v>-2</v>
      </c>
      <c r="C386" s="8">
        <v>-3</v>
      </c>
      <c r="D386" s="8">
        <v>-4</v>
      </c>
      <c r="E386" s="8">
        <v>-5</v>
      </c>
      <c r="F386" s="8">
        <v>-6</v>
      </c>
      <c r="G386" s="8">
        <v>-7</v>
      </c>
      <c r="H386" s="91"/>
      <c r="I386" s="90"/>
    </row>
    <row r="387" spans="1:9" x14ac:dyDescent="0.25">
      <c r="A387" s="10" t="s">
        <v>11</v>
      </c>
      <c r="B387" s="48">
        <v>11.2</v>
      </c>
      <c r="C387" s="25">
        <v>17.600000000000001</v>
      </c>
      <c r="D387" s="35">
        <v>20</v>
      </c>
      <c r="E387" s="12">
        <v>23.201000000000001</v>
      </c>
      <c r="F387" s="13">
        <f>SUM(F388:F399)+SUM(F401:F405)</f>
        <v>24.4</v>
      </c>
      <c r="G387" s="35">
        <v>31.7</v>
      </c>
      <c r="H387" s="90"/>
      <c r="I387" s="90"/>
    </row>
    <row r="388" spans="1:9" x14ac:dyDescent="0.25">
      <c r="A388" s="10" t="s">
        <v>12</v>
      </c>
      <c r="B388" s="48">
        <v>0.5</v>
      </c>
      <c r="C388" s="25">
        <v>0.1</v>
      </c>
      <c r="D388" s="35">
        <v>5.2999999999999999E-2</v>
      </c>
      <c r="E388" s="12">
        <v>6.4000000000000001E-2</v>
      </c>
      <c r="F388" s="13">
        <v>0.1</v>
      </c>
      <c r="G388" s="35">
        <v>0.1</v>
      </c>
      <c r="H388" s="90"/>
      <c r="I388" s="90"/>
    </row>
    <row r="389" spans="1:9" x14ac:dyDescent="0.25">
      <c r="A389" s="10" t="s">
        <v>13</v>
      </c>
      <c r="B389" s="48">
        <v>0.1</v>
      </c>
      <c r="C389" s="25">
        <v>1.1000000000000001</v>
      </c>
      <c r="D389" s="35">
        <v>1.1000000000000001</v>
      </c>
      <c r="E389" s="12">
        <v>1.071</v>
      </c>
      <c r="F389" s="13">
        <v>1</v>
      </c>
      <c r="G389" s="35">
        <v>1.2</v>
      </c>
      <c r="H389" s="90"/>
      <c r="I389" s="90"/>
    </row>
    <row r="390" spans="1:9" x14ac:dyDescent="0.25">
      <c r="A390" s="10" t="s">
        <v>14</v>
      </c>
      <c r="B390" s="48">
        <v>0.2</v>
      </c>
      <c r="C390" s="12" t="s">
        <v>39</v>
      </c>
      <c r="D390" s="12" t="s">
        <v>39</v>
      </c>
      <c r="E390" s="12" t="s">
        <v>39</v>
      </c>
      <c r="F390" s="13">
        <v>0.1</v>
      </c>
      <c r="G390" s="35">
        <v>0.1</v>
      </c>
      <c r="H390" s="90"/>
      <c r="I390" s="90"/>
    </row>
    <row r="391" spans="1:9" x14ac:dyDescent="0.25">
      <c r="A391" s="10" t="s">
        <v>15</v>
      </c>
      <c r="B391" s="48">
        <v>0.6</v>
      </c>
      <c r="C391" s="25">
        <v>0.1</v>
      </c>
      <c r="D391" s="35">
        <v>0.192</v>
      </c>
      <c r="E391" s="12">
        <v>0.16400000000000001</v>
      </c>
      <c r="F391" s="13">
        <v>0.1</v>
      </c>
      <c r="G391" s="35">
        <v>0.3</v>
      </c>
      <c r="H391" s="90"/>
      <c r="I391" s="90"/>
    </row>
    <row r="392" spans="1:9" x14ac:dyDescent="0.25">
      <c r="A392" s="10" t="s">
        <v>16</v>
      </c>
      <c r="B392" s="48">
        <v>3.2</v>
      </c>
      <c r="C392" s="25">
        <v>2.2999999999999998</v>
      </c>
      <c r="D392" s="35">
        <v>2.133</v>
      </c>
      <c r="E392" s="12">
        <v>1.891</v>
      </c>
      <c r="F392" s="13">
        <v>1.8</v>
      </c>
      <c r="G392" s="35">
        <v>2.2000000000000002</v>
      </c>
      <c r="H392" s="90"/>
      <c r="I392" s="90"/>
    </row>
    <row r="393" spans="1:9" x14ac:dyDescent="0.25">
      <c r="A393" s="10" t="s">
        <v>17</v>
      </c>
      <c r="B393" s="48">
        <v>0.1</v>
      </c>
      <c r="C393" s="25">
        <v>0.8</v>
      </c>
      <c r="D393" s="35">
        <v>0.78200000000000003</v>
      </c>
      <c r="E393" s="12">
        <v>1.002</v>
      </c>
      <c r="F393" s="13">
        <v>1.1000000000000001</v>
      </c>
      <c r="G393" s="35">
        <v>0.9</v>
      </c>
      <c r="H393" s="90"/>
      <c r="I393" s="90"/>
    </row>
    <row r="394" spans="1:9" x14ac:dyDescent="0.25">
      <c r="A394" s="10" t="s">
        <v>18</v>
      </c>
      <c r="B394" s="48">
        <v>0.1</v>
      </c>
      <c r="C394" s="25">
        <v>0.1</v>
      </c>
      <c r="D394" s="35">
        <v>6.7000000000000004E-2</v>
      </c>
      <c r="E394" s="12">
        <v>6.9000000000000006E-2</v>
      </c>
      <c r="F394" s="13">
        <v>0.1</v>
      </c>
      <c r="G394" s="35">
        <v>0.1</v>
      </c>
      <c r="H394" s="90"/>
      <c r="I394" s="90"/>
    </row>
    <row r="395" spans="1:9" x14ac:dyDescent="0.25">
      <c r="A395" s="10" t="s">
        <v>19</v>
      </c>
      <c r="B395" s="48">
        <v>0.4</v>
      </c>
      <c r="C395" s="25">
        <v>0.1</v>
      </c>
      <c r="D395" s="35">
        <v>0.36799999999999999</v>
      </c>
      <c r="E395" s="12">
        <v>0.318</v>
      </c>
      <c r="F395" s="13">
        <v>0.3</v>
      </c>
      <c r="G395" s="35">
        <v>0.3</v>
      </c>
      <c r="H395" s="90"/>
      <c r="I395" s="90"/>
    </row>
    <row r="396" spans="1:9" x14ac:dyDescent="0.25">
      <c r="A396" s="10" t="s">
        <v>20</v>
      </c>
      <c r="B396" s="48">
        <v>2.2999999999999998</v>
      </c>
      <c r="C396" s="25">
        <v>9.3000000000000007</v>
      </c>
      <c r="D396" s="35">
        <v>11.552</v>
      </c>
      <c r="E396" s="12">
        <v>13.756</v>
      </c>
      <c r="F396" s="13">
        <v>14.4</v>
      </c>
      <c r="G396" s="35">
        <v>19.5</v>
      </c>
      <c r="H396" s="90"/>
      <c r="I396" s="90"/>
    </row>
    <row r="397" spans="1:9" x14ac:dyDescent="0.25">
      <c r="A397" s="10" t="s">
        <v>21</v>
      </c>
      <c r="B397" s="48">
        <v>1</v>
      </c>
      <c r="C397" s="25">
        <v>1.3</v>
      </c>
      <c r="D397" s="35">
        <v>1.262</v>
      </c>
      <c r="E397" s="12">
        <v>1.476</v>
      </c>
      <c r="F397" s="13">
        <v>1.6</v>
      </c>
      <c r="G397" s="35">
        <v>2.2999999999999998</v>
      </c>
      <c r="H397" s="90"/>
      <c r="I397" s="90"/>
    </row>
    <row r="398" spans="1:9" x14ac:dyDescent="0.25">
      <c r="A398" s="10" t="s">
        <v>22</v>
      </c>
      <c r="B398" s="48">
        <v>0.2</v>
      </c>
      <c r="C398" s="25">
        <v>0.5</v>
      </c>
      <c r="D398" s="35">
        <v>0.35199999999999998</v>
      </c>
      <c r="E398" s="12">
        <v>0.34699999999999998</v>
      </c>
      <c r="F398" s="13">
        <v>0.4</v>
      </c>
      <c r="G398" s="35">
        <v>0.5</v>
      </c>
      <c r="H398" s="90"/>
      <c r="I398" s="90"/>
    </row>
    <row r="399" spans="1:9" x14ac:dyDescent="0.25">
      <c r="A399" s="10" t="s">
        <v>23</v>
      </c>
      <c r="B399" s="48">
        <v>0.9</v>
      </c>
      <c r="C399" s="25">
        <v>0.5</v>
      </c>
      <c r="D399" s="35">
        <v>0.51900000000000002</v>
      </c>
      <c r="E399" s="12">
        <v>1.274</v>
      </c>
      <c r="F399" s="13">
        <v>1.5</v>
      </c>
      <c r="G399" s="35">
        <v>1.5</v>
      </c>
      <c r="H399" s="90"/>
      <c r="I399" s="90"/>
    </row>
    <row r="400" spans="1:9" x14ac:dyDescent="0.25">
      <c r="A400" s="10" t="s">
        <v>24</v>
      </c>
      <c r="B400" s="48" t="s">
        <v>39</v>
      </c>
      <c r="C400" s="25" t="s">
        <v>38</v>
      </c>
      <c r="D400" s="35" t="s">
        <v>38</v>
      </c>
      <c r="E400" s="12" t="s">
        <v>38</v>
      </c>
      <c r="F400" s="81" t="s">
        <v>39</v>
      </c>
      <c r="G400" s="35" t="s">
        <v>38</v>
      </c>
      <c r="H400" s="90"/>
      <c r="I400" s="90"/>
    </row>
    <row r="401" spans="1:9" x14ac:dyDescent="0.25">
      <c r="A401" s="10" t="s">
        <v>25</v>
      </c>
      <c r="B401" s="48">
        <v>0.4</v>
      </c>
      <c r="C401" s="25">
        <v>0.3</v>
      </c>
      <c r="D401" s="35">
        <v>0.27300000000000002</v>
      </c>
      <c r="E401" s="12">
        <v>0.36199999999999999</v>
      </c>
      <c r="F401" s="13">
        <v>0.4</v>
      </c>
      <c r="G401" s="35">
        <v>1.5</v>
      </c>
      <c r="H401" s="90"/>
      <c r="I401" s="90"/>
    </row>
    <row r="402" spans="1:9" x14ac:dyDescent="0.25">
      <c r="A402" s="10" t="s">
        <v>26</v>
      </c>
      <c r="B402" s="48">
        <v>0.1</v>
      </c>
      <c r="C402" s="25">
        <v>0.4</v>
      </c>
      <c r="D402" s="35">
        <v>0.49399999999999999</v>
      </c>
      <c r="E402" s="12">
        <v>0.48499999999999999</v>
      </c>
      <c r="F402" s="13">
        <v>0.6</v>
      </c>
      <c r="G402" s="35">
        <v>0.4</v>
      </c>
      <c r="H402" s="90"/>
      <c r="I402" s="90"/>
    </row>
    <row r="403" spans="1:9" x14ac:dyDescent="0.25">
      <c r="A403" s="10" t="s">
        <v>27</v>
      </c>
      <c r="B403" s="48">
        <v>0.2</v>
      </c>
      <c r="C403" s="25">
        <v>0.2</v>
      </c>
      <c r="D403" s="35">
        <v>0.17899999999999999</v>
      </c>
      <c r="E403" s="12">
        <v>0.16900000000000001</v>
      </c>
      <c r="F403" s="13">
        <v>0.2</v>
      </c>
      <c r="G403" s="35">
        <v>0.2</v>
      </c>
      <c r="H403" s="90"/>
      <c r="I403" s="90"/>
    </row>
    <row r="404" spans="1:9" x14ac:dyDescent="0.25">
      <c r="A404" s="10" t="s">
        <v>28</v>
      </c>
      <c r="B404" s="48">
        <v>0.6</v>
      </c>
      <c r="C404" s="25">
        <v>0.2</v>
      </c>
      <c r="D404" s="35">
        <v>0.38200000000000001</v>
      </c>
      <c r="E404" s="12">
        <v>0.41499999999999998</v>
      </c>
      <c r="F404" s="13">
        <v>0.5</v>
      </c>
      <c r="G404" s="35">
        <v>0.4</v>
      </c>
      <c r="H404" s="90"/>
      <c r="I404" s="90"/>
    </row>
    <row r="405" spans="1:9" x14ac:dyDescent="0.25">
      <c r="A405" s="14" t="s">
        <v>29</v>
      </c>
      <c r="B405" s="51">
        <v>0.3</v>
      </c>
      <c r="C405" s="51" t="s">
        <v>39</v>
      </c>
      <c r="D405" s="41">
        <v>0.308</v>
      </c>
      <c r="E405" s="16">
        <v>0.33</v>
      </c>
      <c r="F405" s="17">
        <v>0.2</v>
      </c>
      <c r="G405" s="41">
        <v>0.2</v>
      </c>
      <c r="H405" s="90"/>
      <c r="I405" s="90"/>
    </row>
    <row r="406" spans="1:9" ht="15.75" x14ac:dyDescent="0.25">
      <c r="A406" s="42"/>
      <c r="B406" s="22"/>
      <c r="C406" s="42"/>
      <c r="D406" s="22"/>
      <c r="E406" s="42"/>
      <c r="F406" s="90"/>
      <c r="G406" s="92"/>
      <c r="H406" s="90"/>
      <c r="I406" s="90"/>
    </row>
    <row r="407" spans="1:9" ht="16.5" x14ac:dyDescent="0.3">
      <c r="A407" s="1" t="s">
        <v>30</v>
      </c>
      <c r="B407" s="1"/>
      <c r="C407" s="1"/>
      <c r="D407" s="1"/>
      <c r="E407" s="1"/>
      <c r="F407" s="1"/>
      <c r="G407" s="1"/>
      <c r="H407" s="68"/>
      <c r="I407" s="68"/>
    </row>
    <row r="408" spans="1:9" ht="16.5" x14ac:dyDescent="0.25">
      <c r="A408" s="43" t="s">
        <v>50</v>
      </c>
      <c r="B408" s="43"/>
      <c r="C408" s="43"/>
      <c r="D408" s="43"/>
      <c r="E408" s="43"/>
      <c r="F408" s="43"/>
      <c r="G408" s="43"/>
      <c r="H408" s="69"/>
      <c r="I408" s="69"/>
    </row>
    <row r="409" spans="1:9" x14ac:dyDescent="0.25">
      <c r="A409" s="3" t="s">
        <v>51</v>
      </c>
      <c r="B409" s="3"/>
      <c r="C409" s="3"/>
      <c r="D409" s="3"/>
      <c r="E409" s="3"/>
      <c r="F409" s="3"/>
      <c r="G409" s="3"/>
      <c r="H409" s="10"/>
      <c r="I409" s="10"/>
    </row>
    <row r="410" spans="1:9" x14ac:dyDescent="0.25">
      <c r="A410" s="4" t="s">
        <v>3</v>
      </c>
      <c r="B410" s="4"/>
      <c r="C410" s="4"/>
      <c r="D410" s="4"/>
      <c r="E410" s="4"/>
      <c r="F410" s="4"/>
      <c r="G410" s="4"/>
      <c r="H410" s="93"/>
      <c r="I410" s="93"/>
    </row>
    <row r="411" spans="1:9" x14ac:dyDescent="0.25">
      <c r="A411" s="5" t="s">
        <v>4</v>
      </c>
      <c r="B411" s="5" t="s">
        <v>5</v>
      </c>
      <c r="C411" s="5" t="s">
        <v>6</v>
      </c>
      <c r="D411" s="6" t="s">
        <v>7</v>
      </c>
      <c r="E411" s="6" t="s">
        <v>8</v>
      </c>
      <c r="F411" s="6" t="s">
        <v>9</v>
      </c>
      <c r="G411" s="7" t="s">
        <v>10</v>
      </c>
      <c r="H411" s="90"/>
      <c r="I411" s="90"/>
    </row>
    <row r="412" spans="1:9" x14ac:dyDescent="0.25">
      <c r="A412" s="8">
        <v>-1</v>
      </c>
      <c r="B412" s="8">
        <v>-2</v>
      </c>
      <c r="C412" s="8">
        <v>-3</v>
      </c>
      <c r="D412" s="8">
        <v>-4</v>
      </c>
      <c r="E412" s="8">
        <v>-5</v>
      </c>
      <c r="F412" s="8">
        <v>-6</v>
      </c>
      <c r="G412" s="8">
        <v>-7</v>
      </c>
      <c r="H412" s="90"/>
      <c r="I412" s="90"/>
    </row>
    <row r="413" spans="1:9" x14ac:dyDescent="0.25">
      <c r="A413" s="10" t="s">
        <v>11</v>
      </c>
      <c r="B413" s="11">
        <v>76</v>
      </c>
      <c r="C413" s="12">
        <v>57.4</v>
      </c>
      <c r="D413" s="12">
        <v>59.298999999999999</v>
      </c>
      <c r="E413" s="12">
        <v>63.981999999999999</v>
      </c>
      <c r="F413" s="13">
        <f>F414+F415+F416+F418+F421+F422+F423+F424+F425+F426+F427+F428+F430</f>
        <v>65.5</v>
      </c>
      <c r="G413" s="13">
        <f>G414+G415+G416+G418+G420+G421+G422+G423+G424+G425+G426+G427+G428+G430</f>
        <v>65.900000000000006</v>
      </c>
      <c r="H413" s="90"/>
      <c r="I413" s="90"/>
    </row>
    <row r="414" spans="1:9" x14ac:dyDescent="0.25">
      <c r="A414" s="10" t="s">
        <v>12</v>
      </c>
      <c r="B414" s="11">
        <v>1.5</v>
      </c>
      <c r="C414" s="12">
        <v>2.1</v>
      </c>
      <c r="D414" s="12">
        <v>1.722</v>
      </c>
      <c r="E414" s="12">
        <v>1.631</v>
      </c>
      <c r="F414" s="13">
        <v>1.8</v>
      </c>
      <c r="G414" s="35">
        <v>1.9</v>
      </c>
      <c r="H414" s="90"/>
      <c r="I414" s="90"/>
    </row>
    <row r="415" spans="1:9" x14ac:dyDescent="0.25">
      <c r="A415" s="10" t="s">
        <v>13</v>
      </c>
      <c r="B415" s="11">
        <v>3.3</v>
      </c>
      <c r="C415" s="12">
        <v>5.3</v>
      </c>
      <c r="D415" s="12">
        <v>5.8029999999999999</v>
      </c>
      <c r="E415" s="12">
        <v>5.7990000000000004</v>
      </c>
      <c r="F415" s="13">
        <v>5.9</v>
      </c>
      <c r="G415" s="35">
        <v>5.5</v>
      </c>
      <c r="H415" s="90"/>
      <c r="I415" s="90"/>
    </row>
    <row r="416" spans="1:9" x14ac:dyDescent="0.25">
      <c r="A416" s="10" t="s">
        <v>14</v>
      </c>
      <c r="B416" s="11">
        <v>0.2</v>
      </c>
      <c r="C416" s="12">
        <v>0.1</v>
      </c>
      <c r="D416" s="12">
        <v>0.10100000000000001</v>
      </c>
      <c r="E416" s="12" t="s">
        <v>39</v>
      </c>
      <c r="F416" s="13">
        <v>0.1</v>
      </c>
      <c r="G416" s="35">
        <v>0.2</v>
      </c>
      <c r="H416" s="90"/>
      <c r="I416" s="90"/>
    </row>
    <row r="417" spans="1:9" x14ac:dyDescent="0.25">
      <c r="A417" s="10" t="s">
        <v>15</v>
      </c>
      <c r="B417" s="11" t="s">
        <v>39</v>
      </c>
      <c r="C417" s="12" t="s">
        <v>38</v>
      </c>
      <c r="D417" s="12" t="s">
        <v>38</v>
      </c>
      <c r="E417" s="12" t="s">
        <v>38</v>
      </c>
      <c r="F417" s="13" t="s">
        <v>39</v>
      </c>
      <c r="G417" s="13" t="s">
        <v>39</v>
      </c>
      <c r="H417" s="90"/>
      <c r="I417" s="90"/>
    </row>
    <row r="418" spans="1:9" x14ac:dyDescent="0.25">
      <c r="A418" s="10" t="s">
        <v>16</v>
      </c>
      <c r="B418" s="11">
        <v>0.4</v>
      </c>
      <c r="C418" s="12">
        <v>0.5</v>
      </c>
      <c r="D418" s="12">
        <v>0.318</v>
      </c>
      <c r="E418" s="12">
        <v>0.60799999999999998</v>
      </c>
      <c r="F418" s="13">
        <v>1</v>
      </c>
      <c r="G418" s="35">
        <v>0.8</v>
      </c>
      <c r="H418" s="90"/>
      <c r="I418" s="90"/>
    </row>
    <row r="419" spans="1:9" x14ac:dyDescent="0.25">
      <c r="A419" s="10" t="s">
        <v>17</v>
      </c>
      <c r="B419" s="11" t="s">
        <v>39</v>
      </c>
      <c r="C419" s="12" t="s">
        <v>39</v>
      </c>
      <c r="D419" s="12" t="s">
        <v>39</v>
      </c>
      <c r="E419" s="12" t="s">
        <v>38</v>
      </c>
      <c r="F419" s="13" t="s">
        <v>39</v>
      </c>
      <c r="G419" s="13" t="s">
        <v>39</v>
      </c>
      <c r="H419" s="90"/>
      <c r="I419" s="90"/>
    </row>
    <row r="420" spans="1:9" x14ac:dyDescent="0.25">
      <c r="A420" s="10" t="s">
        <v>18</v>
      </c>
      <c r="B420" s="11">
        <v>0.6</v>
      </c>
      <c r="C420" s="12">
        <v>0.2</v>
      </c>
      <c r="D420" s="12" t="s">
        <v>39</v>
      </c>
      <c r="E420" s="12" t="s">
        <v>39</v>
      </c>
      <c r="F420" s="13" t="s">
        <v>39</v>
      </c>
      <c r="G420" s="35">
        <v>0.3</v>
      </c>
      <c r="H420" s="90"/>
      <c r="I420" s="90"/>
    </row>
    <row r="421" spans="1:9" x14ac:dyDescent="0.25">
      <c r="A421" s="10" t="s">
        <v>19</v>
      </c>
      <c r="B421" s="11">
        <v>9.1999999999999993</v>
      </c>
      <c r="C421" s="12">
        <v>5.5</v>
      </c>
      <c r="D421" s="12">
        <v>6.2279999999999998</v>
      </c>
      <c r="E421" s="12">
        <v>7.8339999999999996</v>
      </c>
      <c r="F421" s="13">
        <v>7.9</v>
      </c>
      <c r="G421" s="35">
        <v>7.8</v>
      </c>
      <c r="H421" s="90"/>
      <c r="I421" s="90"/>
    </row>
    <row r="422" spans="1:9" x14ac:dyDescent="0.25">
      <c r="A422" s="10" t="s">
        <v>20</v>
      </c>
      <c r="B422" s="11">
        <v>0.1</v>
      </c>
      <c r="C422" s="12">
        <v>0.9</v>
      </c>
      <c r="D422" s="12">
        <v>1.3</v>
      </c>
      <c r="E422" s="12">
        <v>1.2070000000000001</v>
      </c>
      <c r="F422" s="13">
        <v>1</v>
      </c>
      <c r="G422" s="35">
        <v>1.3</v>
      </c>
      <c r="H422" s="90"/>
      <c r="I422" s="90"/>
    </row>
    <row r="423" spans="1:9" x14ac:dyDescent="0.25">
      <c r="A423" s="10" t="s">
        <v>21</v>
      </c>
      <c r="B423" s="11">
        <v>21.7</v>
      </c>
      <c r="C423" s="12">
        <v>20.7</v>
      </c>
      <c r="D423" s="12">
        <v>23.565999999999999</v>
      </c>
      <c r="E423" s="12">
        <v>25.391999999999999</v>
      </c>
      <c r="F423" s="13">
        <v>25.6</v>
      </c>
      <c r="G423" s="35">
        <v>24.1</v>
      </c>
      <c r="H423" s="90"/>
      <c r="I423" s="90"/>
    </row>
    <row r="424" spans="1:9" x14ac:dyDescent="0.25">
      <c r="A424" s="10" t="s">
        <v>22</v>
      </c>
      <c r="B424" s="11">
        <v>28.3</v>
      </c>
      <c r="C424" s="12">
        <v>15.4</v>
      </c>
      <c r="D424" s="12">
        <v>14.651999999999999</v>
      </c>
      <c r="E424" s="12">
        <v>15.475</v>
      </c>
      <c r="F424" s="13">
        <v>15.7</v>
      </c>
      <c r="G424" s="35">
        <v>16.899999999999999</v>
      </c>
      <c r="H424" s="90"/>
      <c r="I424" s="90"/>
    </row>
    <row r="425" spans="1:9" x14ac:dyDescent="0.25">
      <c r="A425" s="10" t="s">
        <v>23</v>
      </c>
      <c r="B425" s="11">
        <v>1.7</v>
      </c>
      <c r="C425" s="12">
        <v>0.8</v>
      </c>
      <c r="D425" s="12">
        <v>9.5000000000000001E-2</v>
      </c>
      <c r="E425" s="12">
        <v>0.28499999999999998</v>
      </c>
      <c r="F425" s="13">
        <v>0.5</v>
      </c>
      <c r="G425" s="35">
        <v>0.7</v>
      </c>
      <c r="H425" s="90"/>
      <c r="I425" s="90"/>
    </row>
    <row r="426" spans="1:9" x14ac:dyDescent="0.25">
      <c r="A426" s="10" t="s">
        <v>24</v>
      </c>
      <c r="B426" s="11">
        <v>0.1</v>
      </c>
      <c r="C426" s="12">
        <v>0.1</v>
      </c>
      <c r="D426" s="12">
        <v>0.19900000000000001</v>
      </c>
      <c r="E426" s="12">
        <v>0.27400000000000002</v>
      </c>
      <c r="F426" s="13">
        <v>0.2</v>
      </c>
      <c r="G426" s="35">
        <v>0.3</v>
      </c>
      <c r="H426" s="90"/>
      <c r="I426" s="90"/>
    </row>
    <row r="427" spans="1:9" x14ac:dyDescent="0.25">
      <c r="A427" s="10" t="s">
        <v>25</v>
      </c>
      <c r="B427" s="11">
        <v>7</v>
      </c>
      <c r="C427" s="12">
        <v>3.6</v>
      </c>
      <c r="D427" s="12">
        <v>3.5089999999999999</v>
      </c>
      <c r="E427" s="12">
        <v>3.593</v>
      </c>
      <c r="F427" s="13">
        <v>3.8</v>
      </c>
      <c r="G427" s="35">
        <v>4.0999999999999996</v>
      </c>
      <c r="H427" s="90"/>
      <c r="I427" s="90"/>
    </row>
    <row r="428" spans="1:9" x14ac:dyDescent="0.25">
      <c r="A428" s="10" t="s">
        <v>26</v>
      </c>
      <c r="B428" s="11">
        <v>1.1000000000000001</v>
      </c>
      <c r="C428" s="12">
        <v>1.4</v>
      </c>
      <c r="D428" s="12">
        <v>1.59</v>
      </c>
      <c r="E428" s="12">
        <v>1.5840000000000001</v>
      </c>
      <c r="F428" s="13">
        <v>1.8</v>
      </c>
      <c r="G428" s="13">
        <v>1.8</v>
      </c>
      <c r="H428" s="90"/>
      <c r="I428" s="90"/>
    </row>
    <row r="429" spans="1:9" x14ac:dyDescent="0.25">
      <c r="A429" s="10" t="s">
        <v>27</v>
      </c>
      <c r="B429" s="11" t="s">
        <v>38</v>
      </c>
      <c r="C429" s="12" t="s">
        <v>39</v>
      </c>
      <c r="D429" s="12" t="s">
        <v>39</v>
      </c>
      <c r="E429" s="12" t="s">
        <v>39</v>
      </c>
      <c r="F429" s="13" t="s">
        <v>39</v>
      </c>
      <c r="G429" s="13" t="s">
        <v>39</v>
      </c>
      <c r="H429" s="90"/>
      <c r="I429" s="90"/>
    </row>
    <row r="430" spans="1:9" x14ac:dyDescent="0.25">
      <c r="A430" s="10" t="s">
        <v>28</v>
      </c>
      <c r="B430" s="11">
        <v>0.8</v>
      </c>
      <c r="C430" s="12">
        <v>0.7</v>
      </c>
      <c r="D430" s="12">
        <v>0.20100000000000001</v>
      </c>
      <c r="E430" s="12">
        <v>0.216</v>
      </c>
      <c r="F430" s="13">
        <v>0.2</v>
      </c>
      <c r="G430" s="13">
        <v>0.2</v>
      </c>
      <c r="H430" s="90"/>
      <c r="I430" s="90"/>
    </row>
    <row r="431" spans="1:9" x14ac:dyDescent="0.25">
      <c r="A431" s="14" t="s">
        <v>29</v>
      </c>
      <c r="B431" s="15" t="s">
        <v>38</v>
      </c>
      <c r="C431" s="12" t="s">
        <v>39</v>
      </c>
      <c r="D431" s="12" t="s">
        <v>39</v>
      </c>
      <c r="E431" s="16" t="s">
        <v>39</v>
      </c>
      <c r="F431" s="17" t="s">
        <v>39</v>
      </c>
      <c r="G431" s="17" t="s">
        <v>39</v>
      </c>
      <c r="H431" s="90"/>
      <c r="I431" s="90"/>
    </row>
    <row r="432" spans="1:9" x14ac:dyDescent="0.25">
      <c r="A432" s="94"/>
      <c r="B432" s="94"/>
      <c r="C432" s="94"/>
      <c r="D432" s="94"/>
      <c r="E432" s="94"/>
      <c r="F432" s="94"/>
      <c r="G432" s="95"/>
      <c r="H432" s="95"/>
      <c r="I432" s="95"/>
    </row>
    <row r="433" spans="1:15" x14ac:dyDescent="0.25">
      <c r="A433" s="96"/>
      <c r="B433" s="90"/>
      <c r="C433" s="97"/>
      <c r="D433" s="90"/>
      <c r="E433" s="97"/>
      <c r="F433" s="90"/>
      <c r="G433" s="90"/>
      <c r="H433" s="90"/>
      <c r="I433" s="90"/>
    </row>
    <row r="434" spans="1:15" ht="16.5" x14ac:dyDescent="0.3">
      <c r="A434" s="1" t="s">
        <v>30</v>
      </c>
      <c r="B434" s="1"/>
      <c r="C434" s="1"/>
      <c r="D434" s="1"/>
      <c r="E434" s="1"/>
      <c r="F434" s="1"/>
      <c r="G434" s="1"/>
      <c r="H434" s="89"/>
      <c r="I434" s="90"/>
      <c r="J434" s="90"/>
      <c r="K434" s="90"/>
      <c r="L434" s="90"/>
      <c r="M434" s="90"/>
      <c r="N434" s="90"/>
      <c r="O434" s="90"/>
    </row>
    <row r="435" spans="1:15" ht="16.5" x14ac:dyDescent="0.3">
      <c r="A435" s="23" t="s">
        <v>1</v>
      </c>
      <c r="B435" s="23"/>
      <c r="C435" s="23"/>
      <c r="D435" s="23"/>
      <c r="E435" s="23"/>
      <c r="F435" s="23"/>
      <c r="G435" s="23"/>
      <c r="H435" s="89"/>
      <c r="I435" s="90"/>
      <c r="J435" s="90"/>
      <c r="K435" s="90"/>
      <c r="L435" s="90"/>
      <c r="M435" s="90"/>
      <c r="N435" s="90"/>
      <c r="O435" s="90"/>
    </row>
    <row r="436" spans="1:15" x14ac:dyDescent="0.25">
      <c r="A436" s="3" t="s">
        <v>52</v>
      </c>
      <c r="B436" s="3"/>
      <c r="C436" s="3"/>
      <c r="D436" s="3"/>
      <c r="E436" s="3"/>
      <c r="F436" s="3"/>
      <c r="G436" s="3"/>
      <c r="H436" s="89"/>
      <c r="I436" s="90"/>
      <c r="J436" s="90"/>
      <c r="K436" s="90"/>
      <c r="L436" s="90"/>
      <c r="M436" s="90"/>
      <c r="N436" s="90"/>
      <c r="O436" s="90"/>
    </row>
    <row r="437" spans="1:15" x14ac:dyDescent="0.25">
      <c r="A437" s="4" t="s">
        <v>3</v>
      </c>
      <c r="B437" s="4"/>
      <c r="C437" s="4"/>
      <c r="D437" s="4"/>
      <c r="E437" s="4"/>
      <c r="F437" s="4"/>
      <c r="G437" s="4"/>
      <c r="H437" s="89"/>
      <c r="I437" s="90"/>
      <c r="J437" s="90"/>
      <c r="K437" s="90"/>
      <c r="L437" s="90"/>
      <c r="M437" s="90"/>
      <c r="N437" s="90"/>
      <c r="O437" s="90"/>
    </row>
    <row r="438" spans="1:15" x14ac:dyDescent="0.25">
      <c r="A438" s="5" t="s">
        <v>4</v>
      </c>
      <c r="B438" s="5" t="s">
        <v>5</v>
      </c>
      <c r="C438" s="5" t="s">
        <v>6</v>
      </c>
      <c r="D438" s="6" t="s">
        <v>7</v>
      </c>
      <c r="E438" s="6" t="s">
        <v>8</v>
      </c>
      <c r="F438" s="6" t="s">
        <v>9</v>
      </c>
      <c r="G438" s="7" t="s">
        <v>10</v>
      </c>
      <c r="H438" s="90"/>
      <c r="I438" s="90"/>
      <c r="J438" s="90"/>
      <c r="K438" s="90"/>
      <c r="L438" s="90"/>
      <c r="M438" s="90"/>
      <c r="N438" s="90"/>
      <c r="O438" s="90"/>
    </row>
    <row r="439" spans="1:15" x14ac:dyDescent="0.25">
      <c r="A439" s="8">
        <v>-1</v>
      </c>
      <c r="B439" s="8">
        <v>-2</v>
      </c>
      <c r="C439" s="8">
        <v>-3</v>
      </c>
      <c r="D439" s="8">
        <v>-4</v>
      </c>
      <c r="E439" s="8">
        <v>-5</v>
      </c>
      <c r="F439" s="8">
        <v>-6</v>
      </c>
      <c r="G439" s="8">
        <v>-7</v>
      </c>
      <c r="H439" s="90"/>
      <c r="I439" s="90"/>
      <c r="J439" s="90"/>
      <c r="K439" s="90"/>
      <c r="L439" s="90"/>
      <c r="M439" s="90"/>
      <c r="N439" s="90"/>
      <c r="O439" s="90"/>
    </row>
    <row r="440" spans="1:15" x14ac:dyDescent="0.25">
      <c r="A440" s="10" t="s">
        <v>11</v>
      </c>
      <c r="B440" s="11">
        <v>40.4</v>
      </c>
      <c r="C440" s="12">
        <v>25.8</v>
      </c>
      <c r="D440" s="12">
        <v>25.8</v>
      </c>
      <c r="E440" s="12">
        <v>28.488</v>
      </c>
      <c r="F440" s="13">
        <v>30.7</v>
      </c>
      <c r="G440" s="35">
        <v>33</v>
      </c>
      <c r="H440" s="90"/>
      <c r="I440" s="90"/>
      <c r="J440" s="90"/>
      <c r="K440" s="90"/>
      <c r="L440" s="90"/>
      <c r="M440" s="90"/>
      <c r="N440" s="90"/>
      <c r="O440" s="90"/>
    </row>
    <row r="441" spans="1:15" x14ac:dyDescent="0.25">
      <c r="A441" s="10" t="s">
        <v>12</v>
      </c>
      <c r="B441" s="11">
        <v>0.9</v>
      </c>
      <c r="C441" s="12">
        <v>0.5</v>
      </c>
      <c r="D441" s="12">
        <v>0.2</v>
      </c>
      <c r="E441" s="11" t="s">
        <v>39</v>
      </c>
      <c r="F441" s="98">
        <v>0.1</v>
      </c>
      <c r="G441" s="35">
        <v>0.3</v>
      </c>
      <c r="H441" s="90"/>
      <c r="I441" s="90"/>
      <c r="J441" s="90"/>
      <c r="K441" s="90"/>
      <c r="L441" s="90"/>
      <c r="M441" s="90"/>
      <c r="N441" s="90"/>
      <c r="O441" s="90"/>
    </row>
    <row r="442" spans="1:15" x14ac:dyDescent="0.25">
      <c r="A442" s="10" t="s">
        <v>13</v>
      </c>
      <c r="B442" s="11">
        <v>3.1</v>
      </c>
      <c r="C442" s="12">
        <v>1.5</v>
      </c>
      <c r="D442" s="12">
        <v>1.5</v>
      </c>
      <c r="E442" s="12">
        <v>1.722</v>
      </c>
      <c r="F442" s="13">
        <v>1.8</v>
      </c>
      <c r="G442" s="35">
        <v>1.8</v>
      </c>
      <c r="H442" s="90"/>
      <c r="I442" s="90"/>
      <c r="J442" s="90"/>
      <c r="K442" s="90"/>
      <c r="L442" s="90"/>
      <c r="M442" s="90"/>
      <c r="N442" s="90"/>
      <c r="O442" s="90"/>
    </row>
    <row r="443" spans="1:15" x14ac:dyDescent="0.25">
      <c r="A443" s="10" t="s">
        <v>14</v>
      </c>
      <c r="B443" s="11">
        <v>0.1</v>
      </c>
      <c r="C443" s="11" t="s">
        <v>38</v>
      </c>
      <c r="D443" s="11" t="s">
        <v>38</v>
      </c>
      <c r="E443" s="12" t="s">
        <v>38</v>
      </c>
      <c r="F443" s="13" t="s">
        <v>38</v>
      </c>
      <c r="G443" s="35" t="s">
        <v>38</v>
      </c>
      <c r="H443" s="90"/>
      <c r="I443" s="90"/>
      <c r="J443" s="90"/>
      <c r="K443" s="90"/>
      <c r="L443" s="90"/>
      <c r="M443" s="90"/>
      <c r="N443" s="90"/>
      <c r="O443" s="90"/>
    </row>
    <row r="444" spans="1:15" x14ac:dyDescent="0.25">
      <c r="A444" s="10" t="s">
        <v>15</v>
      </c>
      <c r="B444" s="11">
        <v>7.7</v>
      </c>
      <c r="C444" s="12">
        <v>6.6</v>
      </c>
      <c r="D444" s="12">
        <v>6.7</v>
      </c>
      <c r="E444" s="12">
        <v>6.7679999999999998</v>
      </c>
      <c r="F444" s="13">
        <v>7.8</v>
      </c>
      <c r="G444" s="35">
        <v>8.5</v>
      </c>
      <c r="H444" s="90"/>
      <c r="I444" s="90"/>
      <c r="J444" s="90"/>
      <c r="K444" s="90"/>
      <c r="L444" s="90"/>
      <c r="M444" s="90"/>
      <c r="N444" s="90"/>
      <c r="O444" s="90"/>
    </row>
    <row r="445" spans="1:15" x14ac:dyDescent="0.25">
      <c r="A445" s="10" t="s">
        <v>16</v>
      </c>
      <c r="B445" s="11">
        <v>0.4</v>
      </c>
      <c r="C445" s="12">
        <v>0.1</v>
      </c>
      <c r="D445" s="12">
        <v>0.1</v>
      </c>
      <c r="E445" s="12">
        <v>0.113</v>
      </c>
      <c r="F445" s="13">
        <v>0.1</v>
      </c>
      <c r="G445" s="35">
        <v>0.1</v>
      </c>
      <c r="H445" s="90"/>
      <c r="I445" s="90"/>
      <c r="J445" s="90"/>
      <c r="K445" s="90"/>
      <c r="L445" s="90"/>
      <c r="M445" s="90"/>
      <c r="N445" s="90"/>
      <c r="O445" s="90"/>
    </row>
    <row r="446" spans="1:15" x14ac:dyDescent="0.25">
      <c r="A446" s="10" t="s">
        <v>17</v>
      </c>
      <c r="B446" s="11">
        <v>0.3</v>
      </c>
      <c r="C446" s="12">
        <v>0.2</v>
      </c>
      <c r="D446" s="12">
        <v>0.5</v>
      </c>
      <c r="E446" s="12">
        <v>0.61099999999999999</v>
      </c>
      <c r="F446" s="13">
        <v>0.7</v>
      </c>
      <c r="G446" s="35">
        <v>0.9</v>
      </c>
      <c r="H446" s="90"/>
      <c r="I446" s="90"/>
      <c r="J446" s="90"/>
      <c r="K446" s="90"/>
      <c r="L446" s="90"/>
      <c r="M446" s="90"/>
      <c r="N446" s="90"/>
      <c r="O446" s="90"/>
    </row>
    <row r="447" spans="1:15" x14ac:dyDescent="0.25">
      <c r="A447" s="10" t="s">
        <v>18</v>
      </c>
      <c r="B447" s="11" t="s">
        <v>39</v>
      </c>
      <c r="C447" s="12" t="s">
        <v>38</v>
      </c>
      <c r="D447" s="12" t="s">
        <v>38</v>
      </c>
      <c r="E447" s="11" t="s">
        <v>38</v>
      </c>
      <c r="F447" s="98" t="s">
        <v>38</v>
      </c>
      <c r="G447" s="35" t="s">
        <v>38</v>
      </c>
      <c r="H447" s="90"/>
      <c r="I447" s="90"/>
      <c r="J447" s="90"/>
      <c r="K447" s="90"/>
      <c r="L447" s="90"/>
      <c r="M447" s="90"/>
      <c r="N447" s="90"/>
      <c r="O447" s="90"/>
    </row>
    <row r="448" spans="1:15" x14ac:dyDescent="0.25">
      <c r="A448" s="10" t="s">
        <v>19</v>
      </c>
      <c r="B448" s="11">
        <v>0.3</v>
      </c>
      <c r="C448" s="12">
        <v>0.3</v>
      </c>
      <c r="D448" s="12">
        <v>0.5</v>
      </c>
      <c r="E448" s="12">
        <v>0.372</v>
      </c>
      <c r="F448" s="13">
        <v>0.4</v>
      </c>
      <c r="G448" s="35">
        <v>0.6</v>
      </c>
      <c r="H448" s="90"/>
      <c r="I448" s="90"/>
      <c r="J448" s="90"/>
      <c r="K448" s="90"/>
      <c r="L448" s="90"/>
      <c r="M448" s="90"/>
      <c r="N448" s="90"/>
      <c r="O448" s="90"/>
    </row>
    <row r="449" spans="1:15" x14ac:dyDescent="0.25">
      <c r="A449" s="10" t="s">
        <v>20</v>
      </c>
      <c r="B449" s="11">
        <v>5.6</v>
      </c>
      <c r="C449" s="12">
        <v>3.4</v>
      </c>
      <c r="D449" s="12">
        <v>4</v>
      </c>
      <c r="E449" s="12">
        <v>6.05</v>
      </c>
      <c r="F449" s="13">
        <v>6.1</v>
      </c>
      <c r="G449" s="35">
        <v>6.7</v>
      </c>
      <c r="H449" s="90"/>
      <c r="I449" s="90"/>
      <c r="J449" s="90"/>
      <c r="K449" s="90"/>
      <c r="L449" s="90"/>
      <c r="M449" s="90"/>
      <c r="N449" s="90"/>
      <c r="O449" s="90"/>
    </row>
    <row r="450" spans="1:15" x14ac:dyDescent="0.25">
      <c r="A450" s="10" t="s">
        <v>21</v>
      </c>
      <c r="B450" s="11">
        <v>4.9000000000000004</v>
      </c>
      <c r="C450" s="12">
        <v>1.6</v>
      </c>
      <c r="D450" s="12">
        <v>1.4</v>
      </c>
      <c r="E450" s="12">
        <v>1.145</v>
      </c>
      <c r="F450" s="13">
        <v>1.1000000000000001</v>
      </c>
      <c r="G450" s="35">
        <v>1.4</v>
      </c>
      <c r="H450" s="90"/>
      <c r="I450" s="90"/>
      <c r="J450" s="90"/>
      <c r="K450" s="90"/>
      <c r="L450" s="90"/>
      <c r="M450" s="90"/>
      <c r="N450" s="90"/>
      <c r="O450" s="90"/>
    </row>
    <row r="451" spans="1:15" x14ac:dyDescent="0.25">
      <c r="A451" s="10" t="s">
        <v>22</v>
      </c>
      <c r="B451" s="11">
        <v>8.3000000000000007</v>
      </c>
      <c r="C451" s="12">
        <v>8.5</v>
      </c>
      <c r="D451" s="12">
        <v>8.3000000000000007</v>
      </c>
      <c r="E451" s="12">
        <v>8.9499999999999993</v>
      </c>
      <c r="F451" s="13">
        <v>9.1999999999999993</v>
      </c>
      <c r="G451" s="35">
        <v>9.1999999999999993</v>
      </c>
      <c r="H451" s="90"/>
      <c r="I451" s="90"/>
      <c r="J451" s="90"/>
      <c r="K451" s="90"/>
      <c r="L451" s="90"/>
      <c r="M451" s="90"/>
      <c r="N451" s="90"/>
      <c r="O451" s="90"/>
    </row>
    <row r="452" spans="1:15" x14ac:dyDescent="0.25">
      <c r="A452" s="10" t="s">
        <v>23</v>
      </c>
      <c r="B452" s="11">
        <v>0.1</v>
      </c>
      <c r="C452" s="12">
        <v>0.2</v>
      </c>
      <c r="D452" s="12">
        <v>0</v>
      </c>
      <c r="E452" s="11" t="s">
        <v>39</v>
      </c>
      <c r="F452" s="13" t="s">
        <v>38</v>
      </c>
      <c r="G452" s="35" t="s">
        <v>38</v>
      </c>
      <c r="H452" s="90"/>
      <c r="I452" s="90"/>
      <c r="J452" s="90"/>
      <c r="K452" s="90"/>
      <c r="L452" s="90"/>
      <c r="M452" s="90"/>
      <c r="N452" s="90"/>
      <c r="O452" s="90"/>
    </row>
    <row r="453" spans="1:15" x14ac:dyDescent="0.25">
      <c r="A453" s="10" t="s">
        <v>24</v>
      </c>
      <c r="B453" s="11">
        <v>0.1</v>
      </c>
      <c r="C453" s="11" t="s">
        <v>39</v>
      </c>
      <c r="D453" s="11" t="s">
        <v>39</v>
      </c>
      <c r="E453" s="11" t="s">
        <v>38</v>
      </c>
      <c r="F453" s="13">
        <v>0.1</v>
      </c>
      <c r="G453" s="35" t="s">
        <v>38</v>
      </c>
      <c r="H453" s="90"/>
      <c r="I453" s="90"/>
      <c r="J453" s="90"/>
      <c r="K453" s="90"/>
      <c r="L453" s="90"/>
      <c r="M453" s="90"/>
      <c r="N453" s="90"/>
      <c r="O453" s="90"/>
    </row>
    <row r="454" spans="1:15" x14ac:dyDescent="0.25">
      <c r="A454" s="10" t="s">
        <v>25</v>
      </c>
      <c r="B454" s="11">
        <v>3.9</v>
      </c>
      <c r="C454" s="12">
        <v>2</v>
      </c>
      <c r="D454" s="12">
        <v>1.9</v>
      </c>
      <c r="E454" s="12">
        <v>1.99</v>
      </c>
      <c r="F454" s="13">
        <v>2.5</v>
      </c>
      <c r="G454" s="35">
        <v>2.4</v>
      </c>
      <c r="H454" s="90"/>
      <c r="I454" s="90"/>
      <c r="J454" s="90"/>
      <c r="K454" s="90"/>
      <c r="L454" s="90"/>
      <c r="M454" s="90"/>
      <c r="N454" s="90"/>
      <c r="O454" s="90"/>
    </row>
    <row r="455" spans="1:15" x14ac:dyDescent="0.25">
      <c r="A455" s="10" t="s">
        <v>26</v>
      </c>
      <c r="B455" s="11">
        <v>1.3</v>
      </c>
      <c r="C455" s="12">
        <v>0.4</v>
      </c>
      <c r="D455" s="12">
        <v>0.5</v>
      </c>
      <c r="E455" s="12">
        <v>0.40300000000000002</v>
      </c>
      <c r="F455" s="13">
        <v>0.4</v>
      </c>
      <c r="G455" s="35">
        <v>0.6</v>
      </c>
      <c r="H455" s="90"/>
      <c r="I455" s="90"/>
      <c r="J455" s="90"/>
      <c r="K455" s="90"/>
      <c r="L455" s="90"/>
      <c r="M455" s="90"/>
      <c r="N455" s="90"/>
      <c r="O455" s="90"/>
    </row>
    <row r="456" spans="1:15" x14ac:dyDescent="0.25">
      <c r="A456" s="10" t="s">
        <v>27</v>
      </c>
      <c r="B456" s="11" t="s">
        <v>38</v>
      </c>
      <c r="C456" s="11" t="s">
        <v>39</v>
      </c>
      <c r="D456" s="11" t="s">
        <v>39</v>
      </c>
      <c r="E456" s="11" t="s">
        <v>39</v>
      </c>
      <c r="F456" s="98" t="s">
        <v>39</v>
      </c>
      <c r="G456" s="98" t="s">
        <v>39</v>
      </c>
      <c r="H456" s="90"/>
      <c r="I456" s="90"/>
      <c r="J456" s="90"/>
      <c r="K456" s="90"/>
      <c r="L456" s="90"/>
      <c r="M456" s="90"/>
      <c r="N456" s="90"/>
      <c r="O456" s="90"/>
    </row>
    <row r="457" spans="1:15" x14ac:dyDescent="0.25">
      <c r="A457" s="10" t="s">
        <v>28</v>
      </c>
      <c r="B457" s="11">
        <v>2.2999999999999998</v>
      </c>
      <c r="C457" s="12">
        <v>0.5</v>
      </c>
      <c r="D457" s="12">
        <v>0.3</v>
      </c>
      <c r="E457" s="12">
        <v>0.26500000000000001</v>
      </c>
      <c r="F457" s="13">
        <v>0.3</v>
      </c>
      <c r="G457" s="35">
        <v>0.3</v>
      </c>
      <c r="H457" s="90"/>
      <c r="I457" s="90"/>
      <c r="J457" s="90"/>
      <c r="K457" s="90"/>
      <c r="L457" s="90"/>
      <c r="M457" s="90"/>
      <c r="N457" s="90"/>
      <c r="O457" s="90"/>
    </row>
    <row r="458" spans="1:15" x14ac:dyDescent="0.25">
      <c r="A458" s="14" t="s">
        <v>29</v>
      </c>
      <c r="B458" s="15">
        <v>0.4</v>
      </c>
      <c r="C458" s="15" t="s">
        <v>39</v>
      </c>
      <c r="D458" s="16" t="s">
        <v>38</v>
      </c>
      <c r="E458" s="16">
        <v>5.3999999999999999E-2</v>
      </c>
      <c r="F458" s="17">
        <v>0.1</v>
      </c>
      <c r="G458" s="41">
        <v>0.2</v>
      </c>
      <c r="H458" s="90"/>
      <c r="I458" s="90"/>
      <c r="J458" s="90"/>
      <c r="K458" s="90"/>
      <c r="L458" s="90"/>
      <c r="M458" s="90"/>
      <c r="N458" s="90"/>
      <c r="O458" s="90"/>
    </row>
    <row r="459" spans="1:15" ht="15.75" x14ac:dyDescent="0.25">
      <c r="A459" s="42"/>
      <c r="B459" s="22"/>
      <c r="C459" s="42"/>
      <c r="D459" s="22"/>
      <c r="E459" s="42"/>
      <c r="F459" s="90"/>
      <c r="G459" s="90"/>
      <c r="H459" s="90"/>
      <c r="I459" s="90"/>
      <c r="J459" s="90"/>
      <c r="K459" s="90"/>
      <c r="L459" s="90"/>
      <c r="M459" s="90"/>
      <c r="N459" s="90"/>
      <c r="O459" s="90"/>
    </row>
    <row r="460" spans="1:15" ht="16.5" x14ac:dyDescent="0.3">
      <c r="A460" s="1" t="s">
        <v>30</v>
      </c>
      <c r="B460" s="1"/>
      <c r="C460" s="1"/>
      <c r="D460" s="1"/>
      <c r="E460" s="1"/>
      <c r="F460" s="1"/>
      <c r="G460" s="1"/>
      <c r="H460" s="90"/>
      <c r="I460" s="90"/>
      <c r="J460" s="90"/>
      <c r="K460" s="90"/>
      <c r="L460" s="90"/>
      <c r="M460" s="90"/>
      <c r="N460" s="90"/>
      <c r="O460" s="90"/>
    </row>
    <row r="461" spans="1:15" ht="16.5" x14ac:dyDescent="0.3">
      <c r="A461" s="2" t="s">
        <v>1</v>
      </c>
      <c r="B461" s="2"/>
      <c r="C461" s="2"/>
      <c r="D461" s="2"/>
      <c r="E461" s="2"/>
      <c r="F461" s="2"/>
      <c r="G461" s="2"/>
      <c r="H461" s="90"/>
      <c r="I461" s="90"/>
      <c r="J461" s="90"/>
      <c r="K461" s="90"/>
      <c r="L461" s="90"/>
      <c r="M461" s="90"/>
      <c r="N461" s="90"/>
      <c r="O461" s="90"/>
    </row>
    <row r="462" spans="1:15" x14ac:dyDescent="0.25">
      <c r="A462" s="3" t="s">
        <v>53</v>
      </c>
      <c r="B462" s="3"/>
      <c r="C462" s="3"/>
      <c r="D462" s="3"/>
      <c r="E462" s="3"/>
      <c r="F462" s="3"/>
      <c r="G462" s="3"/>
      <c r="H462" s="90"/>
      <c r="I462" s="90"/>
      <c r="J462" s="90"/>
      <c r="K462" s="90"/>
      <c r="L462" s="90"/>
      <c r="M462" s="90"/>
      <c r="N462" s="90"/>
      <c r="O462" s="90"/>
    </row>
    <row r="463" spans="1:15" x14ac:dyDescent="0.25">
      <c r="A463" s="4" t="s">
        <v>3</v>
      </c>
      <c r="B463" s="4"/>
      <c r="C463" s="4"/>
      <c r="D463" s="4"/>
      <c r="E463" s="4"/>
      <c r="F463" s="4"/>
      <c r="G463" s="4"/>
      <c r="H463" s="90"/>
      <c r="I463" s="90"/>
      <c r="J463" s="90"/>
      <c r="K463" s="90"/>
      <c r="L463" s="90"/>
      <c r="M463" s="90"/>
      <c r="N463" s="90"/>
      <c r="O463" s="90"/>
    </row>
    <row r="464" spans="1:15" x14ac:dyDescent="0.25">
      <c r="A464" s="61" t="s">
        <v>4</v>
      </c>
      <c r="B464" s="5" t="s">
        <v>5</v>
      </c>
      <c r="C464" s="5" t="s">
        <v>6</v>
      </c>
      <c r="D464" s="6" t="s">
        <v>7</v>
      </c>
      <c r="E464" s="6" t="s">
        <v>8</v>
      </c>
      <c r="F464" s="6" t="s">
        <v>9</v>
      </c>
      <c r="G464" s="7" t="s">
        <v>10</v>
      </c>
      <c r="H464" s="90"/>
      <c r="I464" s="90"/>
      <c r="J464" s="90"/>
      <c r="K464" s="90"/>
      <c r="L464" s="90"/>
      <c r="M464" s="90"/>
      <c r="N464" s="90"/>
      <c r="O464" s="90"/>
    </row>
    <row r="465" spans="1:15" x14ac:dyDescent="0.25">
      <c r="A465" s="8">
        <v>-1</v>
      </c>
      <c r="B465" s="8">
        <v>-2</v>
      </c>
      <c r="C465" s="8">
        <v>-3</v>
      </c>
      <c r="D465" s="8">
        <v>-4</v>
      </c>
      <c r="E465" s="8">
        <v>-5</v>
      </c>
      <c r="F465" s="8">
        <v>-6</v>
      </c>
      <c r="G465" s="8">
        <v>-7</v>
      </c>
      <c r="H465" s="90"/>
      <c r="I465" s="90"/>
      <c r="J465" s="90"/>
      <c r="K465" s="90"/>
      <c r="L465" s="90"/>
      <c r="M465" s="90"/>
      <c r="N465" s="90"/>
      <c r="O465" s="90"/>
    </row>
    <row r="466" spans="1:15" x14ac:dyDescent="0.25">
      <c r="A466" s="10" t="s">
        <v>11</v>
      </c>
      <c r="B466" s="99">
        <v>83.3</v>
      </c>
      <c r="C466" s="78">
        <v>72.599999999999994</v>
      </c>
      <c r="D466" s="12">
        <v>69.3</v>
      </c>
      <c r="E466" s="12">
        <v>75.760999999999996</v>
      </c>
      <c r="F466" s="100">
        <v>86.4</v>
      </c>
      <c r="G466" s="35">
        <v>89.800000000000011</v>
      </c>
      <c r="H466" s="90"/>
      <c r="I466" s="90"/>
      <c r="J466" s="90"/>
      <c r="K466" s="90"/>
      <c r="L466" s="90"/>
      <c r="M466" s="101"/>
      <c r="N466" s="90"/>
      <c r="O466" s="90"/>
    </row>
    <row r="467" spans="1:15" x14ac:dyDescent="0.25">
      <c r="A467" s="10" t="s">
        <v>12</v>
      </c>
      <c r="B467" s="99">
        <v>0.5</v>
      </c>
      <c r="C467" s="78">
        <v>0.39999999999999991</v>
      </c>
      <c r="D467" s="12">
        <v>0.75700000000000001</v>
      </c>
      <c r="E467" s="12">
        <v>0.53500000000000014</v>
      </c>
      <c r="F467" s="100">
        <v>0.59999999999999964</v>
      </c>
      <c r="G467" s="35">
        <v>0.7</v>
      </c>
      <c r="H467" s="90"/>
      <c r="I467" s="90"/>
      <c r="J467" s="90"/>
      <c r="K467" s="90"/>
      <c r="L467" s="90"/>
      <c r="M467" s="101"/>
      <c r="N467" s="90"/>
      <c r="O467" s="90"/>
    </row>
    <row r="468" spans="1:15" x14ac:dyDescent="0.25">
      <c r="A468" s="10" t="s">
        <v>13</v>
      </c>
      <c r="B468" s="99">
        <v>0.7</v>
      </c>
      <c r="C468" s="78">
        <v>0.90000000000000213</v>
      </c>
      <c r="D468" s="12">
        <v>0.89799999999999991</v>
      </c>
      <c r="E468" s="12">
        <v>0.96400000000000041</v>
      </c>
      <c r="F468" s="100">
        <v>0.70000000000000107</v>
      </c>
      <c r="G468" s="35">
        <v>0.89999999999999925</v>
      </c>
      <c r="H468" s="90"/>
      <c r="I468" s="90"/>
      <c r="J468" s="90"/>
      <c r="K468" s="90"/>
      <c r="L468" s="90"/>
      <c r="M468" s="101"/>
      <c r="N468" s="90"/>
      <c r="O468" s="90"/>
    </row>
    <row r="469" spans="1:15" x14ac:dyDescent="0.25">
      <c r="A469" s="10" t="s">
        <v>14</v>
      </c>
      <c r="B469" s="99">
        <v>0.3</v>
      </c>
      <c r="C469" s="78">
        <v>0.1</v>
      </c>
      <c r="D469" s="12">
        <v>0.124</v>
      </c>
      <c r="E469" s="12">
        <v>0.154</v>
      </c>
      <c r="F469" s="100">
        <v>9.9999999999999978E-2</v>
      </c>
      <c r="G469" s="11">
        <v>0.1</v>
      </c>
      <c r="H469" s="90"/>
      <c r="I469" s="90"/>
      <c r="J469" s="90"/>
      <c r="K469" s="90"/>
      <c r="L469" s="90"/>
      <c r="M469" s="101"/>
      <c r="N469" s="90"/>
      <c r="O469" s="90" t="s">
        <v>54</v>
      </c>
    </row>
    <row r="470" spans="1:15" x14ac:dyDescent="0.25">
      <c r="A470" s="10" t="s">
        <v>15</v>
      </c>
      <c r="B470" s="99">
        <v>0.6</v>
      </c>
      <c r="C470" s="78">
        <v>0.20000000000000107</v>
      </c>
      <c r="D470" s="12">
        <v>0.13700000000000001</v>
      </c>
      <c r="E470" s="12">
        <v>0.12100000000000044</v>
      </c>
      <c r="F470" s="100">
        <v>0.40000000000000124</v>
      </c>
      <c r="G470" s="35">
        <v>0.39999999999999858</v>
      </c>
      <c r="H470" s="90"/>
      <c r="I470" s="90"/>
      <c r="J470" s="90"/>
      <c r="K470" s="90"/>
      <c r="L470" s="90"/>
      <c r="M470" s="101"/>
      <c r="N470" s="90"/>
      <c r="O470" s="90"/>
    </row>
    <row r="471" spans="1:15" x14ac:dyDescent="0.25">
      <c r="A471" s="10" t="s">
        <v>16</v>
      </c>
      <c r="B471" s="99">
        <v>4.8</v>
      </c>
      <c r="C471" s="78">
        <v>2.6999999999999997</v>
      </c>
      <c r="D471" s="12">
        <v>1.5609999999999999</v>
      </c>
      <c r="E471" s="12">
        <v>1.5680000000000001</v>
      </c>
      <c r="F471" s="100">
        <v>1.6999999999999997</v>
      </c>
      <c r="G471" s="35">
        <v>1.9999999999999996</v>
      </c>
      <c r="H471" s="90"/>
      <c r="I471" s="90"/>
      <c r="J471" s="90"/>
      <c r="K471" s="90"/>
      <c r="L471" s="90"/>
      <c r="M471" s="101"/>
      <c r="N471" s="90"/>
      <c r="O471" s="90"/>
    </row>
    <row r="472" spans="1:15" x14ac:dyDescent="0.25">
      <c r="A472" s="10" t="s">
        <v>17</v>
      </c>
      <c r="B472" s="99" t="s">
        <v>39</v>
      </c>
      <c r="C472" s="99" t="s">
        <v>38</v>
      </c>
      <c r="D472" s="11" t="s">
        <v>39</v>
      </c>
      <c r="E472" s="11" t="s">
        <v>39</v>
      </c>
      <c r="F472" s="100">
        <v>9.9999999999999867E-2</v>
      </c>
      <c r="G472" s="35">
        <v>9.9999999999999867E-2</v>
      </c>
      <c r="H472" s="90"/>
      <c r="I472" s="90"/>
      <c r="J472" s="90"/>
      <c r="K472" s="90"/>
      <c r="L472" s="90"/>
      <c r="M472" s="101"/>
      <c r="N472" s="90"/>
      <c r="O472" s="90"/>
    </row>
    <row r="473" spans="1:15" x14ac:dyDescent="0.25">
      <c r="A473" s="10" t="s">
        <v>18</v>
      </c>
      <c r="B473" s="99">
        <v>0.8</v>
      </c>
      <c r="C473" s="78">
        <v>9.9999999999999978E-2</v>
      </c>
      <c r="D473" s="12">
        <v>0.121</v>
      </c>
      <c r="E473" s="12">
        <v>0.23399999999999999</v>
      </c>
      <c r="F473" s="100">
        <v>0.2</v>
      </c>
      <c r="G473" s="35">
        <v>0.10000000000000003</v>
      </c>
      <c r="H473" s="90"/>
      <c r="I473" s="90"/>
      <c r="J473" s="90"/>
      <c r="K473" s="90"/>
      <c r="L473" s="90"/>
      <c r="M473" s="101"/>
      <c r="N473" s="90"/>
      <c r="O473" s="90"/>
    </row>
    <row r="474" spans="1:15" x14ac:dyDescent="0.25">
      <c r="A474" s="10" t="s">
        <v>19</v>
      </c>
      <c r="B474" s="99">
        <v>1.8</v>
      </c>
      <c r="C474" s="78">
        <v>1.7999999999999998</v>
      </c>
      <c r="D474" s="12">
        <v>2.1790000000000003</v>
      </c>
      <c r="E474" s="12">
        <v>2.6170000000000009</v>
      </c>
      <c r="F474" s="100">
        <v>3.4000000000000004</v>
      </c>
      <c r="G474" s="35">
        <v>4.0999999999999988</v>
      </c>
      <c r="H474" s="90"/>
      <c r="I474" s="90"/>
      <c r="J474" s="90"/>
      <c r="K474" s="90"/>
      <c r="L474" s="90"/>
      <c r="M474" s="101"/>
      <c r="N474" s="90"/>
      <c r="O474" s="90"/>
    </row>
    <row r="475" spans="1:15" x14ac:dyDescent="0.25">
      <c r="A475" s="10" t="s">
        <v>20</v>
      </c>
      <c r="B475" s="99">
        <v>0.6</v>
      </c>
      <c r="C475" s="78">
        <v>1.1999999999999993</v>
      </c>
      <c r="D475" s="12">
        <v>1.2269999999999999</v>
      </c>
      <c r="E475" s="12">
        <v>1.0379999999999967</v>
      </c>
      <c r="F475" s="100">
        <v>1.6999999999999993</v>
      </c>
      <c r="G475" s="35">
        <v>2.1000000000000005</v>
      </c>
      <c r="H475" s="90"/>
      <c r="I475" s="90"/>
      <c r="J475" s="90"/>
      <c r="K475" s="90"/>
      <c r="L475" s="90"/>
      <c r="M475" s="101"/>
      <c r="N475" s="90"/>
      <c r="O475" s="90"/>
    </row>
    <row r="476" spans="1:15" x14ac:dyDescent="0.25">
      <c r="A476" s="10" t="s">
        <v>21</v>
      </c>
      <c r="B476" s="99">
        <v>9.6</v>
      </c>
      <c r="C476" s="78">
        <v>15.499999999999996</v>
      </c>
      <c r="D476" s="12">
        <v>19.766999999999999</v>
      </c>
      <c r="E476" s="12">
        <v>20.655999999999992</v>
      </c>
      <c r="F476" s="100">
        <v>19.600000000000001</v>
      </c>
      <c r="G476" s="35">
        <v>22.100000000000009</v>
      </c>
      <c r="H476" s="90"/>
      <c r="I476" s="90"/>
      <c r="J476" s="90"/>
      <c r="K476" s="90"/>
      <c r="L476" s="90"/>
      <c r="M476" s="101"/>
      <c r="N476" s="90"/>
      <c r="O476" s="90"/>
    </row>
    <row r="477" spans="1:15" x14ac:dyDescent="0.25">
      <c r="A477" s="10" t="s">
        <v>22</v>
      </c>
      <c r="B477" s="99">
        <v>10.1</v>
      </c>
      <c r="C477" s="78">
        <v>21.9</v>
      </c>
      <c r="D477" s="12">
        <v>11.864000000000001</v>
      </c>
      <c r="E477" s="12">
        <v>14.304000000000006</v>
      </c>
      <c r="F477" s="100">
        <v>20.999999999999996</v>
      </c>
      <c r="G477" s="35">
        <v>21.500000000000004</v>
      </c>
      <c r="H477" s="90"/>
      <c r="I477" s="90"/>
      <c r="J477" s="90"/>
      <c r="K477" s="90"/>
      <c r="L477" s="90"/>
      <c r="M477" s="101"/>
      <c r="N477" s="90"/>
      <c r="O477" s="90"/>
    </row>
    <row r="478" spans="1:15" x14ac:dyDescent="0.25">
      <c r="A478" s="10" t="s">
        <v>23</v>
      </c>
      <c r="B478" s="99">
        <v>4.7</v>
      </c>
      <c r="C478" s="78">
        <v>2.5999999999999996</v>
      </c>
      <c r="D478" s="12">
        <v>1.8089999999999997</v>
      </c>
      <c r="E478" s="12">
        <v>1.9570000000000001</v>
      </c>
      <c r="F478" s="100">
        <v>2.8</v>
      </c>
      <c r="G478" s="35">
        <v>2.1000000000000005</v>
      </c>
      <c r="H478" s="90"/>
      <c r="I478" s="90"/>
      <c r="J478" s="90"/>
      <c r="K478" s="90"/>
      <c r="L478" s="90"/>
      <c r="M478" s="101"/>
      <c r="N478" s="90"/>
      <c r="O478" s="90"/>
    </row>
    <row r="479" spans="1:15" x14ac:dyDescent="0.25">
      <c r="A479" s="10" t="s">
        <v>24</v>
      </c>
      <c r="B479" s="99">
        <v>3.4</v>
      </c>
      <c r="C479" s="78">
        <v>0.6</v>
      </c>
      <c r="D479" s="12">
        <v>0.69599999999999995</v>
      </c>
      <c r="E479" s="12">
        <v>0.72399999999999998</v>
      </c>
      <c r="F479" s="100">
        <v>0.7</v>
      </c>
      <c r="G479" s="35">
        <v>0.7</v>
      </c>
      <c r="H479" s="90"/>
      <c r="I479" s="90"/>
      <c r="J479" s="90"/>
      <c r="K479" s="90"/>
      <c r="L479" s="90"/>
      <c r="M479" s="101"/>
      <c r="N479" s="90"/>
      <c r="O479" s="90"/>
    </row>
    <row r="480" spans="1:15" x14ac:dyDescent="0.25">
      <c r="A480" s="10" t="s">
        <v>25</v>
      </c>
      <c r="B480" s="99">
        <v>17.100000000000001</v>
      </c>
      <c r="C480" s="78">
        <v>8.3000000000000007</v>
      </c>
      <c r="D480" s="12">
        <v>10.061000000000002</v>
      </c>
      <c r="E480" s="12">
        <v>11.797000000000001</v>
      </c>
      <c r="F480" s="100">
        <v>11.799999999999999</v>
      </c>
      <c r="G480" s="35">
        <v>12.200000000000003</v>
      </c>
      <c r="H480" s="90"/>
      <c r="I480" s="90"/>
      <c r="J480" s="90"/>
      <c r="K480" s="90"/>
      <c r="L480" s="90"/>
      <c r="M480" s="101"/>
      <c r="N480" s="90"/>
      <c r="O480" s="90"/>
    </row>
    <row r="481" spans="1:15" x14ac:dyDescent="0.25">
      <c r="A481" s="10" t="s">
        <v>26</v>
      </c>
      <c r="B481" s="99">
        <v>4</v>
      </c>
      <c r="C481" s="78">
        <v>2.1</v>
      </c>
      <c r="D481" s="12">
        <v>1.6419999999999999</v>
      </c>
      <c r="E481" s="12">
        <v>2.1500000000000004</v>
      </c>
      <c r="F481" s="100">
        <v>1.9000000000000004</v>
      </c>
      <c r="G481" s="35">
        <v>1.8000000000000003</v>
      </c>
      <c r="H481" s="90"/>
      <c r="I481" s="90"/>
      <c r="J481" s="90"/>
      <c r="K481" s="90"/>
      <c r="L481" s="90"/>
      <c r="M481" s="101"/>
      <c r="N481" s="90"/>
      <c r="O481" s="90"/>
    </row>
    <row r="482" spans="1:15" x14ac:dyDescent="0.25">
      <c r="A482" s="10" t="s">
        <v>27</v>
      </c>
      <c r="B482" s="99">
        <v>1.7</v>
      </c>
      <c r="C482" s="78">
        <v>0.90000000000000013</v>
      </c>
      <c r="D482" s="12">
        <v>1.0730000000000002</v>
      </c>
      <c r="E482" s="12">
        <v>1.08</v>
      </c>
      <c r="F482" s="100">
        <v>1.4000000000000001</v>
      </c>
      <c r="G482" s="35">
        <v>1.3</v>
      </c>
      <c r="H482" s="90"/>
      <c r="I482" s="90"/>
      <c r="J482" s="90"/>
      <c r="K482" s="90"/>
      <c r="L482" s="90"/>
      <c r="M482" s="101"/>
      <c r="N482" s="90"/>
      <c r="O482" s="90"/>
    </row>
    <row r="483" spans="1:15" x14ac:dyDescent="0.25">
      <c r="A483" s="10" t="s">
        <v>28</v>
      </c>
      <c r="B483" s="99">
        <v>6.8</v>
      </c>
      <c r="C483" s="78">
        <v>4.1999999999999993</v>
      </c>
      <c r="D483" s="12">
        <v>5.4020000000000001</v>
      </c>
      <c r="E483" s="12">
        <v>5.835</v>
      </c>
      <c r="F483" s="100">
        <v>4.4000000000000004</v>
      </c>
      <c r="G483" s="35">
        <v>5.1999999999999993</v>
      </c>
      <c r="H483" s="90"/>
      <c r="I483" s="90"/>
      <c r="J483" s="90"/>
      <c r="K483" s="90"/>
      <c r="L483" s="90"/>
      <c r="M483" s="101"/>
      <c r="N483" s="90"/>
      <c r="O483" s="90"/>
    </row>
    <row r="484" spans="1:15" x14ac:dyDescent="0.25">
      <c r="A484" s="14" t="s">
        <v>29</v>
      </c>
      <c r="B484" s="102">
        <v>15.8</v>
      </c>
      <c r="C484" s="79">
        <v>9.6000000000000014</v>
      </c>
      <c r="D484" s="16">
        <v>9.993999999999998</v>
      </c>
      <c r="E484" s="16">
        <v>10.250999999999999</v>
      </c>
      <c r="F484" s="103">
        <v>13.899999999999999</v>
      </c>
      <c r="G484" s="41">
        <v>12.500000000000004</v>
      </c>
      <c r="H484" s="90"/>
      <c r="I484" s="90"/>
      <c r="J484" s="90"/>
      <c r="K484" s="90"/>
      <c r="L484" s="90"/>
      <c r="M484" s="101"/>
      <c r="N484" s="90"/>
      <c r="O484" s="90"/>
    </row>
    <row r="485" spans="1:15" x14ac:dyDescent="0.25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</row>
    <row r="486" spans="1:15" x14ac:dyDescent="0.25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</row>
    <row r="487" spans="1:15" x14ac:dyDescent="0.25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</row>
    <row r="488" spans="1:15" x14ac:dyDescent="0.25">
      <c r="A488" s="90"/>
      <c r="B488" s="90"/>
      <c r="C488" s="19"/>
      <c r="D488" s="90"/>
      <c r="E488" s="19"/>
      <c r="F488" s="90"/>
      <c r="G488" s="19"/>
      <c r="H488" s="90"/>
      <c r="I488" s="90"/>
      <c r="J488" s="90"/>
      <c r="K488" s="90"/>
      <c r="L488" s="90"/>
      <c r="M488" s="90"/>
      <c r="N488" s="90"/>
      <c r="O488" s="90"/>
    </row>
    <row r="489" spans="1:15" x14ac:dyDescent="0.25">
      <c r="A489" s="90"/>
      <c r="B489" s="19"/>
      <c r="C489" s="19"/>
      <c r="D489" s="19"/>
      <c r="E489" s="19"/>
      <c r="F489" s="19"/>
      <c r="G489" s="19"/>
      <c r="H489" s="19"/>
      <c r="I489" s="19"/>
      <c r="J489" s="19"/>
      <c r="K489" s="90"/>
      <c r="L489" s="90"/>
      <c r="M489" s="90"/>
      <c r="N489" s="90"/>
      <c r="O489" s="90"/>
    </row>
    <row r="490" spans="1:15" x14ac:dyDescent="0.25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</row>
    <row r="491" spans="1:15" x14ac:dyDescent="0.25">
      <c r="A491" s="19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90"/>
      <c r="M491" s="90"/>
      <c r="N491" s="90"/>
      <c r="O491" s="90"/>
    </row>
    <row r="492" spans="1:15" x14ac:dyDescent="0.25">
      <c r="A492" s="90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90"/>
      <c r="M492" s="90"/>
      <c r="N492" s="90"/>
      <c r="O492" s="90"/>
    </row>
    <row r="493" spans="1:15" x14ac:dyDescent="0.25">
      <c r="A493" s="90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90"/>
      <c r="M493" s="90"/>
      <c r="N493" s="90"/>
      <c r="O493" s="90"/>
    </row>
    <row r="494" spans="1:15" x14ac:dyDescent="0.25">
      <c r="A494" s="90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90"/>
      <c r="M494" s="90"/>
      <c r="N494" s="90"/>
      <c r="O494" s="90"/>
    </row>
    <row r="495" spans="1:15" x14ac:dyDescent="0.25">
      <c r="A495" s="90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90"/>
      <c r="M495" s="90"/>
      <c r="N495" s="90"/>
      <c r="O495" s="90"/>
    </row>
    <row r="496" spans="1:15" x14ac:dyDescent="0.25">
      <c r="A496" s="90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90"/>
      <c r="M496" s="90"/>
      <c r="N496" s="90"/>
      <c r="O496" s="90"/>
    </row>
    <row r="497" spans="1:15" x14ac:dyDescent="0.25">
      <c r="A497" s="90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90"/>
      <c r="M497" s="90"/>
      <c r="N497" s="90"/>
      <c r="O497" s="90"/>
    </row>
    <row r="498" spans="1:15" x14ac:dyDescent="0.25">
      <c r="A498" s="90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90"/>
      <c r="M498" s="90"/>
      <c r="N498" s="90"/>
      <c r="O498" s="90"/>
    </row>
    <row r="499" spans="1:15" x14ac:dyDescent="0.25">
      <c r="A499" s="90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90"/>
      <c r="M499" s="90"/>
      <c r="N499" s="90"/>
      <c r="O499" s="90"/>
    </row>
    <row r="500" spans="1:15" x14ac:dyDescent="0.25">
      <c r="A500" s="90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90"/>
      <c r="M500" s="90"/>
      <c r="N500" s="90"/>
      <c r="O500" s="90"/>
    </row>
    <row r="501" spans="1:15" x14ac:dyDescent="0.25">
      <c r="A501" s="90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90"/>
      <c r="M501" s="90"/>
      <c r="N501" s="90"/>
      <c r="O501" s="90"/>
    </row>
    <row r="502" spans="1:15" x14ac:dyDescent="0.25">
      <c r="A502" s="90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90"/>
      <c r="M502" s="90"/>
      <c r="N502" s="90"/>
      <c r="O502" s="90"/>
    </row>
    <row r="503" spans="1:15" x14ac:dyDescent="0.25">
      <c r="A503" s="90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90"/>
      <c r="M503" s="90"/>
      <c r="N503" s="90"/>
      <c r="O503" s="90"/>
    </row>
    <row r="504" spans="1:15" x14ac:dyDescent="0.25">
      <c r="A504" s="90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90"/>
      <c r="M504" s="90"/>
      <c r="N504" s="90"/>
      <c r="O504" s="90"/>
    </row>
    <row r="505" spans="1:15" x14ac:dyDescent="0.25">
      <c r="A505" s="90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90"/>
      <c r="M505" s="90"/>
      <c r="N505" s="90"/>
      <c r="O505" s="90"/>
    </row>
    <row r="506" spans="1:15" x14ac:dyDescent="0.25">
      <c r="A506" s="90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90"/>
      <c r="M506" s="90"/>
      <c r="N506" s="90"/>
      <c r="O506" s="90"/>
    </row>
    <row r="507" spans="1:15" x14ac:dyDescent="0.25">
      <c r="A507" s="90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90"/>
      <c r="M507" s="90"/>
      <c r="N507" s="90"/>
      <c r="O507" s="90"/>
    </row>
    <row r="508" spans="1:15" x14ac:dyDescent="0.25">
      <c r="A508" s="90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90"/>
      <c r="M508" s="90"/>
      <c r="N508" s="90"/>
      <c r="O508" s="90"/>
    </row>
    <row r="509" spans="1:15" x14ac:dyDescent="0.25">
      <c r="A509" s="90"/>
      <c r="B509" s="104"/>
      <c r="C509" s="104"/>
      <c r="D509" s="104"/>
      <c r="E509" s="104"/>
      <c r="F509" s="104"/>
      <c r="G509" s="104"/>
      <c r="H509" s="104"/>
      <c r="I509" s="104"/>
      <c r="J509" s="104"/>
      <c r="K509" s="90"/>
      <c r="L509" s="90"/>
      <c r="M509" s="90"/>
      <c r="N509" s="90"/>
      <c r="O509" s="90"/>
    </row>
    <row r="510" spans="1:15" ht="16.5" x14ac:dyDescent="0.3">
      <c r="A510" s="1" t="s">
        <v>30</v>
      </c>
      <c r="B510" s="1"/>
      <c r="C510" s="1"/>
      <c r="D510" s="1"/>
      <c r="E510" s="1"/>
      <c r="F510" s="1"/>
      <c r="G510" s="1"/>
    </row>
    <row r="511" spans="1:15" ht="16.5" x14ac:dyDescent="0.3">
      <c r="A511" s="23" t="s">
        <v>1</v>
      </c>
      <c r="B511" s="23"/>
      <c r="C511" s="23"/>
      <c r="D511" s="23"/>
      <c r="E511" s="23"/>
      <c r="F511" s="23"/>
      <c r="G511" s="23"/>
    </row>
    <row r="512" spans="1:15" x14ac:dyDescent="0.25">
      <c r="A512" s="3" t="s">
        <v>55</v>
      </c>
      <c r="B512" s="3"/>
      <c r="C512" s="3"/>
      <c r="D512" s="3"/>
      <c r="E512" s="3"/>
      <c r="F512" s="3"/>
      <c r="G512" s="3"/>
    </row>
    <row r="513" spans="1:7" x14ac:dyDescent="0.25">
      <c r="A513" s="4" t="s">
        <v>3</v>
      </c>
      <c r="B513" s="4"/>
      <c r="C513" s="4"/>
      <c r="D513" s="4"/>
      <c r="E513" s="4"/>
      <c r="F513" s="4"/>
      <c r="G513" s="4"/>
    </row>
    <row r="514" spans="1:7" x14ac:dyDescent="0.25">
      <c r="A514" s="61" t="s">
        <v>4</v>
      </c>
      <c r="B514" s="5" t="s">
        <v>5</v>
      </c>
      <c r="C514" s="5" t="s">
        <v>6</v>
      </c>
      <c r="D514" s="6" t="s">
        <v>7</v>
      </c>
      <c r="E514" s="6" t="s">
        <v>8</v>
      </c>
      <c r="F514" s="6" t="s">
        <v>9</v>
      </c>
      <c r="G514" s="7" t="s">
        <v>10</v>
      </c>
    </row>
    <row r="515" spans="1:7" x14ac:dyDescent="0.25">
      <c r="A515" s="8">
        <v>-1</v>
      </c>
      <c r="B515" s="8">
        <v>-2</v>
      </c>
      <c r="C515" s="8">
        <v>-3</v>
      </c>
      <c r="D515" s="8">
        <v>-4</v>
      </c>
      <c r="E515" s="8">
        <v>-5</v>
      </c>
      <c r="F515" s="8">
        <v>-6</v>
      </c>
      <c r="G515" s="8">
        <v>-7</v>
      </c>
    </row>
    <row r="516" spans="1:7" x14ac:dyDescent="0.25">
      <c r="A516" s="10" t="s">
        <v>11</v>
      </c>
      <c r="B516" s="99">
        <v>274.5</v>
      </c>
      <c r="C516" s="12">
        <v>197.1</v>
      </c>
      <c r="D516" s="78">
        <v>199</v>
      </c>
      <c r="E516" s="12">
        <v>218.001</v>
      </c>
      <c r="F516" s="13">
        <v>233.4</v>
      </c>
      <c r="G516" s="35">
        <v>248.6</v>
      </c>
    </row>
    <row r="517" spans="1:7" x14ac:dyDescent="0.25">
      <c r="A517" s="10" t="s">
        <v>12</v>
      </c>
      <c r="B517" s="99">
        <v>5.4</v>
      </c>
      <c r="C517" s="12">
        <v>3.2</v>
      </c>
      <c r="D517" s="78">
        <v>2.9</v>
      </c>
      <c r="E517" s="12">
        <v>2.4830000000000001</v>
      </c>
      <c r="F517" s="13">
        <v>2.8</v>
      </c>
      <c r="G517" s="35">
        <v>3.2</v>
      </c>
    </row>
    <row r="518" spans="1:7" x14ac:dyDescent="0.25">
      <c r="A518" s="10" t="s">
        <v>13</v>
      </c>
      <c r="B518" s="99">
        <v>20.2</v>
      </c>
      <c r="C518" s="12">
        <v>17</v>
      </c>
      <c r="D518" s="78">
        <v>16.399999999999999</v>
      </c>
      <c r="E518" s="12">
        <v>16.687000000000001</v>
      </c>
      <c r="F518" s="13">
        <v>16.600000000000001</v>
      </c>
      <c r="G518" s="35">
        <v>16.2</v>
      </c>
    </row>
    <row r="519" spans="1:7" x14ac:dyDescent="0.25">
      <c r="A519" s="10" t="s">
        <v>14</v>
      </c>
      <c r="B519" s="99">
        <v>1.3</v>
      </c>
      <c r="C519" s="12">
        <v>0.2</v>
      </c>
      <c r="D519" s="78">
        <v>0.3</v>
      </c>
      <c r="E519" s="12">
        <v>0.154</v>
      </c>
      <c r="F519" s="13">
        <v>0.3</v>
      </c>
      <c r="G519" s="35">
        <v>0.4</v>
      </c>
    </row>
    <row r="520" spans="1:7" x14ac:dyDescent="0.25">
      <c r="A520" s="10" t="s">
        <v>15</v>
      </c>
      <c r="B520" s="99">
        <v>9.3000000000000007</v>
      </c>
      <c r="C520" s="12">
        <v>6.9</v>
      </c>
      <c r="D520" s="78">
        <v>7.1</v>
      </c>
      <c r="E520" s="12">
        <v>7.0529999999999999</v>
      </c>
      <c r="F520" s="13">
        <v>8.3000000000000007</v>
      </c>
      <c r="G520" s="35">
        <v>9.1999999999999993</v>
      </c>
    </row>
    <row r="521" spans="1:7" x14ac:dyDescent="0.25">
      <c r="A521" s="10" t="s">
        <v>16</v>
      </c>
      <c r="B521" s="99">
        <v>11.5</v>
      </c>
      <c r="C521" s="12">
        <v>5.6</v>
      </c>
      <c r="D521" s="78">
        <v>4.3</v>
      </c>
      <c r="E521" s="12">
        <v>4.3220000000000001</v>
      </c>
      <c r="F521" s="13">
        <v>4.8</v>
      </c>
      <c r="G521" s="35">
        <v>5.3</v>
      </c>
    </row>
    <row r="522" spans="1:7" x14ac:dyDescent="0.25">
      <c r="A522" s="10" t="s">
        <v>17</v>
      </c>
      <c r="B522" s="99">
        <v>0.4</v>
      </c>
      <c r="C522" s="12">
        <v>1</v>
      </c>
      <c r="D522" s="78">
        <v>1.3</v>
      </c>
      <c r="E522" s="12">
        <v>1.649</v>
      </c>
      <c r="F522" s="13">
        <v>1.9</v>
      </c>
      <c r="G522" s="35">
        <v>1.9</v>
      </c>
    </row>
    <row r="523" spans="1:7" x14ac:dyDescent="0.25">
      <c r="A523" s="10" t="s">
        <v>18</v>
      </c>
      <c r="B523" s="99">
        <v>1.5</v>
      </c>
      <c r="C523" s="12">
        <v>0.4</v>
      </c>
      <c r="D523" s="78">
        <v>0.2</v>
      </c>
      <c r="E523" s="12">
        <v>0.30299999999999999</v>
      </c>
      <c r="F523" s="13">
        <v>0.4</v>
      </c>
      <c r="G523" s="35">
        <v>0.6</v>
      </c>
    </row>
    <row r="524" spans="1:7" x14ac:dyDescent="0.25">
      <c r="A524" s="10" t="s">
        <v>19</v>
      </c>
      <c r="B524" s="99">
        <v>12.9</v>
      </c>
      <c r="C524" s="12">
        <v>7.8</v>
      </c>
      <c r="D524" s="78">
        <v>9.6</v>
      </c>
      <c r="E524" s="12">
        <v>11.993</v>
      </c>
      <c r="F524" s="13">
        <v>12.9</v>
      </c>
      <c r="G524" s="35">
        <v>13.2</v>
      </c>
    </row>
    <row r="525" spans="1:7" x14ac:dyDescent="0.25">
      <c r="A525" s="10" t="s">
        <v>20</v>
      </c>
      <c r="B525" s="99">
        <v>8.6999999999999993</v>
      </c>
      <c r="C525" s="12">
        <v>15.8</v>
      </c>
      <c r="D525" s="78">
        <v>19.2</v>
      </c>
      <c r="E525" s="12">
        <v>23.161999999999999</v>
      </c>
      <c r="F525" s="13">
        <v>24.2</v>
      </c>
      <c r="G525" s="35">
        <v>30.8</v>
      </c>
    </row>
    <row r="526" spans="1:7" x14ac:dyDescent="0.25">
      <c r="A526" s="10" t="s">
        <v>21</v>
      </c>
      <c r="B526" s="99">
        <v>57</v>
      </c>
      <c r="C526" s="12">
        <v>45.8</v>
      </c>
      <c r="D526" s="78">
        <v>52.8</v>
      </c>
      <c r="E526" s="12">
        <v>56.256999999999998</v>
      </c>
      <c r="F526" s="13">
        <v>55</v>
      </c>
      <c r="G526" s="35">
        <v>60.1</v>
      </c>
    </row>
    <row r="527" spans="1:7" x14ac:dyDescent="0.25">
      <c r="A527" s="10" t="s">
        <v>22</v>
      </c>
      <c r="B527" s="99">
        <v>59.3</v>
      </c>
      <c r="C527" s="12">
        <v>50.8</v>
      </c>
      <c r="D527" s="78">
        <v>40.4</v>
      </c>
      <c r="E527" s="12">
        <v>44.755000000000003</v>
      </c>
      <c r="F527" s="13">
        <v>52.3</v>
      </c>
      <c r="G527" s="35">
        <v>53.7</v>
      </c>
    </row>
    <row r="528" spans="1:7" x14ac:dyDescent="0.25">
      <c r="A528" s="10" t="s">
        <v>23</v>
      </c>
      <c r="B528" s="99">
        <v>9.1</v>
      </c>
      <c r="C528" s="12">
        <v>4.5999999999999996</v>
      </c>
      <c r="D528" s="78">
        <v>2.5</v>
      </c>
      <c r="E528" s="12">
        <v>3.516</v>
      </c>
      <c r="F528" s="13">
        <v>4.8</v>
      </c>
      <c r="G528" s="35">
        <v>4.4000000000000004</v>
      </c>
    </row>
    <row r="529" spans="1:7" x14ac:dyDescent="0.25">
      <c r="A529" s="10" t="s">
        <v>24</v>
      </c>
      <c r="B529" s="99">
        <v>4.0999999999999996</v>
      </c>
      <c r="C529" s="12">
        <v>0.7</v>
      </c>
      <c r="D529" s="78">
        <v>0.9</v>
      </c>
      <c r="E529" s="12">
        <v>0.998</v>
      </c>
      <c r="F529" s="13">
        <v>1</v>
      </c>
      <c r="G529" s="35">
        <v>1</v>
      </c>
    </row>
    <row r="530" spans="1:7" x14ac:dyDescent="0.25">
      <c r="A530" s="10" t="s">
        <v>25</v>
      </c>
      <c r="B530" s="99">
        <v>36.1</v>
      </c>
      <c r="C530" s="12">
        <v>16.5</v>
      </c>
      <c r="D530" s="78">
        <v>19.2</v>
      </c>
      <c r="E530" s="12">
        <v>21.007000000000001</v>
      </c>
      <c r="F530" s="13">
        <v>21.7</v>
      </c>
      <c r="G530" s="35">
        <v>22.6</v>
      </c>
    </row>
    <row r="531" spans="1:7" x14ac:dyDescent="0.25">
      <c r="A531" s="10" t="s">
        <v>26</v>
      </c>
      <c r="B531" s="99">
        <v>6.6</v>
      </c>
      <c r="C531" s="12">
        <v>4.3</v>
      </c>
      <c r="D531" s="78">
        <v>4.4000000000000004</v>
      </c>
      <c r="E531" s="12">
        <v>4.7590000000000003</v>
      </c>
      <c r="F531" s="13">
        <v>4.7</v>
      </c>
      <c r="G531" s="35">
        <v>4.7</v>
      </c>
    </row>
    <row r="532" spans="1:7" x14ac:dyDescent="0.25">
      <c r="A532" s="10" t="s">
        <v>27</v>
      </c>
      <c r="B532" s="99">
        <v>1.9</v>
      </c>
      <c r="C532" s="12">
        <v>1.1000000000000001</v>
      </c>
      <c r="D532" s="78">
        <v>1.3</v>
      </c>
      <c r="E532" s="12">
        <v>1.2490000000000001</v>
      </c>
      <c r="F532" s="13">
        <v>1.6</v>
      </c>
      <c r="G532" s="35">
        <v>1.5</v>
      </c>
    </row>
    <row r="533" spans="1:7" x14ac:dyDescent="0.25">
      <c r="A533" s="10" t="s">
        <v>28</v>
      </c>
      <c r="B533" s="99">
        <v>10.5</v>
      </c>
      <c r="C533" s="12">
        <v>5.6</v>
      </c>
      <c r="D533" s="78">
        <v>6.3</v>
      </c>
      <c r="E533" s="12">
        <v>6.7309999999999999</v>
      </c>
      <c r="F533" s="13">
        <v>5.4</v>
      </c>
      <c r="G533" s="35">
        <v>6.1</v>
      </c>
    </row>
    <row r="534" spans="1:7" x14ac:dyDescent="0.25">
      <c r="A534" s="14" t="s">
        <v>29</v>
      </c>
      <c r="B534" s="102">
        <v>18.7</v>
      </c>
      <c r="C534" s="16">
        <v>9.8000000000000007</v>
      </c>
      <c r="D534" s="79">
        <v>10.4</v>
      </c>
      <c r="E534" s="16">
        <v>10.923</v>
      </c>
      <c r="F534" s="17">
        <v>14.7</v>
      </c>
      <c r="G534" s="41">
        <v>13.8</v>
      </c>
    </row>
    <row r="535" spans="1:7" ht="15.75" x14ac:dyDescent="0.25">
      <c r="A535" s="42"/>
      <c r="B535" s="22"/>
      <c r="C535" s="90"/>
      <c r="D535" s="90"/>
      <c r="E535" s="90"/>
      <c r="F535" s="90"/>
      <c r="G535" s="90"/>
    </row>
    <row r="536" spans="1:7" ht="16.5" x14ac:dyDescent="0.3">
      <c r="A536" s="1" t="s">
        <v>30</v>
      </c>
      <c r="B536" s="1"/>
      <c r="C536" s="1"/>
      <c r="D536" s="1"/>
      <c r="E536" s="1"/>
      <c r="F536" s="1"/>
      <c r="G536" s="1"/>
    </row>
    <row r="537" spans="1:7" ht="16.5" x14ac:dyDescent="0.3">
      <c r="A537" s="23" t="s">
        <v>1</v>
      </c>
      <c r="B537" s="23"/>
      <c r="C537" s="23"/>
      <c r="D537" s="23"/>
      <c r="E537" s="23"/>
      <c r="F537" s="23"/>
      <c r="G537" s="23"/>
    </row>
    <row r="538" spans="1:7" x14ac:dyDescent="0.25">
      <c r="A538" s="3" t="s">
        <v>56</v>
      </c>
      <c r="B538" s="3"/>
      <c r="C538" s="3"/>
      <c r="D538" s="3"/>
      <c r="E538" s="3"/>
      <c r="F538" s="3"/>
      <c r="G538" s="3"/>
    </row>
    <row r="539" spans="1:7" x14ac:dyDescent="0.25">
      <c r="A539" s="4" t="s">
        <v>3</v>
      </c>
      <c r="B539" s="4"/>
      <c r="C539" s="4"/>
      <c r="D539" s="4"/>
      <c r="E539" s="4"/>
      <c r="F539" s="4"/>
      <c r="G539" s="4"/>
    </row>
    <row r="540" spans="1:7" x14ac:dyDescent="0.25">
      <c r="A540" s="61" t="s">
        <v>4</v>
      </c>
      <c r="B540" s="5" t="s">
        <v>5</v>
      </c>
      <c r="C540" s="5" t="s">
        <v>6</v>
      </c>
      <c r="D540" s="6" t="s">
        <v>7</v>
      </c>
      <c r="E540" s="6" t="s">
        <v>8</v>
      </c>
      <c r="F540" s="6" t="s">
        <v>9</v>
      </c>
      <c r="G540" s="7" t="s">
        <v>10</v>
      </c>
    </row>
    <row r="541" spans="1:7" x14ac:dyDescent="0.25">
      <c r="A541" s="8">
        <v>-1</v>
      </c>
      <c r="B541" s="8">
        <v>-2</v>
      </c>
      <c r="C541" s="8">
        <v>-3</v>
      </c>
      <c r="D541" s="8">
        <v>-4</v>
      </c>
      <c r="E541" s="8">
        <v>-5</v>
      </c>
      <c r="F541" s="8">
        <v>-6</v>
      </c>
      <c r="G541" s="8">
        <v>-7</v>
      </c>
    </row>
    <row r="542" spans="1:7" x14ac:dyDescent="0.25">
      <c r="A542" s="10" t="s">
        <v>11</v>
      </c>
      <c r="B542" s="99">
        <v>6192.9</v>
      </c>
      <c r="C542" s="12">
        <v>5562</v>
      </c>
      <c r="D542" s="12">
        <v>6058.5</v>
      </c>
      <c r="E542" s="12">
        <v>6121.0529999999999</v>
      </c>
      <c r="F542" s="13">
        <v>6236.6</v>
      </c>
      <c r="G542" s="35">
        <v>6275.8</v>
      </c>
    </row>
    <row r="543" spans="1:7" x14ac:dyDescent="0.25">
      <c r="A543" s="10" t="s">
        <v>12</v>
      </c>
      <c r="B543" s="99">
        <v>594.5</v>
      </c>
      <c r="C543" s="12">
        <v>567.5</v>
      </c>
      <c r="D543" s="12">
        <v>598.9</v>
      </c>
      <c r="E543" s="12">
        <v>598.471</v>
      </c>
      <c r="F543" s="13">
        <v>609.4</v>
      </c>
      <c r="G543" s="35">
        <v>589.70000000000005</v>
      </c>
    </row>
    <row r="544" spans="1:7" x14ac:dyDescent="0.25">
      <c r="A544" s="10" t="s">
        <v>13</v>
      </c>
      <c r="B544" s="99">
        <v>365.9</v>
      </c>
      <c r="C544" s="12">
        <v>299.2</v>
      </c>
      <c r="D544" s="12">
        <v>436.5</v>
      </c>
      <c r="E544" s="12">
        <v>421.35300000000001</v>
      </c>
      <c r="F544" s="13">
        <v>435.9</v>
      </c>
      <c r="G544" s="35">
        <v>434.8</v>
      </c>
    </row>
    <row r="545" spans="1:7" x14ac:dyDescent="0.25">
      <c r="A545" s="10" t="s">
        <v>14</v>
      </c>
      <c r="B545" s="99">
        <v>406.9</v>
      </c>
      <c r="C545" s="12">
        <v>201.6</v>
      </c>
      <c r="D545" s="12">
        <v>380.4</v>
      </c>
      <c r="E545" s="12">
        <v>379.63400000000001</v>
      </c>
      <c r="F545" s="13">
        <v>381.7</v>
      </c>
      <c r="G545" s="35">
        <v>360.4</v>
      </c>
    </row>
    <row r="546" spans="1:7" x14ac:dyDescent="0.25">
      <c r="A546" s="10" t="s">
        <v>15</v>
      </c>
      <c r="B546" s="99">
        <v>538.29999999999995</v>
      </c>
      <c r="C546" s="12">
        <v>456.9</v>
      </c>
      <c r="D546" s="12">
        <v>407.4</v>
      </c>
      <c r="E546" s="12">
        <v>410.08600000000001</v>
      </c>
      <c r="F546" s="13">
        <v>397.6</v>
      </c>
      <c r="G546" s="35">
        <v>438.9</v>
      </c>
    </row>
    <row r="547" spans="1:7" x14ac:dyDescent="0.25">
      <c r="A547" s="10" t="s">
        <v>16</v>
      </c>
      <c r="B547" s="99">
        <v>606.29999999999995</v>
      </c>
      <c r="C547" s="12">
        <v>628</v>
      </c>
      <c r="D547" s="12">
        <v>665.7</v>
      </c>
      <c r="E547" s="12">
        <v>702.39700000000005</v>
      </c>
      <c r="F547" s="13">
        <v>728.1</v>
      </c>
      <c r="G547" s="35">
        <v>737.8</v>
      </c>
    </row>
    <row r="548" spans="1:7" x14ac:dyDescent="0.25">
      <c r="A548" s="10" t="s">
        <v>17</v>
      </c>
      <c r="B548" s="99">
        <v>114.7</v>
      </c>
      <c r="C548" s="12">
        <v>116.8</v>
      </c>
      <c r="D548" s="12">
        <v>108.5</v>
      </c>
      <c r="E548" s="12">
        <v>113.042</v>
      </c>
      <c r="F548" s="13">
        <v>110.7</v>
      </c>
      <c r="G548" s="35">
        <v>119.4</v>
      </c>
    </row>
    <row r="549" spans="1:7" x14ac:dyDescent="0.25">
      <c r="A549" s="10" t="s">
        <v>18</v>
      </c>
      <c r="B549" s="99">
        <v>202.4</v>
      </c>
      <c r="C549" s="12">
        <v>293.3</v>
      </c>
      <c r="D549" s="12">
        <v>277.8</v>
      </c>
      <c r="E549" s="12">
        <v>274.072</v>
      </c>
      <c r="F549" s="13">
        <v>286.8</v>
      </c>
      <c r="G549" s="35">
        <v>277.10000000000002</v>
      </c>
    </row>
    <row r="550" spans="1:7" x14ac:dyDescent="0.25">
      <c r="A550" s="10" t="s">
        <v>19</v>
      </c>
      <c r="B550" s="99">
        <v>300.39999999999998</v>
      </c>
      <c r="C550" s="12">
        <v>239.1</v>
      </c>
      <c r="D550" s="12">
        <v>238.4</v>
      </c>
      <c r="E550" s="12">
        <v>236.88900000000001</v>
      </c>
      <c r="F550" s="13">
        <v>240</v>
      </c>
      <c r="G550" s="35">
        <v>248.1</v>
      </c>
    </row>
    <row r="551" spans="1:7" x14ac:dyDescent="0.25">
      <c r="A551" s="10" t="s">
        <v>20</v>
      </c>
      <c r="B551" s="99">
        <v>437.8</v>
      </c>
      <c r="C551" s="12">
        <v>390.7</v>
      </c>
      <c r="D551" s="12">
        <v>410.7</v>
      </c>
      <c r="E551" s="12">
        <v>405.10199999999998</v>
      </c>
      <c r="F551" s="13">
        <v>421.7</v>
      </c>
      <c r="G551" s="35">
        <v>428.8</v>
      </c>
    </row>
    <row r="552" spans="1:7" x14ac:dyDescent="0.25">
      <c r="A552" s="10" t="s">
        <v>21</v>
      </c>
      <c r="B552" s="99">
        <v>347.2</v>
      </c>
      <c r="C552" s="12">
        <v>323</v>
      </c>
      <c r="D552" s="12">
        <v>347.7</v>
      </c>
      <c r="E552" s="12">
        <v>333.85</v>
      </c>
      <c r="F552" s="13">
        <v>341.6</v>
      </c>
      <c r="G552" s="35">
        <v>351.7</v>
      </c>
    </row>
    <row r="553" spans="1:7" x14ac:dyDescent="0.25">
      <c r="A553" s="10" t="s">
        <v>22</v>
      </c>
      <c r="B553" s="99">
        <v>421</v>
      </c>
      <c r="C553" s="12">
        <v>455.2</v>
      </c>
      <c r="D553" s="12">
        <v>492.8</v>
      </c>
      <c r="E553" s="12">
        <v>501.65600000000001</v>
      </c>
      <c r="F553" s="13">
        <v>513.79999999999995</v>
      </c>
      <c r="G553" s="35">
        <v>533.9</v>
      </c>
    </row>
    <row r="554" spans="1:7" x14ac:dyDescent="0.25">
      <c r="A554" s="10" t="s">
        <v>23</v>
      </c>
      <c r="B554" s="99">
        <v>331.1</v>
      </c>
      <c r="C554" s="12">
        <v>317.39999999999998</v>
      </c>
      <c r="D554" s="12">
        <v>305</v>
      </c>
      <c r="E554" s="12">
        <v>311.07799999999997</v>
      </c>
      <c r="F554" s="13">
        <v>326.7</v>
      </c>
      <c r="G554" s="35">
        <v>321.3</v>
      </c>
    </row>
    <row r="555" spans="1:7" x14ac:dyDescent="0.25">
      <c r="A555" s="10" t="s">
        <v>24</v>
      </c>
      <c r="B555" s="99">
        <v>225.1</v>
      </c>
      <c r="C555" s="12">
        <v>203.6</v>
      </c>
      <c r="D555" s="12">
        <v>196.4</v>
      </c>
      <c r="E555" s="12">
        <v>195.291</v>
      </c>
      <c r="F555" s="13">
        <v>195.5</v>
      </c>
      <c r="G555" s="35">
        <v>197.1</v>
      </c>
    </row>
    <row r="556" spans="1:7" x14ac:dyDescent="0.25">
      <c r="A556" s="10" t="s">
        <v>25</v>
      </c>
      <c r="B556" s="99">
        <v>313.7</v>
      </c>
      <c r="C556" s="12">
        <v>275.2</v>
      </c>
      <c r="D556" s="12">
        <v>282.5</v>
      </c>
      <c r="E556" s="12">
        <v>295.30399999999997</v>
      </c>
      <c r="F556" s="13">
        <v>282.7</v>
      </c>
      <c r="G556" s="35">
        <v>288.8</v>
      </c>
    </row>
    <row r="557" spans="1:7" x14ac:dyDescent="0.25">
      <c r="A557" s="10" t="s">
        <v>26</v>
      </c>
      <c r="B557" s="99">
        <v>296.60000000000002</v>
      </c>
      <c r="C557" s="12">
        <v>259.5</v>
      </c>
      <c r="D557" s="12">
        <v>259.89999999999998</v>
      </c>
      <c r="E557" s="12">
        <v>263.24099999999999</v>
      </c>
      <c r="F557" s="13">
        <v>264.60000000000002</v>
      </c>
      <c r="G557" s="35">
        <v>266.60000000000002</v>
      </c>
    </row>
    <row r="558" spans="1:7" x14ac:dyDescent="0.25">
      <c r="A558" s="10" t="s">
        <v>27</v>
      </c>
      <c r="B558" s="99">
        <v>64</v>
      </c>
      <c r="C558" s="12">
        <v>63.2</v>
      </c>
      <c r="D558" s="12">
        <v>60.6</v>
      </c>
      <c r="E558" s="12">
        <v>62.366999999999997</v>
      </c>
      <c r="F558" s="13">
        <v>63.7</v>
      </c>
      <c r="G558" s="35">
        <v>63.6</v>
      </c>
    </row>
    <row r="559" spans="1:7" x14ac:dyDescent="0.25">
      <c r="A559" s="10" t="s">
        <v>28</v>
      </c>
      <c r="B559" s="99">
        <v>328.2</v>
      </c>
      <c r="C559" s="12">
        <v>301.2</v>
      </c>
      <c r="D559" s="12">
        <v>300.3</v>
      </c>
      <c r="E559" s="12">
        <v>309.20400000000001</v>
      </c>
      <c r="F559" s="13">
        <v>310.5</v>
      </c>
      <c r="G559" s="35">
        <v>315.7</v>
      </c>
    </row>
    <row r="560" spans="1:7" x14ac:dyDescent="0.25">
      <c r="A560" s="14" t="s">
        <v>29</v>
      </c>
      <c r="B560" s="102">
        <v>298.8</v>
      </c>
      <c r="C560" s="16">
        <v>170.5</v>
      </c>
      <c r="D560" s="16">
        <v>289.10000000000002</v>
      </c>
      <c r="E560" s="16">
        <v>308.01600000000002</v>
      </c>
      <c r="F560" s="17">
        <v>325.60000000000002</v>
      </c>
      <c r="G560" s="41">
        <v>302.10000000000002</v>
      </c>
    </row>
    <row r="561" spans="1:7" ht="16.5" x14ac:dyDescent="0.3">
      <c r="A561" s="1" t="s">
        <v>30</v>
      </c>
      <c r="B561" s="1"/>
      <c r="C561" s="1"/>
      <c r="D561" s="1"/>
      <c r="E561" s="1"/>
      <c r="F561" s="1"/>
      <c r="G561" s="1"/>
    </row>
    <row r="562" spans="1:7" ht="16.5" x14ac:dyDescent="0.3">
      <c r="A562" s="23" t="s">
        <v>1</v>
      </c>
      <c r="B562" s="23"/>
      <c r="C562" s="23"/>
      <c r="D562" s="23"/>
      <c r="E562" s="23"/>
      <c r="F562" s="23"/>
      <c r="G562" s="23"/>
    </row>
    <row r="563" spans="1:7" x14ac:dyDescent="0.25">
      <c r="A563" s="3" t="s">
        <v>57</v>
      </c>
      <c r="B563" s="3"/>
      <c r="C563" s="3"/>
      <c r="D563" s="3"/>
      <c r="E563" s="3"/>
      <c r="F563" s="3"/>
      <c r="G563" s="3"/>
    </row>
    <row r="564" spans="1:7" x14ac:dyDescent="0.25">
      <c r="A564" s="4" t="s">
        <v>3</v>
      </c>
      <c r="B564" s="4"/>
      <c r="C564" s="4"/>
      <c r="D564" s="4"/>
      <c r="E564" s="4"/>
      <c r="F564" s="4"/>
      <c r="G564" s="4"/>
    </row>
    <row r="565" spans="1:7" x14ac:dyDescent="0.25">
      <c r="A565" s="105" t="s">
        <v>4</v>
      </c>
      <c r="B565" s="5" t="s">
        <v>5</v>
      </c>
      <c r="C565" s="5" t="s">
        <v>6</v>
      </c>
      <c r="D565" s="6" t="s">
        <v>7</v>
      </c>
      <c r="E565" s="6" t="s">
        <v>8</v>
      </c>
      <c r="F565" s="6" t="s">
        <v>9</v>
      </c>
      <c r="G565" s="7" t="s">
        <v>10</v>
      </c>
    </row>
    <row r="566" spans="1:7" x14ac:dyDescent="0.25">
      <c r="A566" s="8">
        <v>-1</v>
      </c>
      <c r="B566" s="8">
        <v>-2</v>
      </c>
      <c r="C566" s="8">
        <v>-3</v>
      </c>
      <c r="D566" s="8">
        <v>-4</v>
      </c>
      <c r="E566" s="8">
        <v>-5</v>
      </c>
      <c r="F566" s="8">
        <v>-6</v>
      </c>
      <c r="G566" s="8">
        <v>-7</v>
      </c>
    </row>
    <row r="567" spans="1:7" x14ac:dyDescent="0.25">
      <c r="A567" s="10" t="s">
        <v>11</v>
      </c>
      <c r="B567" s="48">
        <v>436</v>
      </c>
      <c r="C567" s="25">
        <v>410.8</v>
      </c>
      <c r="D567" s="35">
        <v>419.5</v>
      </c>
      <c r="E567" s="12">
        <v>446.91800000000001</v>
      </c>
      <c r="F567" s="13">
        <v>448.6</v>
      </c>
      <c r="G567" s="35">
        <v>448.6</v>
      </c>
    </row>
    <row r="568" spans="1:7" x14ac:dyDescent="0.25">
      <c r="A568" s="10" t="s">
        <v>12</v>
      </c>
      <c r="B568" s="48">
        <v>49.3</v>
      </c>
      <c r="C568" s="25">
        <v>20.3</v>
      </c>
      <c r="D568" s="35">
        <v>20.283000000000001</v>
      </c>
      <c r="E568" s="12">
        <v>21.844000000000001</v>
      </c>
      <c r="F568" s="13">
        <v>23.2</v>
      </c>
      <c r="G568" s="35">
        <v>22.3</v>
      </c>
    </row>
    <row r="569" spans="1:7" x14ac:dyDescent="0.25">
      <c r="A569" s="10" t="s">
        <v>13</v>
      </c>
      <c r="B569" s="48">
        <v>35.700000000000003</v>
      </c>
      <c r="C569" s="25">
        <v>32.4</v>
      </c>
      <c r="D569" s="35">
        <v>32.281999999999996</v>
      </c>
      <c r="E569" s="12">
        <v>31.343</v>
      </c>
      <c r="F569" s="13">
        <v>33.5</v>
      </c>
      <c r="G569" s="35">
        <v>34.5</v>
      </c>
    </row>
    <row r="570" spans="1:7" x14ac:dyDescent="0.25">
      <c r="A570" s="10" t="s">
        <v>14</v>
      </c>
      <c r="B570" s="48">
        <v>13.8</v>
      </c>
      <c r="C570" s="25">
        <v>8.1999999999999993</v>
      </c>
      <c r="D570" s="35">
        <v>10.17</v>
      </c>
      <c r="E570" s="12">
        <v>11.141999999999999</v>
      </c>
      <c r="F570" s="13">
        <v>11.3</v>
      </c>
      <c r="G570" s="35">
        <v>11.8</v>
      </c>
    </row>
    <row r="571" spans="1:7" x14ac:dyDescent="0.25">
      <c r="A571" s="10" t="s">
        <v>15</v>
      </c>
      <c r="B571" s="48">
        <v>6.2</v>
      </c>
      <c r="C571" s="25">
        <v>6.4</v>
      </c>
      <c r="D571" s="35">
        <v>7.4340000000000002</v>
      </c>
      <c r="E571" s="12">
        <v>1.216</v>
      </c>
      <c r="F571" s="13">
        <v>1.5</v>
      </c>
      <c r="G571" s="35">
        <v>1.2</v>
      </c>
    </row>
    <row r="572" spans="1:7" x14ac:dyDescent="0.25">
      <c r="A572" s="10" t="s">
        <v>16</v>
      </c>
      <c r="B572" s="48">
        <v>18.899999999999999</v>
      </c>
      <c r="C572" s="25">
        <v>12.4</v>
      </c>
      <c r="D572" s="35">
        <v>15.090999999999999</v>
      </c>
      <c r="E572" s="12">
        <v>15.75</v>
      </c>
      <c r="F572" s="13">
        <v>15.8</v>
      </c>
      <c r="G572" s="35">
        <v>14.7</v>
      </c>
    </row>
    <row r="573" spans="1:7" x14ac:dyDescent="0.25">
      <c r="A573" s="10" t="s">
        <v>17</v>
      </c>
      <c r="B573" s="48">
        <v>1.7</v>
      </c>
      <c r="C573" s="25">
        <v>1.5</v>
      </c>
      <c r="D573" s="35">
        <v>2.2269999999999999</v>
      </c>
      <c r="E573" s="12">
        <v>0.93899999999999995</v>
      </c>
      <c r="F573" s="13">
        <v>1.2</v>
      </c>
      <c r="G573" s="35">
        <v>1.2</v>
      </c>
    </row>
    <row r="574" spans="1:7" x14ac:dyDescent="0.25">
      <c r="A574" s="10" t="s">
        <v>18</v>
      </c>
      <c r="B574" s="48">
        <v>12.7</v>
      </c>
      <c r="C574" s="25">
        <v>11.7</v>
      </c>
      <c r="D574" s="35">
        <v>13.755000000000001</v>
      </c>
      <c r="E574" s="12">
        <v>11.122</v>
      </c>
      <c r="F574" s="13">
        <v>13.3</v>
      </c>
      <c r="G574" s="35">
        <v>14.1</v>
      </c>
    </row>
    <row r="575" spans="1:7" x14ac:dyDescent="0.25">
      <c r="A575" s="10" t="s">
        <v>19</v>
      </c>
      <c r="B575" s="48">
        <v>40.299999999999997</v>
      </c>
      <c r="C575" s="25">
        <v>37.5</v>
      </c>
      <c r="D575" s="35">
        <v>40.112000000000002</v>
      </c>
      <c r="E575" s="12">
        <v>45.686999999999998</v>
      </c>
      <c r="F575" s="13">
        <v>46.9</v>
      </c>
      <c r="G575" s="35">
        <v>46.6</v>
      </c>
    </row>
    <row r="576" spans="1:7" x14ac:dyDescent="0.25">
      <c r="A576" s="10" t="s">
        <v>20</v>
      </c>
      <c r="B576" s="48">
        <v>2.2999999999999998</v>
      </c>
      <c r="C576" s="25">
        <v>2.8</v>
      </c>
      <c r="D576" s="35">
        <v>5.0350000000000001</v>
      </c>
      <c r="E576" s="12">
        <v>5.5380000000000003</v>
      </c>
      <c r="F576" s="13">
        <v>4.5999999999999996</v>
      </c>
      <c r="G576" s="35">
        <v>6.2</v>
      </c>
    </row>
    <row r="577" spans="1:7" x14ac:dyDescent="0.25">
      <c r="A577" s="10" t="s">
        <v>21</v>
      </c>
      <c r="B577" s="48">
        <v>81.599999999999994</v>
      </c>
      <c r="C577" s="25">
        <v>72.8</v>
      </c>
      <c r="D577" s="35">
        <v>72.224000000000004</v>
      </c>
      <c r="E577" s="12">
        <v>86.465000000000003</v>
      </c>
      <c r="F577" s="13">
        <v>77.2</v>
      </c>
      <c r="G577" s="35">
        <v>78.900000000000006</v>
      </c>
    </row>
    <row r="578" spans="1:7" x14ac:dyDescent="0.25">
      <c r="A578" s="10" t="s">
        <v>22</v>
      </c>
      <c r="B578" s="48">
        <v>65</v>
      </c>
      <c r="C578" s="25">
        <v>88.7</v>
      </c>
      <c r="D578" s="35">
        <v>81.411000000000001</v>
      </c>
      <c r="E578" s="12">
        <v>87.108000000000004</v>
      </c>
      <c r="F578" s="13">
        <v>87.2</v>
      </c>
      <c r="G578" s="35">
        <v>88.6</v>
      </c>
    </row>
    <row r="579" spans="1:7" x14ac:dyDescent="0.25">
      <c r="A579" s="10" t="s">
        <v>23</v>
      </c>
      <c r="B579" s="48">
        <v>34.299999999999997</v>
      </c>
      <c r="C579" s="25">
        <v>42.4</v>
      </c>
      <c r="D579" s="35">
        <v>43.173999999999999</v>
      </c>
      <c r="E579" s="12">
        <v>48.441000000000003</v>
      </c>
      <c r="F579" s="13">
        <v>49.8</v>
      </c>
      <c r="G579" s="35">
        <v>47.3</v>
      </c>
    </row>
    <row r="580" spans="1:7" x14ac:dyDescent="0.25">
      <c r="A580" s="10" t="s">
        <v>24</v>
      </c>
      <c r="B580" s="48">
        <v>22.4</v>
      </c>
      <c r="C580" s="25">
        <v>21.4</v>
      </c>
      <c r="D580" s="35">
        <v>21.605</v>
      </c>
      <c r="E580" s="12">
        <v>24.811</v>
      </c>
      <c r="F580" s="13">
        <v>24.3</v>
      </c>
      <c r="G580" s="35">
        <v>25.4</v>
      </c>
    </row>
    <row r="581" spans="1:7" x14ac:dyDescent="0.25">
      <c r="A581" s="10" t="s">
        <v>25</v>
      </c>
      <c r="B581" s="48">
        <v>34.799999999999997</v>
      </c>
      <c r="C581" s="25">
        <v>30.4</v>
      </c>
      <c r="D581" s="35">
        <v>32.445999999999998</v>
      </c>
      <c r="E581" s="12">
        <v>33.652999999999999</v>
      </c>
      <c r="F581" s="13">
        <v>35.200000000000003</v>
      </c>
      <c r="G581" s="35">
        <v>35.1</v>
      </c>
    </row>
    <row r="582" spans="1:7" x14ac:dyDescent="0.25">
      <c r="A582" s="10" t="s">
        <v>26</v>
      </c>
      <c r="B582" s="48">
        <v>8.3000000000000007</v>
      </c>
      <c r="C582" s="25">
        <v>10.3</v>
      </c>
      <c r="D582" s="35">
        <v>10.029999999999999</v>
      </c>
      <c r="E582" s="12">
        <v>9.7650000000000006</v>
      </c>
      <c r="F582" s="13">
        <v>9.1999999999999993</v>
      </c>
      <c r="G582" s="35">
        <v>7.7</v>
      </c>
    </row>
    <row r="583" spans="1:7" x14ac:dyDescent="0.25">
      <c r="A583" s="10" t="s">
        <v>27</v>
      </c>
      <c r="B583" s="48">
        <v>0.1</v>
      </c>
      <c r="C583" s="25">
        <v>0.2</v>
      </c>
      <c r="D583" s="35">
        <v>0.32900000000000001</v>
      </c>
      <c r="E583" s="12">
        <v>0.36899999999999999</v>
      </c>
      <c r="F583" s="13">
        <v>0.4</v>
      </c>
      <c r="G583" s="35">
        <v>0.4</v>
      </c>
    </row>
    <row r="584" spans="1:7" x14ac:dyDescent="0.25">
      <c r="A584" s="10" t="s">
        <v>28</v>
      </c>
      <c r="B584" s="48">
        <v>8.1</v>
      </c>
      <c r="C584" s="25">
        <v>10.4</v>
      </c>
      <c r="D584" s="35">
        <v>10.919</v>
      </c>
      <c r="E584" s="12">
        <v>10.904999999999999</v>
      </c>
      <c r="F584" s="13">
        <v>10.8</v>
      </c>
      <c r="G584" s="35">
        <v>10.7</v>
      </c>
    </row>
    <row r="585" spans="1:7" x14ac:dyDescent="0.25">
      <c r="A585" s="14" t="s">
        <v>29</v>
      </c>
      <c r="B585" s="51">
        <v>0.5</v>
      </c>
      <c r="C585" s="29">
        <v>0.9</v>
      </c>
      <c r="D585" s="41">
        <v>0.94599999999999995</v>
      </c>
      <c r="E585" s="16">
        <v>0.82</v>
      </c>
      <c r="F585" s="17">
        <v>3.2</v>
      </c>
      <c r="G585" s="41">
        <v>1.9</v>
      </c>
    </row>
    <row r="586" spans="1:7" ht="15.75" x14ac:dyDescent="0.25">
      <c r="A586" s="42"/>
      <c r="B586" s="22"/>
      <c r="C586" s="92"/>
      <c r="D586" s="90"/>
      <c r="E586" s="90"/>
      <c r="F586" s="90"/>
      <c r="G586" s="90"/>
    </row>
    <row r="587" spans="1:7" ht="16.5" x14ac:dyDescent="0.3">
      <c r="A587" s="1" t="s">
        <v>30</v>
      </c>
      <c r="B587" s="1"/>
      <c r="C587" s="1"/>
      <c r="D587" s="1"/>
      <c r="E587" s="1"/>
      <c r="F587" s="1"/>
      <c r="G587" s="1"/>
    </row>
    <row r="588" spans="1:7" ht="16.5" x14ac:dyDescent="0.3">
      <c r="A588" s="2" t="s">
        <v>31</v>
      </c>
      <c r="B588" s="2"/>
      <c r="C588" s="2"/>
      <c r="D588" s="2"/>
      <c r="E588" s="2"/>
      <c r="F588" s="2"/>
      <c r="G588" s="2"/>
    </row>
    <row r="589" spans="1:7" x14ac:dyDescent="0.25">
      <c r="A589" s="3" t="s">
        <v>58</v>
      </c>
      <c r="B589" s="3"/>
      <c r="C589" s="3"/>
      <c r="D589" s="3"/>
      <c r="E589" s="3"/>
      <c r="F589" s="3"/>
      <c r="G589" s="3"/>
    </row>
    <row r="590" spans="1:7" x14ac:dyDescent="0.25">
      <c r="A590" s="4" t="s">
        <v>3</v>
      </c>
      <c r="B590" s="4"/>
      <c r="C590" s="4"/>
      <c r="D590" s="4"/>
      <c r="E590" s="4"/>
      <c r="F590" s="4"/>
      <c r="G590" s="4"/>
    </row>
    <row r="591" spans="1:7" x14ac:dyDescent="0.25">
      <c r="A591" s="5" t="s">
        <v>4</v>
      </c>
      <c r="B591" s="5" t="s">
        <v>5</v>
      </c>
      <c r="C591" s="5" t="s">
        <v>6</v>
      </c>
      <c r="D591" s="6" t="s">
        <v>7</v>
      </c>
      <c r="E591" s="6" t="s">
        <v>8</v>
      </c>
      <c r="F591" s="6" t="s">
        <v>9</v>
      </c>
      <c r="G591" s="7" t="s">
        <v>10</v>
      </c>
    </row>
    <row r="592" spans="1:7" x14ac:dyDescent="0.25">
      <c r="A592" s="8">
        <v>-1</v>
      </c>
      <c r="B592" s="8">
        <v>-2</v>
      </c>
      <c r="C592" s="8">
        <v>-3</v>
      </c>
      <c r="D592" s="8">
        <v>-4</v>
      </c>
      <c r="E592" s="8">
        <v>-5</v>
      </c>
      <c r="F592" s="8">
        <v>-6</v>
      </c>
      <c r="G592" s="8">
        <v>-7</v>
      </c>
    </row>
    <row r="593" spans="1:7" x14ac:dyDescent="0.25">
      <c r="A593" s="10" t="s">
        <v>11</v>
      </c>
      <c r="B593" s="11">
        <v>11.9</v>
      </c>
      <c r="C593" s="12">
        <v>4.0999999999999996</v>
      </c>
      <c r="D593" s="12">
        <v>4.1210000000000004</v>
      </c>
      <c r="E593" s="12">
        <v>3.8410000000000002</v>
      </c>
      <c r="F593" s="13">
        <v>4.3</v>
      </c>
      <c r="G593" s="35">
        <v>5.3</v>
      </c>
    </row>
    <row r="594" spans="1:7" x14ac:dyDescent="0.25">
      <c r="A594" s="10" t="s">
        <v>12</v>
      </c>
      <c r="B594" s="11">
        <v>0.2</v>
      </c>
      <c r="C594" s="12" t="s">
        <v>39</v>
      </c>
      <c r="D594" s="12" t="s">
        <v>39</v>
      </c>
      <c r="E594" s="12" t="s">
        <v>39</v>
      </c>
      <c r="F594" s="13" t="s">
        <v>38</v>
      </c>
      <c r="G594" s="35">
        <v>0.2</v>
      </c>
    </row>
    <row r="595" spans="1:7" x14ac:dyDescent="0.25">
      <c r="A595" s="10" t="s">
        <v>13</v>
      </c>
      <c r="B595" s="11">
        <v>0.4</v>
      </c>
      <c r="C595" s="12">
        <v>0.2</v>
      </c>
      <c r="D595" s="12">
        <v>0.13600000000000001</v>
      </c>
      <c r="E595" s="12">
        <v>0.17399999999999999</v>
      </c>
      <c r="F595" s="13">
        <v>0.3</v>
      </c>
      <c r="G595" s="35">
        <v>0.3</v>
      </c>
    </row>
    <row r="596" spans="1:7" x14ac:dyDescent="0.25">
      <c r="A596" s="10" t="s">
        <v>14</v>
      </c>
      <c r="B596" s="11">
        <v>0.1</v>
      </c>
      <c r="C596" s="12" t="s">
        <v>39</v>
      </c>
      <c r="D596" s="12" t="s">
        <v>39</v>
      </c>
      <c r="E596" s="12" t="s">
        <v>39</v>
      </c>
      <c r="F596" s="13">
        <v>0.2</v>
      </c>
      <c r="G596" s="35">
        <v>0.2</v>
      </c>
    </row>
    <row r="597" spans="1:7" x14ac:dyDescent="0.25">
      <c r="A597" s="10" t="s">
        <v>15</v>
      </c>
      <c r="B597" s="11" t="s">
        <v>38</v>
      </c>
      <c r="C597" s="12" t="s">
        <v>38</v>
      </c>
      <c r="D597" s="12" t="s">
        <v>38</v>
      </c>
      <c r="E597" s="11" t="s">
        <v>38</v>
      </c>
      <c r="F597" s="98" t="s">
        <v>38</v>
      </c>
      <c r="G597" s="98" t="s">
        <v>38</v>
      </c>
    </row>
    <row r="598" spans="1:7" x14ac:dyDescent="0.25">
      <c r="A598" s="10" t="s">
        <v>16</v>
      </c>
      <c r="B598" s="11" t="s">
        <v>39</v>
      </c>
      <c r="C598" s="12" t="s">
        <v>38</v>
      </c>
      <c r="D598" s="12" t="s">
        <v>38</v>
      </c>
      <c r="E598" s="12" t="s">
        <v>39</v>
      </c>
      <c r="F598" s="13" t="s">
        <v>39</v>
      </c>
      <c r="G598" s="13" t="s">
        <v>39</v>
      </c>
    </row>
    <row r="599" spans="1:7" x14ac:dyDescent="0.25">
      <c r="A599" s="10" t="s">
        <v>17</v>
      </c>
      <c r="B599" s="11" t="s">
        <v>38</v>
      </c>
      <c r="C599" s="12" t="s">
        <v>38</v>
      </c>
      <c r="D599" s="12" t="s">
        <v>38</v>
      </c>
      <c r="E599" s="12" t="s">
        <v>38</v>
      </c>
      <c r="F599" s="13" t="s">
        <v>38</v>
      </c>
      <c r="G599" s="13" t="s">
        <v>38</v>
      </c>
    </row>
    <row r="600" spans="1:7" x14ac:dyDescent="0.25">
      <c r="A600" s="10" t="s">
        <v>18</v>
      </c>
      <c r="B600" s="11" t="s">
        <v>38</v>
      </c>
      <c r="C600" s="12" t="s">
        <v>38</v>
      </c>
      <c r="D600" s="12" t="s">
        <v>38</v>
      </c>
      <c r="E600" s="12" t="s">
        <v>38</v>
      </c>
      <c r="F600" s="13" t="s">
        <v>38</v>
      </c>
      <c r="G600" s="13" t="s">
        <v>38</v>
      </c>
    </row>
    <row r="601" spans="1:7" x14ac:dyDescent="0.25">
      <c r="A601" s="10" t="s">
        <v>19</v>
      </c>
      <c r="B601" s="11" t="s">
        <v>38</v>
      </c>
      <c r="C601" s="12" t="s">
        <v>38</v>
      </c>
      <c r="D601" s="12" t="s">
        <v>39</v>
      </c>
      <c r="E601" s="12" t="s">
        <v>38</v>
      </c>
      <c r="F601" s="13" t="s">
        <v>38</v>
      </c>
      <c r="G601" s="35" t="s">
        <v>39</v>
      </c>
    </row>
    <row r="602" spans="1:7" x14ac:dyDescent="0.25">
      <c r="A602" s="10" t="s">
        <v>20</v>
      </c>
      <c r="B602" s="11" t="s">
        <v>38</v>
      </c>
      <c r="C602" s="12">
        <v>0.2</v>
      </c>
      <c r="D602" s="12">
        <v>0.16</v>
      </c>
      <c r="E602" s="12">
        <v>0.16200000000000001</v>
      </c>
      <c r="F602" s="13">
        <v>0.1</v>
      </c>
      <c r="G602" s="35">
        <v>0.2</v>
      </c>
    </row>
    <row r="603" spans="1:7" x14ac:dyDescent="0.25">
      <c r="A603" s="10" t="s">
        <v>21</v>
      </c>
      <c r="B603" s="11">
        <v>4.7</v>
      </c>
      <c r="C603" s="12">
        <v>0.5</v>
      </c>
      <c r="D603" s="12">
        <v>0.53800000000000003</v>
      </c>
      <c r="E603" s="12">
        <v>0.56399999999999995</v>
      </c>
      <c r="F603" s="13">
        <v>0.4</v>
      </c>
      <c r="G603" s="35">
        <v>0.7</v>
      </c>
    </row>
    <row r="604" spans="1:7" x14ac:dyDescent="0.25">
      <c r="A604" s="10" t="s">
        <v>22</v>
      </c>
      <c r="B604" s="11">
        <v>1</v>
      </c>
      <c r="C604" s="12" t="s">
        <v>39</v>
      </c>
      <c r="D604" s="12">
        <v>9.8000000000000004E-2</v>
      </c>
      <c r="E604" s="12">
        <v>0.121</v>
      </c>
      <c r="F604" s="13">
        <v>0.1</v>
      </c>
      <c r="G604" s="35">
        <v>0.2</v>
      </c>
    </row>
    <row r="605" spans="1:7" x14ac:dyDescent="0.25">
      <c r="A605" s="10" t="s">
        <v>23</v>
      </c>
      <c r="B605" s="11">
        <v>3.1</v>
      </c>
      <c r="C605" s="12">
        <v>0.6</v>
      </c>
      <c r="D605" s="12">
        <v>0.48899999999999999</v>
      </c>
      <c r="E605" s="12">
        <v>0.23899999999999999</v>
      </c>
      <c r="F605" s="13">
        <v>0.7</v>
      </c>
      <c r="G605" s="35">
        <v>0.9</v>
      </c>
    </row>
    <row r="606" spans="1:7" x14ac:dyDescent="0.25">
      <c r="A606" s="10" t="s">
        <v>24</v>
      </c>
      <c r="B606" s="11">
        <v>0.1</v>
      </c>
      <c r="C606" s="12">
        <v>0.1</v>
      </c>
      <c r="D606" s="12">
        <v>0.23799999999999999</v>
      </c>
      <c r="E606" s="12">
        <v>0.27</v>
      </c>
      <c r="F606" s="13">
        <v>0.3</v>
      </c>
      <c r="G606" s="35">
        <v>0.3</v>
      </c>
    </row>
    <row r="607" spans="1:7" x14ac:dyDescent="0.25">
      <c r="A607" s="10" t="s">
        <v>25</v>
      </c>
      <c r="B607" s="11">
        <v>0.3</v>
      </c>
      <c r="C607" s="12">
        <v>0.1</v>
      </c>
      <c r="D607" s="12">
        <v>5.7000000000000002E-2</v>
      </c>
      <c r="E607" s="12">
        <v>7.2999999999999995E-2</v>
      </c>
      <c r="F607" s="13">
        <v>0.1</v>
      </c>
      <c r="G607" s="35">
        <v>0.1</v>
      </c>
    </row>
    <row r="608" spans="1:7" x14ac:dyDescent="0.25">
      <c r="A608" s="10" t="s">
        <v>26</v>
      </c>
      <c r="B608" s="11">
        <v>1</v>
      </c>
      <c r="C608" s="12">
        <v>1</v>
      </c>
      <c r="D608" s="12">
        <v>0.79800000000000004</v>
      </c>
      <c r="E608" s="12">
        <v>0.74199999999999999</v>
      </c>
      <c r="F608" s="13">
        <v>0.7</v>
      </c>
      <c r="G608" s="35">
        <v>0.7</v>
      </c>
    </row>
    <row r="609" spans="1:17" x14ac:dyDescent="0.25">
      <c r="A609" s="10" t="s">
        <v>27</v>
      </c>
      <c r="B609" s="11" t="s">
        <v>39</v>
      </c>
      <c r="C609" s="12">
        <v>0.1</v>
      </c>
      <c r="D609" s="12">
        <v>8.3000000000000004E-2</v>
      </c>
      <c r="E609" s="12">
        <v>0.08</v>
      </c>
      <c r="F609" s="13">
        <v>0.1</v>
      </c>
      <c r="G609" s="35">
        <v>0.1</v>
      </c>
    </row>
    <row r="610" spans="1:17" x14ac:dyDescent="0.25">
      <c r="A610" s="10" t="s">
        <v>28</v>
      </c>
      <c r="B610" s="11">
        <v>0.5</v>
      </c>
      <c r="C610" s="12">
        <v>1</v>
      </c>
      <c r="D610" s="12">
        <v>1.0509999999999999</v>
      </c>
      <c r="E610" s="12">
        <v>1.0089999999999999</v>
      </c>
      <c r="F610" s="13">
        <v>1.1000000000000001</v>
      </c>
      <c r="G610" s="35">
        <v>1.2</v>
      </c>
    </row>
    <row r="611" spans="1:17" x14ac:dyDescent="0.25">
      <c r="A611" s="14" t="s">
        <v>29</v>
      </c>
      <c r="B611" s="15">
        <v>0.4</v>
      </c>
      <c r="C611" s="16">
        <v>0.3</v>
      </c>
      <c r="D611" s="16">
        <v>0.41699999999999998</v>
      </c>
      <c r="E611" s="16">
        <v>0.39300000000000002</v>
      </c>
      <c r="F611" s="17">
        <v>0.2</v>
      </c>
      <c r="G611" s="41">
        <v>0.2</v>
      </c>
    </row>
    <row r="612" spans="1:17" x14ac:dyDescent="0.25">
      <c r="A612" s="90"/>
      <c r="B612" s="90"/>
      <c r="C612" s="92"/>
      <c r="D612" s="90"/>
      <c r="E612" s="90"/>
      <c r="F612" s="90"/>
      <c r="G612" s="90"/>
    </row>
    <row r="613" spans="1:17" ht="16.5" x14ac:dyDescent="0.3">
      <c r="A613" s="1" t="s">
        <v>30</v>
      </c>
      <c r="B613" s="1"/>
      <c r="C613" s="1"/>
      <c r="D613" s="1"/>
      <c r="E613" s="1"/>
      <c r="F613" s="1"/>
      <c r="G613" s="1"/>
      <c r="H613" s="22"/>
      <c r="I613" s="22"/>
      <c r="J613" s="22"/>
      <c r="K613" s="22"/>
      <c r="L613" s="22"/>
      <c r="M613" s="22"/>
      <c r="N613" s="22"/>
      <c r="O613" s="22"/>
      <c r="P613" s="22"/>
      <c r="Q613" s="22"/>
    </row>
    <row r="614" spans="1:17" ht="16.5" x14ac:dyDescent="0.3">
      <c r="A614" s="23" t="s">
        <v>31</v>
      </c>
      <c r="B614" s="23"/>
      <c r="C614" s="23"/>
      <c r="D614" s="23"/>
      <c r="E614" s="23"/>
      <c r="F614" s="23"/>
      <c r="G614" s="23"/>
      <c r="H614" s="22"/>
      <c r="I614" s="22"/>
      <c r="J614" s="22"/>
      <c r="K614" s="22"/>
      <c r="L614" s="22"/>
      <c r="M614" s="22"/>
      <c r="N614" s="22"/>
      <c r="O614" s="22"/>
      <c r="P614" s="22"/>
      <c r="Q614" s="22"/>
    </row>
    <row r="615" spans="1:17" ht="15.75" x14ac:dyDescent="0.25">
      <c r="A615" s="3" t="s">
        <v>59</v>
      </c>
      <c r="B615" s="3"/>
      <c r="C615" s="3"/>
      <c r="D615" s="3"/>
      <c r="E615" s="3"/>
      <c r="F615" s="3"/>
      <c r="G615" s="3"/>
      <c r="H615" s="22"/>
      <c r="I615" s="22"/>
      <c r="J615" s="22"/>
      <c r="K615" s="22"/>
      <c r="L615" s="22"/>
      <c r="M615" s="22"/>
      <c r="N615" s="22"/>
      <c r="O615" s="22"/>
      <c r="P615" s="22"/>
      <c r="Q615" s="22"/>
    </row>
    <row r="616" spans="1:17" ht="15.75" x14ac:dyDescent="0.25">
      <c r="A616" s="4" t="s">
        <v>3</v>
      </c>
      <c r="B616" s="4"/>
      <c r="C616" s="4"/>
      <c r="D616" s="4"/>
      <c r="E616" s="4"/>
      <c r="F616" s="4"/>
      <c r="G616" s="4"/>
      <c r="H616" s="22"/>
      <c r="I616" s="22"/>
      <c r="J616" s="22"/>
      <c r="K616" s="22"/>
      <c r="L616" s="22"/>
      <c r="M616" s="22"/>
      <c r="N616" s="22"/>
      <c r="O616" s="22"/>
      <c r="P616" s="22"/>
      <c r="Q616" s="22"/>
    </row>
    <row r="617" spans="1:17" ht="15.75" x14ac:dyDescent="0.25">
      <c r="A617" s="61" t="s">
        <v>4</v>
      </c>
      <c r="B617" s="5" t="s">
        <v>5</v>
      </c>
      <c r="C617" s="5" t="s">
        <v>6</v>
      </c>
      <c r="D617" s="6" t="s">
        <v>7</v>
      </c>
      <c r="E617" s="6" t="s">
        <v>8</v>
      </c>
      <c r="F617" s="6" t="s">
        <v>9</v>
      </c>
      <c r="G617" s="7" t="s">
        <v>10</v>
      </c>
      <c r="H617" s="22"/>
      <c r="I617" s="22"/>
      <c r="J617" s="22"/>
      <c r="K617" s="22"/>
      <c r="L617" s="22"/>
      <c r="M617" s="22"/>
      <c r="N617" s="22"/>
      <c r="O617" s="22"/>
      <c r="P617" s="22"/>
      <c r="Q617" s="22"/>
    </row>
    <row r="618" spans="1:17" ht="15.75" x14ac:dyDescent="0.25">
      <c r="A618" s="8">
        <v>-1</v>
      </c>
      <c r="B618" s="8">
        <v>-2</v>
      </c>
      <c r="C618" s="8">
        <v>-3</v>
      </c>
      <c r="D618" s="8">
        <v>-4</v>
      </c>
      <c r="E618" s="8">
        <v>-5</v>
      </c>
      <c r="F618" s="8">
        <v>-6</v>
      </c>
      <c r="G618" s="8">
        <v>-7</v>
      </c>
      <c r="H618" s="22"/>
      <c r="I618" s="22"/>
      <c r="J618" s="22"/>
      <c r="K618" s="22"/>
      <c r="L618" s="22"/>
      <c r="M618" s="22"/>
      <c r="N618" s="22"/>
      <c r="O618" s="22"/>
      <c r="P618" s="22"/>
      <c r="Q618" s="22"/>
    </row>
    <row r="619" spans="1:17" ht="15.75" x14ac:dyDescent="0.25">
      <c r="A619" s="10" t="s">
        <v>11</v>
      </c>
      <c r="B619" s="11">
        <v>107.2</v>
      </c>
      <c r="C619" s="11">
        <v>182.8</v>
      </c>
      <c r="D619" s="12">
        <v>182.1</v>
      </c>
      <c r="E619" s="12">
        <v>196.34</v>
      </c>
      <c r="F619" s="12">
        <v>213.2</v>
      </c>
      <c r="G619" s="13">
        <v>224.4</v>
      </c>
      <c r="H619" s="22"/>
      <c r="I619" s="22"/>
      <c r="J619" s="22"/>
      <c r="K619" s="22"/>
      <c r="L619" s="22"/>
      <c r="M619" s="22"/>
      <c r="N619" s="22"/>
      <c r="O619" s="22"/>
      <c r="P619" s="22"/>
      <c r="Q619" s="22"/>
    </row>
    <row r="620" spans="1:17" ht="15.75" x14ac:dyDescent="0.25">
      <c r="A620" s="10" t="s">
        <v>12</v>
      </c>
      <c r="B620" s="11">
        <v>5.2</v>
      </c>
      <c r="C620" s="11">
        <v>16.899999999999999</v>
      </c>
      <c r="D620" s="12">
        <v>13.736000000000001</v>
      </c>
      <c r="E620" s="12">
        <v>11.877000000000001</v>
      </c>
      <c r="F620" s="12">
        <v>15.6</v>
      </c>
      <c r="G620" s="13">
        <v>17.100000000000001</v>
      </c>
      <c r="H620" s="22"/>
      <c r="I620" s="22"/>
      <c r="J620" s="22"/>
      <c r="K620" s="22"/>
      <c r="L620" s="22"/>
      <c r="M620" s="22"/>
      <c r="N620" s="22"/>
      <c r="O620" s="22"/>
      <c r="P620" s="22"/>
      <c r="Q620" s="22"/>
    </row>
    <row r="621" spans="1:17" ht="15.75" x14ac:dyDescent="0.25">
      <c r="A621" s="10" t="s">
        <v>13</v>
      </c>
      <c r="B621" s="11">
        <v>1.1000000000000001</v>
      </c>
      <c r="C621" s="11">
        <v>5.3</v>
      </c>
      <c r="D621" s="12">
        <v>5.4219999999999997</v>
      </c>
      <c r="E621" s="12">
        <v>5.0659999999999998</v>
      </c>
      <c r="F621" s="12">
        <v>5.0999999999999996</v>
      </c>
      <c r="G621" s="13">
        <v>5</v>
      </c>
      <c r="H621" s="22"/>
      <c r="I621" s="22"/>
      <c r="J621" s="22"/>
      <c r="K621" s="22"/>
      <c r="L621" s="22"/>
      <c r="M621" s="22"/>
      <c r="N621" s="22"/>
      <c r="O621" s="22"/>
      <c r="P621" s="22"/>
      <c r="Q621" s="22"/>
    </row>
    <row r="622" spans="1:17" ht="15.75" x14ac:dyDescent="0.25">
      <c r="A622" s="10" t="s">
        <v>14</v>
      </c>
      <c r="B622" s="11">
        <v>13.1</v>
      </c>
      <c r="C622" s="11">
        <v>17.399999999999999</v>
      </c>
      <c r="D622" s="12">
        <v>19.885999999999999</v>
      </c>
      <c r="E622" s="12">
        <v>19.632000000000001</v>
      </c>
      <c r="F622" s="12">
        <v>18.3</v>
      </c>
      <c r="G622" s="13">
        <v>20.5</v>
      </c>
      <c r="H622" s="22"/>
      <c r="I622" s="22"/>
      <c r="J622" s="22"/>
      <c r="K622" s="22"/>
      <c r="L622" s="22"/>
      <c r="M622" s="22"/>
      <c r="N622" s="22"/>
      <c r="O622" s="22"/>
      <c r="P622" s="22"/>
      <c r="Q622" s="22"/>
    </row>
    <row r="623" spans="1:17" ht="15.75" x14ac:dyDescent="0.25">
      <c r="A623" s="10" t="s">
        <v>15</v>
      </c>
      <c r="B623" s="11">
        <v>9.1999999999999993</v>
      </c>
      <c r="C623" s="11">
        <v>0.2</v>
      </c>
      <c r="D623" s="12">
        <v>0.13700000000000001</v>
      </c>
      <c r="E623" s="12" t="s">
        <v>39</v>
      </c>
      <c r="F623" s="12">
        <v>0.2</v>
      </c>
      <c r="G623" s="13">
        <v>0.3</v>
      </c>
      <c r="H623" s="22"/>
      <c r="I623" s="22"/>
      <c r="J623" s="22"/>
      <c r="K623" s="22"/>
      <c r="L623" s="22"/>
      <c r="M623" s="22"/>
      <c r="N623" s="22"/>
      <c r="O623" s="22"/>
      <c r="P623" s="22"/>
      <c r="Q623" s="22"/>
    </row>
    <row r="624" spans="1:17" ht="15.75" x14ac:dyDescent="0.25">
      <c r="A624" s="10" t="s">
        <v>16</v>
      </c>
      <c r="B624" s="11">
        <v>22.3</v>
      </c>
      <c r="C624" s="11">
        <v>61.3</v>
      </c>
      <c r="D624" s="12">
        <v>60.802</v>
      </c>
      <c r="E624" s="12">
        <v>63.331000000000003</v>
      </c>
      <c r="F624" s="12">
        <v>73.5</v>
      </c>
      <c r="G624" s="13">
        <v>74.3</v>
      </c>
      <c r="H624" s="22"/>
      <c r="I624" s="22"/>
      <c r="J624" s="22"/>
      <c r="K624" s="22"/>
      <c r="L624" s="22"/>
      <c r="M624" s="22"/>
      <c r="N624" s="22"/>
      <c r="O624" s="22"/>
      <c r="P624" s="22"/>
      <c r="Q624" s="22"/>
    </row>
    <row r="625" spans="1:17" ht="15.75" x14ac:dyDescent="0.25">
      <c r="A625" s="10" t="s">
        <v>17</v>
      </c>
      <c r="B625" s="11">
        <v>2.2999999999999998</v>
      </c>
      <c r="C625" s="11">
        <v>1</v>
      </c>
      <c r="D625" s="12">
        <v>1.9850000000000001</v>
      </c>
      <c r="E625" s="12">
        <v>1.4610000000000001</v>
      </c>
      <c r="F625" s="12">
        <v>1.5</v>
      </c>
      <c r="G625" s="13">
        <v>2.2999999999999998</v>
      </c>
      <c r="H625" s="22"/>
      <c r="I625" s="22"/>
      <c r="J625" s="22"/>
      <c r="K625" s="22"/>
      <c r="L625" s="22"/>
      <c r="M625" s="22"/>
      <c r="N625" s="22"/>
      <c r="O625" s="22"/>
      <c r="P625" s="22"/>
      <c r="Q625" s="22"/>
    </row>
    <row r="626" spans="1:17" ht="15.75" x14ac:dyDescent="0.25">
      <c r="A626" s="10" t="s">
        <v>18</v>
      </c>
      <c r="B626" s="11">
        <v>16.8</v>
      </c>
      <c r="C626" s="11">
        <v>29.7</v>
      </c>
      <c r="D626" s="12">
        <v>25.488</v>
      </c>
      <c r="E626" s="12">
        <v>31.716000000000001</v>
      </c>
      <c r="F626" s="12">
        <v>32.5</v>
      </c>
      <c r="G626" s="13">
        <v>40.799999999999997</v>
      </c>
      <c r="H626" s="22"/>
      <c r="I626" s="22"/>
      <c r="J626" s="22"/>
      <c r="K626" s="22"/>
      <c r="L626" s="22"/>
      <c r="M626" s="22"/>
      <c r="N626" s="22"/>
      <c r="O626" s="22"/>
      <c r="P626" s="22"/>
      <c r="Q626" s="22"/>
    </row>
    <row r="627" spans="1:17" ht="15.75" x14ac:dyDescent="0.25">
      <c r="A627" s="10" t="s">
        <v>19</v>
      </c>
      <c r="B627" s="11">
        <v>4.2</v>
      </c>
      <c r="C627" s="11">
        <v>6.2</v>
      </c>
      <c r="D627" s="12">
        <v>8.2309999999999999</v>
      </c>
      <c r="E627" s="12">
        <v>8.7560000000000002</v>
      </c>
      <c r="F627" s="12">
        <v>10.5</v>
      </c>
      <c r="G627" s="13">
        <v>11</v>
      </c>
      <c r="H627" s="22"/>
      <c r="I627" s="22"/>
      <c r="J627" s="22"/>
      <c r="K627" s="22"/>
      <c r="L627" s="22"/>
      <c r="M627" s="22"/>
      <c r="N627" s="22"/>
      <c r="O627" s="22"/>
      <c r="P627" s="22"/>
      <c r="Q627" s="22"/>
    </row>
    <row r="628" spans="1:17" ht="15.75" x14ac:dyDescent="0.25">
      <c r="A628" s="10" t="s">
        <v>20</v>
      </c>
      <c r="B628" s="11">
        <v>3</v>
      </c>
      <c r="C628" s="11">
        <v>2.6</v>
      </c>
      <c r="D628" s="12">
        <v>2.794</v>
      </c>
      <c r="E628" s="12">
        <v>2.4489999999999998</v>
      </c>
      <c r="F628" s="12">
        <v>2.7</v>
      </c>
      <c r="G628" s="13">
        <v>3</v>
      </c>
      <c r="H628" s="22"/>
      <c r="I628" s="22"/>
      <c r="J628" s="22"/>
      <c r="K628" s="22"/>
      <c r="L628" s="22"/>
      <c r="M628" s="22"/>
      <c r="N628" s="22"/>
      <c r="O628" s="22"/>
      <c r="P628" s="22"/>
      <c r="Q628" s="22"/>
    </row>
    <row r="629" spans="1:17" ht="15.75" x14ac:dyDescent="0.25">
      <c r="A629" s="10" t="s">
        <v>21</v>
      </c>
      <c r="B629" s="11">
        <v>15.3</v>
      </c>
      <c r="C629" s="11">
        <v>20.5</v>
      </c>
      <c r="D629" s="12">
        <v>23.905999999999999</v>
      </c>
      <c r="E629" s="12">
        <v>29.056999999999999</v>
      </c>
      <c r="F629" s="12">
        <v>29.2</v>
      </c>
      <c r="G629" s="13">
        <v>24.5</v>
      </c>
      <c r="H629" s="22"/>
      <c r="I629" s="22"/>
      <c r="J629" s="22"/>
      <c r="K629" s="22"/>
      <c r="L629" s="22"/>
      <c r="M629" s="22"/>
      <c r="N629" s="22"/>
      <c r="O629" s="22"/>
      <c r="P629" s="22"/>
      <c r="Q629" s="22"/>
    </row>
    <row r="630" spans="1:17" ht="15.75" x14ac:dyDescent="0.25">
      <c r="A630" s="10" t="s">
        <v>22</v>
      </c>
      <c r="B630" s="11">
        <v>4.7</v>
      </c>
      <c r="C630" s="11">
        <v>17.7</v>
      </c>
      <c r="D630" s="12">
        <v>15.726000000000001</v>
      </c>
      <c r="E630" s="12">
        <v>18.611000000000001</v>
      </c>
      <c r="F630" s="12">
        <v>18.7</v>
      </c>
      <c r="G630" s="13">
        <v>20.6</v>
      </c>
      <c r="H630" s="22"/>
      <c r="I630" s="22"/>
      <c r="J630" s="22"/>
      <c r="K630" s="22"/>
      <c r="L630" s="22"/>
      <c r="M630" s="22"/>
      <c r="N630" s="22"/>
      <c r="O630" s="22"/>
      <c r="P630" s="22"/>
      <c r="Q630" s="22"/>
    </row>
    <row r="631" spans="1:17" ht="15.75" x14ac:dyDescent="0.25">
      <c r="A631" s="10" t="s">
        <v>23</v>
      </c>
      <c r="B631" s="11">
        <v>7</v>
      </c>
      <c r="C631" s="11">
        <v>1.1000000000000001</v>
      </c>
      <c r="D631" s="12">
        <v>0.99299999999999999</v>
      </c>
      <c r="E631" s="12">
        <v>1.4810000000000001</v>
      </c>
      <c r="F631" s="12">
        <v>1.9</v>
      </c>
      <c r="G631" s="13">
        <v>1.4</v>
      </c>
      <c r="H631" s="22"/>
      <c r="I631" s="22"/>
      <c r="J631" s="22"/>
      <c r="K631" s="22"/>
      <c r="L631" s="22"/>
      <c r="M631" s="22"/>
      <c r="N631" s="22"/>
      <c r="O631" s="22"/>
      <c r="P631" s="22"/>
      <c r="Q631" s="22"/>
    </row>
    <row r="632" spans="1:17" ht="15.75" x14ac:dyDescent="0.25">
      <c r="A632" s="10" t="s">
        <v>24</v>
      </c>
      <c r="B632" s="11" t="s">
        <v>39</v>
      </c>
      <c r="C632" s="11" t="s">
        <v>38</v>
      </c>
      <c r="D632" s="12" t="s">
        <v>38</v>
      </c>
      <c r="E632" s="12" t="s">
        <v>38</v>
      </c>
      <c r="F632" s="12" t="s">
        <v>38</v>
      </c>
      <c r="G632" s="13" t="s">
        <v>38</v>
      </c>
      <c r="H632" s="22"/>
      <c r="I632" s="22"/>
      <c r="J632" s="22"/>
      <c r="K632" s="22"/>
      <c r="L632" s="22"/>
      <c r="M632" s="22"/>
      <c r="N632" s="22"/>
      <c r="O632" s="22"/>
      <c r="P632" s="22"/>
      <c r="Q632" s="22"/>
    </row>
    <row r="633" spans="1:17" ht="15.75" x14ac:dyDescent="0.25">
      <c r="A633" s="10" t="s">
        <v>25</v>
      </c>
      <c r="B633" s="11">
        <v>0.3</v>
      </c>
      <c r="C633" s="11">
        <v>0.2</v>
      </c>
      <c r="D633" s="12">
        <v>0.29799999999999999</v>
      </c>
      <c r="E633" s="12">
        <v>0.29899999999999999</v>
      </c>
      <c r="F633" s="12">
        <v>0.4</v>
      </c>
      <c r="G633" s="13">
        <v>0.4</v>
      </c>
      <c r="H633" s="22"/>
      <c r="I633" s="22"/>
      <c r="J633" s="22"/>
      <c r="K633" s="22"/>
      <c r="L633" s="22"/>
      <c r="M633" s="22"/>
      <c r="N633" s="22"/>
      <c r="O633" s="22"/>
      <c r="P633" s="22"/>
      <c r="Q633" s="22"/>
    </row>
    <row r="634" spans="1:17" ht="15.75" x14ac:dyDescent="0.25">
      <c r="A634" s="10" t="s">
        <v>26</v>
      </c>
      <c r="B634" s="11">
        <v>1.3</v>
      </c>
      <c r="C634" s="11">
        <v>1.5</v>
      </c>
      <c r="D634" s="12">
        <v>1.575</v>
      </c>
      <c r="E634" s="12">
        <v>1.347</v>
      </c>
      <c r="F634" s="12">
        <v>1.3</v>
      </c>
      <c r="G634" s="13">
        <v>1.5</v>
      </c>
      <c r="H634" s="22"/>
      <c r="I634" s="22"/>
      <c r="J634" s="22"/>
      <c r="K634" s="22"/>
      <c r="L634" s="22"/>
      <c r="M634" s="22"/>
      <c r="N634" s="22"/>
      <c r="O634" s="22"/>
      <c r="P634" s="22"/>
      <c r="Q634" s="22"/>
    </row>
    <row r="635" spans="1:17" ht="15.75" x14ac:dyDescent="0.25">
      <c r="A635" s="10" t="s">
        <v>27</v>
      </c>
      <c r="B635" s="11">
        <v>0.3</v>
      </c>
      <c r="C635" s="11">
        <v>0.1</v>
      </c>
      <c r="D635" s="12">
        <v>0.109</v>
      </c>
      <c r="E635" s="12">
        <v>0.104</v>
      </c>
      <c r="F635" s="12">
        <v>0.2</v>
      </c>
      <c r="G635" s="13">
        <v>0.1</v>
      </c>
      <c r="H635" s="22"/>
      <c r="I635" s="22"/>
      <c r="J635" s="22"/>
      <c r="K635" s="22"/>
      <c r="L635" s="22"/>
      <c r="M635" s="22"/>
      <c r="N635" s="22"/>
      <c r="O635" s="22"/>
      <c r="P635" s="22"/>
      <c r="Q635" s="22"/>
    </row>
    <row r="636" spans="1:17" ht="15.75" x14ac:dyDescent="0.25">
      <c r="A636" s="10" t="s">
        <v>28</v>
      </c>
      <c r="B636" s="11">
        <v>0.6</v>
      </c>
      <c r="C636" s="11">
        <v>0.5</v>
      </c>
      <c r="D636" s="12">
        <v>0.622</v>
      </c>
      <c r="E636" s="12">
        <v>0.63200000000000001</v>
      </c>
      <c r="F636" s="12">
        <v>0.6</v>
      </c>
      <c r="G636" s="13">
        <v>0.6</v>
      </c>
      <c r="H636" s="22"/>
      <c r="I636" s="22"/>
      <c r="J636" s="22"/>
      <c r="K636" s="22"/>
      <c r="L636" s="22"/>
      <c r="M636" s="22"/>
      <c r="N636" s="22"/>
      <c r="O636" s="22"/>
      <c r="P636" s="22"/>
      <c r="Q636" s="22"/>
    </row>
    <row r="637" spans="1:17" ht="15.75" x14ac:dyDescent="0.25">
      <c r="A637" s="14" t="s">
        <v>29</v>
      </c>
      <c r="B637" s="15">
        <v>0.5</v>
      </c>
      <c r="C637" s="15">
        <v>0.5</v>
      </c>
      <c r="D637" s="16">
        <v>0.41</v>
      </c>
      <c r="E637" s="16">
        <v>0.49099999999999999</v>
      </c>
      <c r="F637" s="16">
        <v>1</v>
      </c>
      <c r="G637" s="17">
        <v>1</v>
      </c>
      <c r="H637" s="22"/>
      <c r="I637" s="22"/>
      <c r="J637" s="22"/>
      <c r="K637" s="22"/>
      <c r="L637" s="22"/>
      <c r="M637" s="22"/>
      <c r="N637" s="22"/>
      <c r="O637" s="22"/>
      <c r="P637" s="22"/>
      <c r="Q637" s="22"/>
    </row>
    <row r="638" spans="1:17" ht="15.75" x14ac:dyDescent="0.25">
      <c r="A638" s="42"/>
      <c r="B638" s="22"/>
      <c r="C638" s="47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</row>
    <row r="639" spans="1:17" ht="16.5" x14ac:dyDescent="0.3">
      <c r="A639" s="1" t="s">
        <v>30</v>
      </c>
      <c r="B639" s="1"/>
      <c r="C639" s="1"/>
      <c r="D639" s="1"/>
      <c r="E639" s="1"/>
      <c r="F639" s="1"/>
      <c r="G639" s="1"/>
      <c r="H639" s="22"/>
      <c r="I639" s="22"/>
      <c r="J639" s="22"/>
      <c r="K639" s="22"/>
      <c r="L639" s="22"/>
      <c r="M639" s="22"/>
      <c r="N639" s="22"/>
      <c r="O639" s="22"/>
      <c r="P639" s="22"/>
      <c r="Q639" s="22"/>
    </row>
    <row r="640" spans="1:17" ht="16.5" x14ac:dyDescent="0.3">
      <c r="A640" s="23" t="s">
        <v>50</v>
      </c>
      <c r="B640" s="23"/>
      <c r="C640" s="23"/>
      <c r="D640" s="23"/>
      <c r="E640" s="23"/>
      <c r="F640" s="23"/>
      <c r="G640" s="23"/>
      <c r="H640" s="22"/>
      <c r="I640" s="22"/>
      <c r="J640" s="22"/>
      <c r="K640" s="22"/>
      <c r="L640" s="22"/>
      <c r="M640" s="22"/>
      <c r="N640" s="22"/>
      <c r="O640" s="22"/>
      <c r="P640" s="22"/>
      <c r="Q640" s="22"/>
    </row>
    <row r="641" spans="1:17" ht="15.75" x14ac:dyDescent="0.25">
      <c r="A641" s="3" t="s">
        <v>60</v>
      </c>
      <c r="B641" s="3"/>
      <c r="C641" s="3"/>
      <c r="D641" s="3"/>
      <c r="E641" s="3"/>
      <c r="F641" s="3"/>
      <c r="G641" s="3"/>
      <c r="H641" s="22"/>
      <c r="I641" s="22"/>
      <c r="J641" s="22"/>
      <c r="K641" s="22"/>
      <c r="L641" s="22"/>
      <c r="M641" s="22"/>
      <c r="N641" s="22"/>
      <c r="O641" s="22"/>
      <c r="P641" s="22"/>
      <c r="Q641" s="22"/>
    </row>
    <row r="642" spans="1:17" ht="15.75" x14ac:dyDescent="0.25">
      <c r="A642" s="4" t="s">
        <v>3</v>
      </c>
      <c r="B642" s="4"/>
      <c r="C642" s="4"/>
      <c r="D642" s="4"/>
      <c r="E642" s="4"/>
      <c r="F642" s="4"/>
      <c r="G642" s="4"/>
      <c r="H642" s="22"/>
      <c r="I642" s="22"/>
      <c r="J642" s="22"/>
      <c r="K642" s="22"/>
      <c r="L642" s="22"/>
      <c r="M642" s="22"/>
      <c r="N642" s="22"/>
      <c r="O642" s="22"/>
      <c r="P642" s="22"/>
      <c r="Q642" s="22"/>
    </row>
    <row r="643" spans="1:17" ht="15.75" x14ac:dyDescent="0.25">
      <c r="A643" s="61" t="s">
        <v>4</v>
      </c>
      <c r="B643" s="5" t="s">
        <v>5</v>
      </c>
      <c r="C643" s="5" t="s">
        <v>6</v>
      </c>
      <c r="D643" s="6" t="s">
        <v>7</v>
      </c>
      <c r="E643" s="6" t="s">
        <v>8</v>
      </c>
      <c r="F643" s="6" t="s">
        <v>9</v>
      </c>
      <c r="G643" s="7" t="s">
        <v>10</v>
      </c>
      <c r="H643" s="22"/>
      <c r="I643" s="22"/>
      <c r="J643" s="22"/>
      <c r="K643" s="22"/>
      <c r="L643" s="22" t="s">
        <v>7</v>
      </c>
      <c r="M643" s="22"/>
      <c r="N643" s="22"/>
      <c r="O643" s="22"/>
      <c r="P643" s="22"/>
      <c r="Q643" s="22"/>
    </row>
    <row r="644" spans="1:17" ht="15.75" x14ac:dyDescent="0.25">
      <c r="A644" s="8">
        <v>-1</v>
      </c>
      <c r="B644" s="8">
        <v>-2</v>
      </c>
      <c r="C644" s="8">
        <v>-3</v>
      </c>
      <c r="D644" s="8">
        <v>-4</v>
      </c>
      <c r="E644" s="8">
        <v>-5</v>
      </c>
      <c r="F644" s="8">
        <v>-6</v>
      </c>
      <c r="G644" s="8">
        <v>-7</v>
      </c>
      <c r="H644" s="22"/>
      <c r="I644" s="22"/>
      <c r="J644" s="22"/>
      <c r="K644" s="90" t="s">
        <v>61</v>
      </c>
      <c r="L644" s="90" t="s">
        <v>62</v>
      </c>
      <c r="M644" s="90" t="s">
        <v>63</v>
      </c>
      <c r="N644" s="90" t="s">
        <v>64</v>
      </c>
      <c r="O644" s="22"/>
      <c r="P644" s="22"/>
      <c r="Q644" s="22"/>
    </row>
    <row r="645" spans="1:17" ht="15.75" x14ac:dyDescent="0.25">
      <c r="A645" s="10" t="s">
        <v>11</v>
      </c>
      <c r="B645" s="11"/>
      <c r="C645" s="11">
        <v>62.2</v>
      </c>
      <c r="D645" s="12">
        <v>62.2</v>
      </c>
      <c r="E645" s="12">
        <v>69.400000000000006</v>
      </c>
      <c r="F645" s="12">
        <v>68.900000000000006</v>
      </c>
      <c r="G645" s="12">
        <v>70.8</v>
      </c>
      <c r="H645" s="22"/>
      <c r="I645" s="22"/>
      <c r="J645" s="22"/>
      <c r="K645" s="22">
        <v>62188</v>
      </c>
      <c r="L645" s="22">
        <v>70</v>
      </c>
      <c r="M645" s="22">
        <v>349</v>
      </c>
      <c r="N645" s="22">
        <v>3569</v>
      </c>
      <c r="O645" s="22">
        <f t="shared" ref="O645:O663" si="0">SUM(K645:N645)</f>
        <v>66176</v>
      </c>
      <c r="P645" s="80">
        <f t="shared" ref="P645:P663" si="1">(O645/1000)</f>
        <v>66.176000000000002</v>
      </c>
      <c r="Q645" s="80">
        <v>66.3</v>
      </c>
    </row>
    <row r="646" spans="1:17" ht="15.75" x14ac:dyDescent="0.25">
      <c r="A646" s="10" t="s">
        <v>12</v>
      </c>
      <c r="B646" s="11"/>
      <c r="C646" s="11">
        <v>2.2000000000000002</v>
      </c>
      <c r="D646" s="12">
        <v>2.2000000000000002</v>
      </c>
      <c r="E646" s="12">
        <v>2.2000000000000002</v>
      </c>
      <c r="F646" s="12">
        <v>2.5</v>
      </c>
      <c r="G646" s="12">
        <v>2.2999999999999998</v>
      </c>
      <c r="H646" s="22"/>
      <c r="I646" s="22"/>
      <c r="J646" s="22"/>
      <c r="K646" s="22">
        <v>2183</v>
      </c>
      <c r="L646" s="22"/>
      <c r="M646" s="22">
        <v>5</v>
      </c>
      <c r="N646" s="22"/>
      <c r="O646" s="22">
        <f t="shared" si="0"/>
        <v>2188</v>
      </c>
      <c r="P646" s="80">
        <f t="shared" si="1"/>
        <v>2.1880000000000002</v>
      </c>
      <c r="Q646" s="80">
        <v>2.1880000000000002</v>
      </c>
    </row>
    <row r="647" spans="1:17" ht="15.75" x14ac:dyDescent="0.25">
      <c r="A647" s="10" t="s">
        <v>13</v>
      </c>
      <c r="B647" s="11"/>
      <c r="C647" s="11">
        <v>0.1</v>
      </c>
      <c r="D647" s="12" t="s">
        <v>39</v>
      </c>
      <c r="E647" s="12">
        <v>0.1</v>
      </c>
      <c r="F647" s="12">
        <v>0.1</v>
      </c>
      <c r="G647" s="12">
        <v>0.1</v>
      </c>
      <c r="H647" s="22"/>
      <c r="I647" s="22"/>
      <c r="J647" s="22"/>
      <c r="K647" s="22">
        <v>7</v>
      </c>
      <c r="L647" s="22"/>
      <c r="M647" s="22">
        <v>17</v>
      </c>
      <c r="N647" s="22"/>
      <c r="O647" s="22">
        <f t="shared" si="0"/>
        <v>24</v>
      </c>
      <c r="P647" s="80">
        <f t="shared" si="1"/>
        <v>2.4E-2</v>
      </c>
      <c r="Q647" s="80">
        <v>2.4E-2</v>
      </c>
    </row>
    <row r="648" spans="1:17" ht="15.75" x14ac:dyDescent="0.25">
      <c r="A648" s="10" t="s">
        <v>14</v>
      </c>
      <c r="B648" s="11"/>
      <c r="C648" s="11">
        <v>0.6</v>
      </c>
      <c r="D648" s="12">
        <v>0.5</v>
      </c>
      <c r="E648" s="12">
        <v>0.6</v>
      </c>
      <c r="F648" s="12">
        <v>0.6</v>
      </c>
      <c r="G648" s="12">
        <v>0.7</v>
      </c>
      <c r="H648" s="22"/>
      <c r="I648" s="22"/>
      <c r="J648" s="22"/>
      <c r="K648" s="22">
        <v>514</v>
      </c>
      <c r="L648" s="22"/>
      <c r="M648" s="22"/>
      <c r="N648" s="22"/>
      <c r="O648" s="22">
        <f t="shared" si="0"/>
        <v>514</v>
      </c>
      <c r="P648" s="80">
        <f t="shared" si="1"/>
        <v>0.51400000000000001</v>
      </c>
      <c r="Q648" s="80">
        <v>0.51400000000000001</v>
      </c>
    </row>
    <row r="649" spans="1:17" ht="15.75" x14ac:dyDescent="0.25">
      <c r="A649" s="10" t="s">
        <v>15</v>
      </c>
      <c r="B649" s="11"/>
      <c r="C649" s="11">
        <v>15.6</v>
      </c>
      <c r="D649" s="12">
        <v>19.600000000000001</v>
      </c>
      <c r="E649" s="12">
        <v>17.7</v>
      </c>
      <c r="F649" s="12">
        <v>16.8</v>
      </c>
      <c r="G649" s="12">
        <v>18</v>
      </c>
      <c r="H649" s="22"/>
      <c r="I649" s="22"/>
      <c r="J649" s="22"/>
      <c r="K649" s="22">
        <v>19619</v>
      </c>
      <c r="L649" s="22"/>
      <c r="M649" s="22"/>
      <c r="N649" s="22"/>
      <c r="O649" s="22">
        <f t="shared" si="0"/>
        <v>19619</v>
      </c>
      <c r="P649" s="80">
        <f t="shared" si="1"/>
        <v>19.619</v>
      </c>
      <c r="Q649" s="80">
        <v>19.7</v>
      </c>
    </row>
    <row r="650" spans="1:17" ht="15.75" x14ac:dyDescent="0.25">
      <c r="A650" s="10" t="s">
        <v>16</v>
      </c>
      <c r="B650" s="11"/>
      <c r="C650" s="11">
        <v>12.2</v>
      </c>
      <c r="D650" s="12">
        <v>9.1</v>
      </c>
      <c r="E650" s="12">
        <v>14.1</v>
      </c>
      <c r="F650" s="12">
        <v>13.5</v>
      </c>
      <c r="G650" s="12">
        <v>13.7</v>
      </c>
      <c r="H650" s="22"/>
      <c r="I650" s="22"/>
      <c r="J650" s="22"/>
      <c r="K650" s="22">
        <v>9065</v>
      </c>
      <c r="L650" s="22">
        <v>70</v>
      </c>
      <c r="M650" s="22">
        <v>272</v>
      </c>
      <c r="N650" s="22">
        <v>65</v>
      </c>
      <c r="O650" s="22">
        <f t="shared" si="0"/>
        <v>9472</v>
      </c>
      <c r="P650" s="80">
        <f t="shared" si="1"/>
        <v>9.4719999999999995</v>
      </c>
      <c r="Q650" s="80">
        <v>9.4719999999999995</v>
      </c>
    </row>
    <row r="651" spans="1:17" ht="15.75" x14ac:dyDescent="0.25">
      <c r="A651" s="10" t="s">
        <v>17</v>
      </c>
      <c r="B651" s="11"/>
      <c r="C651" s="11">
        <v>4.4000000000000004</v>
      </c>
      <c r="D651" s="12">
        <v>5.0999999999999996</v>
      </c>
      <c r="E651" s="12">
        <v>5.3</v>
      </c>
      <c r="F651" s="12">
        <v>5.4</v>
      </c>
      <c r="G651" s="12">
        <v>6.1</v>
      </c>
      <c r="H651" s="22"/>
      <c r="I651" s="22"/>
      <c r="J651" s="22"/>
      <c r="K651" s="22">
        <v>5051</v>
      </c>
      <c r="L651" s="22"/>
      <c r="M651" s="22"/>
      <c r="N651" s="22"/>
      <c r="O651" s="22">
        <f t="shared" si="0"/>
        <v>5051</v>
      </c>
      <c r="P651" s="80">
        <f t="shared" si="1"/>
        <v>5.0510000000000002</v>
      </c>
      <c r="Q651" s="80">
        <v>5.0510000000000002</v>
      </c>
    </row>
    <row r="652" spans="1:17" ht="15.75" x14ac:dyDescent="0.25">
      <c r="A652" s="10" t="s">
        <v>18</v>
      </c>
      <c r="B652" s="11"/>
      <c r="C652" s="11">
        <v>11.1</v>
      </c>
      <c r="D652" s="12">
        <v>11.9</v>
      </c>
      <c r="E652" s="12">
        <v>13.3</v>
      </c>
      <c r="F652" s="12">
        <v>13.8</v>
      </c>
      <c r="G652" s="12">
        <v>13.8</v>
      </c>
      <c r="H652" s="22"/>
      <c r="I652" s="22"/>
      <c r="J652" s="22"/>
      <c r="K652" s="22">
        <v>11917</v>
      </c>
      <c r="L652" s="22"/>
      <c r="M652" s="22"/>
      <c r="N652" s="22"/>
      <c r="O652" s="22">
        <f t="shared" si="0"/>
        <v>11917</v>
      </c>
      <c r="P652" s="80">
        <f t="shared" si="1"/>
        <v>11.917</v>
      </c>
      <c r="Q652" s="80">
        <v>11.917</v>
      </c>
    </row>
    <row r="653" spans="1:17" ht="15.75" x14ac:dyDescent="0.25">
      <c r="A653" s="10" t="s">
        <v>19</v>
      </c>
      <c r="B653" s="11"/>
      <c r="C653" s="11">
        <v>1.3</v>
      </c>
      <c r="D653" s="12">
        <v>2</v>
      </c>
      <c r="E653" s="12">
        <v>2.2999999999999998</v>
      </c>
      <c r="F653" s="12">
        <v>2.2999999999999998</v>
      </c>
      <c r="G653" s="12">
        <v>2.2000000000000002</v>
      </c>
      <c r="H653" s="22"/>
      <c r="I653" s="22"/>
      <c r="J653" s="22"/>
      <c r="K653" s="22">
        <v>1965</v>
      </c>
      <c r="L653" s="22"/>
      <c r="M653" s="22"/>
      <c r="N653" s="22"/>
      <c r="O653" s="22">
        <f t="shared" si="0"/>
        <v>1965</v>
      </c>
      <c r="P653" s="80">
        <f t="shared" si="1"/>
        <v>1.9650000000000001</v>
      </c>
      <c r="Q653" s="80">
        <v>1.9650000000000001</v>
      </c>
    </row>
    <row r="654" spans="1:17" ht="15.75" x14ac:dyDescent="0.25">
      <c r="A654" s="10" t="s">
        <v>20</v>
      </c>
      <c r="B654" s="11" t="s">
        <v>65</v>
      </c>
      <c r="C654" s="11">
        <v>0.1</v>
      </c>
      <c r="D654" s="12" t="s">
        <v>38</v>
      </c>
      <c r="E654" s="12" t="s">
        <v>39</v>
      </c>
      <c r="F654" s="12">
        <v>0</v>
      </c>
      <c r="G654" s="12" t="s">
        <v>39</v>
      </c>
      <c r="H654" s="22"/>
      <c r="I654" s="22"/>
      <c r="J654" s="22"/>
      <c r="K654" s="22">
        <v>0</v>
      </c>
      <c r="L654" s="22"/>
      <c r="M654" s="22"/>
      <c r="N654" s="22"/>
      <c r="O654" s="22">
        <f t="shared" si="0"/>
        <v>0</v>
      </c>
      <c r="P654" s="80">
        <f t="shared" si="1"/>
        <v>0</v>
      </c>
      <c r="Q654" s="80">
        <v>0</v>
      </c>
    </row>
    <row r="655" spans="1:17" ht="15.75" x14ac:dyDescent="0.25">
      <c r="A655" s="10" t="s">
        <v>21</v>
      </c>
      <c r="B655" s="11"/>
      <c r="C655" s="11">
        <v>6.3</v>
      </c>
      <c r="D655" s="12">
        <v>5.7</v>
      </c>
      <c r="E655" s="12">
        <v>7.4</v>
      </c>
      <c r="F655" s="12">
        <v>7.5</v>
      </c>
      <c r="G655" s="12">
        <v>7.1</v>
      </c>
      <c r="H655" s="22"/>
      <c r="I655" s="22"/>
      <c r="J655" s="22"/>
      <c r="K655" s="22">
        <v>5670</v>
      </c>
      <c r="L655" s="22"/>
      <c r="M655" s="22"/>
      <c r="N655" s="22"/>
      <c r="O655" s="22">
        <f t="shared" si="0"/>
        <v>5670</v>
      </c>
      <c r="P655" s="80">
        <f t="shared" si="1"/>
        <v>5.67</v>
      </c>
      <c r="Q655" s="80">
        <v>5.67</v>
      </c>
    </row>
    <row r="656" spans="1:17" ht="15.75" x14ac:dyDescent="0.25">
      <c r="A656" s="10" t="s">
        <v>22</v>
      </c>
      <c r="B656" s="11"/>
      <c r="C656" s="11">
        <v>0.2</v>
      </c>
      <c r="D656" s="12">
        <v>0.2</v>
      </c>
      <c r="E656" s="12">
        <v>0.5</v>
      </c>
      <c r="F656" s="12">
        <v>0.5</v>
      </c>
      <c r="G656" s="12">
        <v>0.5</v>
      </c>
      <c r="H656" s="22"/>
      <c r="I656" s="22"/>
      <c r="J656" s="22"/>
      <c r="K656" s="22">
        <v>255</v>
      </c>
      <c r="L656" s="22"/>
      <c r="M656" s="22">
        <v>37</v>
      </c>
      <c r="N656" s="22"/>
      <c r="O656" s="22">
        <f t="shared" si="0"/>
        <v>292</v>
      </c>
      <c r="P656" s="80">
        <f t="shared" si="1"/>
        <v>0.29199999999999998</v>
      </c>
      <c r="Q656" s="80">
        <v>0.29199999999999998</v>
      </c>
    </row>
    <row r="657" spans="1:17" ht="15.75" x14ac:dyDescent="0.25">
      <c r="A657" s="10" t="s">
        <v>23</v>
      </c>
      <c r="B657" s="11"/>
      <c r="C657" s="11">
        <v>0.3</v>
      </c>
      <c r="D657" s="12">
        <v>0.1</v>
      </c>
      <c r="E657" s="12">
        <v>0.1</v>
      </c>
      <c r="F657" s="12">
        <v>0.1</v>
      </c>
      <c r="G657" s="12">
        <v>0.1</v>
      </c>
      <c r="H657" s="22"/>
      <c r="I657" s="22"/>
      <c r="J657" s="22"/>
      <c r="K657" s="22">
        <v>125</v>
      </c>
      <c r="L657" s="22"/>
      <c r="M657" s="22">
        <v>18</v>
      </c>
      <c r="N657" s="22">
        <v>77</v>
      </c>
      <c r="O657" s="22">
        <f t="shared" si="0"/>
        <v>220</v>
      </c>
      <c r="P657" s="80">
        <f t="shared" si="1"/>
        <v>0.22</v>
      </c>
      <c r="Q657" s="80">
        <v>0.22</v>
      </c>
    </row>
    <row r="658" spans="1:17" ht="15.75" x14ac:dyDescent="0.25">
      <c r="A658" s="10" t="s">
        <v>24</v>
      </c>
      <c r="B658" s="11"/>
      <c r="C658" s="11">
        <v>0.3</v>
      </c>
      <c r="D658" s="12" t="s">
        <v>38</v>
      </c>
      <c r="E658" s="12" t="s">
        <v>38</v>
      </c>
      <c r="F658" s="12">
        <v>0</v>
      </c>
      <c r="G658" s="12" t="s">
        <v>38</v>
      </c>
      <c r="H658" s="22"/>
      <c r="I658" s="22"/>
      <c r="J658" s="22"/>
      <c r="K658" s="22">
        <v>0</v>
      </c>
      <c r="L658" s="22"/>
      <c r="M658" s="22"/>
      <c r="N658" s="22"/>
      <c r="O658" s="22">
        <f t="shared" si="0"/>
        <v>0</v>
      </c>
      <c r="P658" s="80">
        <f t="shared" si="1"/>
        <v>0</v>
      </c>
      <c r="Q658" s="80">
        <v>0</v>
      </c>
    </row>
    <row r="659" spans="1:17" ht="15.75" x14ac:dyDescent="0.25">
      <c r="A659" s="10" t="s">
        <v>25</v>
      </c>
      <c r="B659" s="11"/>
      <c r="C659" s="11">
        <v>0.4</v>
      </c>
      <c r="D659" s="12">
        <v>0.1</v>
      </c>
      <c r="E659" s="12">
        <v>0.2</v>
      </c>
      <c r="F659" s="12">
        <v>0.3</v>
      </c>
      <c r="G659" s="12">
        <v>0.3</v>
      </c>
      <c r="H659" s="22"/>
      <c r="I659" s="22"/>
      <c r="J659" s="22"/>
      <c r="K659" s="22">
        <v>80</v>
      </c>
      <c r="L659" s="22"/>
      <c r="M659" s="22"/>
      <c r="N659" s="22"/>
      <c r="O659" s="22">
        <f t="shared" si="0"/>
        <v>80</v>
      </c>
      <c r="P659" s="80">
        <f t="shared" si="1"/>
        <v>0.08</v>
      </c>
      <c r="Q659" s="80">
        <v>0.08</v>
      </c>
    </row>
    <row r="660" spans="1:17" ht="15.75" x14ac:dyDescent="0.25">
      <c r="A660" s="10" t="s">
        <v>26</v>
      </c>
      <c r="B660" s="11"/>
      <c r="C660" s="11">
        <v>5.4</v>
      </c>
      <c r="D660" s="12">
        <v>4.5</v>
      </c>
      <c r="E660" s="12">
        <v>4.3</v>
      </c>
      <c r="F660" s="12">
        <v>4.3</v>
      </c>
      <c r="G660" s="12">
        <v>4.5999999999999996</v>
      </c>
      <c r="H660" s="22"/>
      <c r="I660" s="22"/>
      <c r="J660" s="22"/>
      <c r="K660" s="22">
        <v>4483</v>
      </c>
      <c r="L660" s="22"/>
      <c r="M660" s="22"/>
      <c r="N660" s="22">
        <v>1284</v>
      </c>
      <c r="O660" s="22">
        <f t="shared" si="0"/>
        <v>5767</v>
      </c>
      <c r="P660" s="80">
        <f t="shared" si="1"/>
        <v>5.7670000000000003</v>
      </c>
      <c r="Q660" s="80">
        <v>5.7670000000000003</v>
      </c>
    </row>
    <row r="661" spans="1:17" ht="15.75" x14ac:dyDescent="0.25">
      <c r="A661" s="10" t="s">
        <v>27</v>
      </c>
      <c r="B661" s="11"/>
      <c r="C661" s="11" t="s">
        <v>39</v>
      </c>
      <c r="D661" s="11" t="s">
        <v>39</v>
      </c>
      <c r="E661" s="11" t="s">
        <v>39</v>
      </c>
      <c r="F661" s="12">
        <v>0</v>
      </c>
      <c r="G661" s="12" t="s">
        <v>39</v>
      </c>
      <c r="H661" s="22"/>
      <c r="I661" s="22"/>
      <c r="J661" s="22"/>
      <c r="K661" s="22">
        <v>1</v>
      </c>
      <c r="L661" s="22"/>
      <c r="M661" s="22"/>
      <c r="N661" s="22">
        <v>75</v>
      </c>
      <c r="O661" s="22">
        <f t="shared" si="0"/>
        <v>76</v>
      </c>
      <c r="P661" s="80">
        <f t="shared" si="1"/>
        <v>7.5999999999999998E-2</v>
      </c>
      <c r="Q661" s="80">
        <v>7.5999999999999998E-2</v>
      </c>
    </row>
    <row r="662" spans="1:17" ht="15.75" x14ac:dyDescent="0.25">
      <c r="A662" s="10" t="s">
        <v>28</v>
      </c>
      <c r="B662" s="11"/>
      <c r="C662" s="11">
        <v>0.7</v>
      </c>
      <c r="D662" s="12">
        <v>0.5</v>
      </c>
      <c r="E662" s="12">
        <v>0.5</v>
      </c>
      <c r="F662" s="12">
        <v>0.5</v>
      </c>
      <c r="G662" s="12">
        <v>0.6</v>
      </c>
      <c r="H662" s="22"/>
      <c r="I662" s="22"/>
      <c r="J662" s="22"/>
      <c r="K662" s="22">
        <v>545</v>
      </c>
      <c r="L662" s="22"/>
      <c r="M662" s="22"/>
      <c r="N662" s="22">
        <v>1875</v>
      </c>
      <c r="O662" s="22">
        <f t="shared" si="0"/>
        <v>2420</v>
      </c>
      <c r="P662" s="80">
        <f t="shared" si="1"/>
        <v>2.42</v>
      </c>
      <c r="Q662" s="80">
        <v>2.42</v>
      </c>
    </row>
    <row r="663" spans="1:17" ht="15.75" x14ac:dyDescent="0.25">
      <c r="A663" s="14" t="s">
        <v>29</v>
      </c>
      <c r="B663" s="15"/>
      <c r="C663" s="15">
        <v>1</v>
      </c>
      <c r="D663" s="16">
        <v>0.7</v>
      </c>
      <c r="E663" s="16">
        <v>0.8</v>
      </c>
      <c r="F663" s="16">
        <v>0.7</v>
      </c>
      <c r="G663" s="16">
        <v>0.7</v>
      </c>
      <c r="H663" s="22"/>
      <c r="I663" s="22"/>
      <c r="J663" s="22"/>
      <c r="K663" s="22">
        <v>708</v>
      </c>
      <c r="L663" s="22"/>
      <c r="M663" s="22"/>
      <c r="N663" s="22">
        <v>193</v>
      </c>
      <c r="O663" s="22">
        <f t="shared" si="0"/>
        <v>901</v>
      </c>
      <c r="P663" s="80">
        <f t="shared" si="1"/>
        <v>0.90100000000000002</v>
      </c>
      <c r="Q663" s="80">
        <v>0.90100000000000002</v>
      </c>
    </row>
    <row r="664" spans="1:17" ht="15.75" x14ac:dyDescent="0.25">
      <c r="A664" s="95" t="s">
        <v>66</v>
      </c>
      <c r="B664" s="22"/>
      <c r="C664" s="47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</row>
    <row r="665" spans="1:17" ht="16.5" x14ac:dyDescent="0.3">
      <c r="A665" s="1" t="s">
        <v>30</v>
      </c>
      <c r="B665" s="1"/>
      <c r="C665" s="1"/>
      <c r="D665" s="1"/>
      <c r="E665" s="1"/>
      <c r="F665" s="1"/>
      <c r="G665" s="1"/>
    </row>
    <row r="666" spans="1:17" ht="16.5" x14ac:dyDescent="0.3">
      <c r="A666" s="23" t="s">
        <v>1</v>
      </c>
      <c r="B666" s="23"/>
      <c r="C666" s="23"/>
      <c r="D666" s="23"/>
      <c r="E666" s="23"/>
      <c r="F666" s="23"/>
      <c r="G666" s="23"/>
    </row>
    <row r="667" spans="1:17" x14ac:dyDescent="0.25">
      <c r="A667" s="3" t="s">
        <v>67</v>
      </c>
      <c r="B667" s="3"/>
      <c r="C667" s="3"/>
      <c r="D667" s="3"/>
      <c r="E667" s="3"/>
      <c r="F667" s="3"/>
      <c r="G667" s="3"/>
    </row>
    <row r="668" spans="1:17" x14ac:dyDescent="0.25">
      <c r="A668" s="4" t="s">
        <v>3</v>
      </c>
      <c r="B668" s="4"/>
      <c r="C668" s="4"/>
      <c r="D668" s="4"/>
      <c r="E668" s="4"/>
      <c r="F668" s="4"/>
      <c r="G668" s="4"/>
    </row>
    <row r="669" spans="1:17" x14ac:dyDescent="0.25">
      <c r="A669" s="61" t="s">
        <v>4</v>
      </c>
      <c r="B669" s="61" t="s">
        <v>5</v>
      </c>
      <c r="C669" s="5" t="s">
        <v>6</v>
      </c>
      <c r="D669" s="6" t="s">
        <v>7</v>
      </c>
      <c r="E669" s="6" t="s">
        <v>8</v>
      </c>
      <c r="F669" s="6" t="s">
        <v>9</v>
      </c>
      <c r="G669" s="7" t="s">
        <v>10</v>
      </c>
    </row>
    <row r="670" spans="1:17" x14ac:dyDescent="0.25">
      <c r="A670" s="8">
        <v>-1</v>
      </c>
      <c r="B670" s="8">
        <v>-2</v>
      </c>
      <c r="C670" s="8">
        <v>-3</v>
      </c>
      <c r="D670" s="8">
        <v>-4</v>
      </c>
      <c r="E670" s="8">
        <v>-5</v>
      </c>
      <c r="F670" s="8">
        <v>-6</v>
      </c>
      <c r="G670" s="8">
        <v>-7</v>
      </c>
    </row>
    <row r="671" spans="1:17" x14ac:dyDescent="0.25">
      <c r="A671" s="10" t="s">
        <v>11</v>
      </c>
      <c r="B671" s="48">
        <v>43.5</v>
      </c>
      <c r="C671" s="106">
        <v>10.799999999999997</v>
      </c>
      <c r="D671" s="12">
        <v>11.099999999999994</v>
      </c>
      <c r="E671" s="35">
        <v>11.207999999999942</v>
      </c>
      <c r="F671" s="12">
        <v>10.399999999999977</v>
      </c>
      <c r="G671" s="100">
        <v>11.79999999999994</v>
      </c>
    </row>
    <row r="672" spans="1:17" x14ac:dyDescent="0.25">
      <c r="A672" s="10" t="s">
        <v>12</v>
      </c>
      <c r="B672" s="48">
        <v>1.5</v>
      </c>
      <c r="C672" s="48">
        <v>9.9999999999999645E-2</v>
      </c>
      <c r="D672" s="12" t="s">
        <v>39</v>
      </c>
      <c r="E672" s="48">
        <v>0.1859999999999955</v>
      </c>
      <c r="F672" s="12">
        <v>0.10000000000000142</v>
      </c>
      <c r="G672" s="100">
        <v>9.9999999999998757E-2</v>
      </c>
    </row>
    <row r="673" spans="1:7" x14ac:dyDescent="0.25">
      <c r="A673" s="10" t="s">
        <v>13</v>
      </c>
      <c r="B673" s="48">
        <v>0.2</v>
      </c>
      <c r="C673" s="107">
        <v>0.1</v>
      </c>
      <c r="D673" s="12">
        <v>0.1</v>
      </c>
      <c r="E673" s="35" t="s">
        <v>38</v>
      </c>
      <c r="F673" s="12" t="s">
        <v>38</v>
      </c>
      <c r="G673" s="108">
        <v>0.10000000000000017</v>
      </c>
    </row>
    <row r="674" spans="1:7" x14ac:dyDescent="0.25">
      <c r="A674" s="10" t="s">
        <v>14</v>
      </c>
      <c r="B674" s="48">
        <v>0.5</v>
      </c>
      <c r="C674" s="107">
        <v>0.50000000000000011</v>
      </c>
      <c r="D674" s="12">
        <v>0.30000000000000004</v>
      </c>
      <c r="E674" s="35">
        <v>0.68699999999999906</v>
      </c>
      <c r="F674" s="12">
        <v>0.49999999999999645</v>
      </c>
      <c r="G674" s="100">
        <v>0.50000000000000289</v>
      </c>
    </row>
    <row r="675" spans="1:7" x14ac:dyDescent="0.25">
      <c r="A675" s="10" t="s">
        <v>15</v>
      </c>
      <c r="B675" s="48">
        <v>9.5</v>
      </c>
      <c r="C675" s="107">
        <v>9.9999999999999645E-2</v>
      </c>
      <c r="D675" s="12">
        <v>0.19999999999999929</v>
      </c>
      <c r="E675" s="35">
        <v>0.4009999999999998</v>
      </c>
      <c r="F675" s="12">
        <v>0.39999999999999858</v>
      </c>
      <c r="G675" s="100">
        <v>0.30000000000000071</v>
      </c>
    </row>
    <row r="676" spans="1:7" x14ac:dyDescent="0.25">
      <c r="A676" s="10" t="s">
        <v>16</v>
      </c>
      <c r="B676" s="48">
        <v>6.4</v>
      </c>
      <c r="C676" s="107">
        <v>0.70000000000000107</v>
      </c>
      <c r="D676" s="12">
        <v>1.2000000000000011</v>
      </c>
      <c r="E676" s="35">
        <v>0.75999999999999979</v>
      </c>
      <c r="F676" s="12">
        <v>0.79999999999999716</v>
      </c>
      <c r="G676" s="100">
        <v>0.80000000000000071</v>
      </c>
    </row>
    <row r="677" spans="1:7" x14ac:dyDescent="0.25">
      <c r="A677" s="10" t="s">
        <v>17</v>
      </c>
      <c r="B677" s="48">
        <v>1.3</v>
      </c>
      <c r="C677" s="107">
        <v>0.19999999999999929</v>
      </c>
      <c r="D677" s="12">
        <v>0.20000000000000018</v>
      </c>
      <c r="E677" s="35">
        <v>0.18600000000000083</v>
      </c>
      <c r="F677" s="12">
        <v>0.19999999999999929</v>
      </c>
      <c r="G677" s="100">
        <v>0.20000000000000195</v>
      </c>
    </row>
    <row r="678" spans="1:7" x14ac:dyDescent="0.25">
      <c r="A678" s="10" t="s">
        <v>18</v>
      </c>
      <c r="B678" s="48">
        <v>4.0999999999999996</v>
      </c>
      <c r="C678" s="107" t="s">
        <v>38</v>
      </c>
      <c r="D678" s="12">
        <v>9.9999999999999645E-2</v>
      </c>
      <c r="E678" s="35" t="s">
        <v>39</v>
      </c>
      <c r="F678" s="48" t="s">
        <v>38</v>
      </c>
      <c r="G678" s="108" t="s">
        <v>39</v>
      </c>
    </row>
    <row r="679" spans="1:7" x14ac:dyDescent="0.25">
      <c r="A679" s="10" t="s">
        <v>19</v>
      </c>
      <c r="B679" s="48">
        <v>4</v>
      </c>
      <c r="C679" s="107">
        <v>0.59999999999999987</v>
      </c>
      <c r="D679" s="12">
        <v>0.5</v>
      </c>
      <c r="E679" s="35">
        <v>0.4250000000000016</v>
      </c>
      <c r="F679" s="12">
        <v>0.20000000000000284</v>
      </c>
      <c r="G679" s="100">
        <v>0.40000000000000124</v>
      </c>
    </row>
    <row r="680" spans="1:7" x14ac:dyDescent="0.25">
      <c r="A680" s="10" t="s">
        <v>20</v>
      </c>
      <c r="B680" s="48">
        <v>0.4</v>
      </c>
      <c r="C680" s="107">
        <v>4.3000000000000007</v>
      </c>
      <c r="D680" s="12">
        <v>4.8</v>
      </c>
      <c r="E680" s="35">
        <v>4.9719999999999995</v>
      </c>
      <c r="F680" s="12">
        <v>4.5000000000000009</v>
      </c>
      <c r="G680" s="100">
        <v>4.6999999999999993</v>
      </c>
    </row>
    <row r="681" spans="1:7" x14ac:dyDescent="0.25">
      <c r="A681" s="10" t="s">
        <v>21</v>
      </c>
      <c r="B681" s="48">
        <v>7.3</v>
      </c>
      <c r="C681" s="107" t="s">
        <v>38</v>
      </c>
      <c r="D681" s="12" t="s">
        <v>39</v>
      </c>
      <c r="E681" s="48" t="s">
        <v>38</v>
      </c>
      <c r="F681" s="12" t="s">
        <v>38</v>
      </c>
      <c r="G681" s="108" t="s">
        <v>38</v>
      </c>
    </row>
    <row r="682" spans="1:7" x14ac:dyDescent="0.25">
      <c r="A682" s="10" t="s">
        <v>22</v>
      </c>
      <c r="B682" s="48">
        <v>0.3</v>
      </c>
      <c r="C682" s="107" t="s">
        <v>38</v>
      </c>
      <c r="D682" s="12">
        <v>0.10000000000000003</v>
      </c>
      <c r="E682" s="35" t="s">
        <v>39</v>
      </c>
      <c r="F682" s="48">
        <v>9.9999999999994316E-2</v>
      </c>
      <c r="G682" s="100">
        <v>0.19999999999999929</v>
      </c>
    </row>
    <row r="683" spans="1:7" x14ac:dyDescent="0.25">
      <c r="A683" s="10" t="s">
        <v>23</v>
      </c>
      <c r="B683" s="48">
        <v>1</v>
      </c>
      <c r="C683" s="107">
        <v>0.2</v>
      </c>
      <c r="D683" s="12">
        <v>0.1</v>
      </c>
      <c r="E683" s="35">
        <v>8.3999999999997493E-2</v>
      </c>
      <c r="F683" s="12" t="s">
        <v>38</v>
      </c>
      <c r="G683" s="108">
        <v>0.10000000000000017</v>
      </c>
    </row>
    <row r="684" spans="1:7" x14ac:dyDescent="0.25">
      <c r="A684" s="10" t="s">
        <v>24</v>
      </c>
      <c r="B684" s="48">
        <v>0.1</v>
      </c>
      <c r="C684" s="107">
        <v>0.10000000000000003</v>
      </c>
      <c r="D684" s="12" t="s">
        <v>38</v>
      </c>
      <c r="E684" s="35" t="s">
        <v>38</v>
      </c>
      <c r="F684" s="12" t="s">
        <v>38</v>
      </c>
      <c r="G684" s="108" t="s">
        <v>38</v>
      </c>
    </row>
    <row r="685" spans="1:7" x14ac:dyDescent="0.25">
      <c r="A685" s="10" t="s">
        <v>25</v>
      </c>
      <c r="B685" s="48">
        <v>0.3</v>
      </c>
      <c r="C685" s="107">
        <v>0.19999999999999996</v>
      </c>
      <c r="D685" s="12" t="s">
        <v>38</v>
      </c>
      <c r="E685" s="35" t="s">
        <v>38</v>
      </c>
      <c r="F685" s="12">
        <v>0.20000000000000284</v>
      </c>
      <c r="G685" s="100">
        <v>9.999999999999859E-2</v>
      </c>
    </row>
    <row r="686" spans="1:7" x14ac:dyDescent="0.25">
      <c r="A686" s="10" t="s">
        <v>26</v>
      </c>
      <c r="B686" s="48">
        <v>1.8</v>
      </c>
      <c r="C686" s="107">
        <v>1.5</v>
      </c>
      <c r="D686" s="12">
        <v>1.2999999999999998</v>
      </c>
      <c r="E686" s="35">
        <v>1.4729999999999981</v>
      </c>
      <c r="F686" s="12">
        <v>1.1999999999999993</v>
      </c>
      <c r="G686" s="100">
        <v>1.3999999999999995</v>
      </c>
    </row>
    <row r="687" spans="1:7" x14ac:dyDescent="0.25">
      <c r="A687" s="10" t="s">
        <v>27</v>
      </c>
      <c r="B687" s="48" t="s">
        <v>39</v>
      </c>
      <c r="C687" s="107">
        <v>0.1</v>
      </c>
      <c r="D687" s="12">
        <v>0.1</v>
      </c>
      <c r="E687" s="35">
        <v>6.899999999999995E-2</v>
      </c>
      <c r="F687" s="12" t="s">
        <v>38</v>
      </c>
      <c r="G687" s="108">
        <v>9.9999999999999922E-2</v>
      </c>
    </row>
    <row r="688" spans="1:7" x14ac:dyDescent="0.25">
      <c r="A688" s="10" t="s">
        <v>28</v>
      </c>
      <c r="B688" s="48">
        <v>3.4</v>
      </c>
      <c r="C688" s="107">
        <v>1.8</v>
      </c>
      <c r="D688" s="12">
        <v>1.9</v>
      </c>
      <c r="E688" s="35">
        <v>1.4900000000000002</v>
      </c>
      <c r="F688" s="12">
        <v>2.0999999999999996</v>
      </c>
      <c r="G688" s="100">
        <v>2.5</v>
      </c>
    </row>
    <row r="689" spans="1:7" x14ac:dyDescent="0.25">
      <c r="A689" s="14" t="s">
        <v>29</v>
      </c>
      <c r="B689" s="51">
        <v>1.4</v>
      </c>
      <c r="C689" s="29">
        <v>0.30000000000000004</v>
      </c>
      <c r="D689" s="16">
        <v>0.20000000000000007</v>
      </c>
      <c r="E689" s="41">
        <v>0.32899999999999996</v>
      </c>
      <c r="F689" s="16">
        <v>9.9999999999999645E-2</v>
      </c>
      <c r="G689" s="103">
        <v>0.29999999999999982</v>
      </c>
    </row>
    <row r="690" spans="1:7" x14ac:dyDescent="0.25">
      <c r="A690" s="109" t="s">
        <v>68</v>
      </c>
      <c r="B690" s="95"/>
      <c r="C690" s="90"/>
      <c r="D690" s="90"/>
      <c r="E690" s="90"/>
      <c r="F690" s="90"/>
      <c r="G690" s="90"/>
    </row>
    <row r="691" spans="1:7" x14ac:dyDescent="0.25">
      <c r="A691" s="109" t="s">
        <v>69</v>
      </c>
      <c r="B691" s="95"/>
      <c r="C691" s="90"/>
      <c r="D691" s="90"/>
      <c r="E691" s="90"/>
      <c r="F691" s="90"/>
      <c r="G691" s="90"/>
    </row>
    <row r="692" spans="1:7" x14ac:dyDescent="0.25">
      <c r="A692" s="109"/>
      <c r="B692" s="95"/>
      <c r="C692" s="90"/>
      <c r="D692" s="90"/>
      <c r="E692" s="90"/>
      <c r="F692" s="90"/>
      <c r="G692" s="90"/>
    </row>
    <row r="693" spans="1:7" ht="16.5" x14ac:dyDescent="0.3">
      <c r="A693" s="1" t="s">
        <v>30</v>
      </c>
      <c r="B693" s="1"/>
      <c r="C693" s="1"/>
      <c r="D693" s="1"/>
      <c r="E693" s="1"/>
      <c r="F693" s="1"/>
      <c r="G693" s="1"/>
    </row>
    <row r="694" spans="1:7" ht="16.5" x14ac:dyDescent="0.3">
      <c r="A694" s="23" t="s">
        <v>31</v>
      </c>
      <c r="B694" s="23"/>
      <c r="C694" s="23"/>
      <c r="D694" s="23"/>
      <c r="E694" s="23"/>
      <c r="F694" s="23"/>
      <c r="G694" s="23"/>
    </row>
    <row r="695" spans="1:7" x14ac:dyDescent="0.25">
      <c r="A695" s="3" t="s">
        <v>70</v>
      </c>
      <c r="B695" s="3"/>
      <c r="C695" s="3"/>
      <c r="D695" s="3"/>
      <c r="E695" s="3"/>
      <c r="F695" s="3"/>
      <c r="G695" s="3"/>
    </row>
    <row r="696" spans="1:7" x14ac:dyDescent="0.25">
      <c r="A696" s="4" t="s">
        <v>3</v>
      </c>
      <c r="B696" s="4"/>
      <c r="C696" s="4"/>
      <c r="D696" s="4"/>
      <c r="E696" s="4"/>
      <c r="F696" s="4"/>
      <c r="G696" s="4"/>
    </row>
    <row r="697" spans="1:7" x14ac:dyDescent="0.25">
      <c r="A697" s="5" t="s">
        <v>4</v>
      </c>
      <c r="B697" s="5" t="s">
        <v>5</v>
      </c>
      <c r="C697" s="5" t="s">
        <v>6</v>
      </c>
      <c r="D697" s="6" t="s">
        <v>7</v>
      </c>
      <c r="E697" s="6" t="s">
        <v>8</v>
      </c>
      <c r="F697" s="6" t="s">
        <v>9</v>
      </c>
      <c r="G697" s="7" t="s">
        <v>10</v>
      </c>
    </row>
    <row r="698" spans="1:7" x14ac:dyDescent="0.25">
      <c r="A698" s="8">
        <v>-1</v>
      </c>
      <c r="B698" s="110">
        <v>-2</v>
      </c>
      <c r="C698" s="8">
        <v>-3</v>
      </c>
      <c r="D698" s="8">
        <v>-4</v>
      </c>
      <c r="E698" s="8">
        <v>-5</v>
      </c>
      <c r="F698" s="8">
        <v>-6</v>
      </c>
      <c r="G698" s="8">
        <v>-7</v>
      </c>
    </row>
    <row r="699" spans="1:7" x14ac:dyDescent="0.25">
      <c r="A699" s="10" t="s">
        <v>11</v>
      </c>
      <c r="B699" s="99">
        <v>598.6</v>
      </c>
      <c r="C699" s="11">
        <v>670.8</v>
      </c>
      <c r="D699" s="111">
        <v>678.8</v>
      </c>
      <c r="E699" s="111">
        <v>727.70699999999999</v>
      </c>
      <c r="F699" s="12">
        <v>745.4</v>
      </c>
      <c r="G699" s="13">
        <v>760.9</v>
      </c>
    </row>
    <row r="700" spans="1:7" x14ac:dyDescent="0.25">
      <c r="A700" s="10" t="s">
        <v>12</v>
      </c>
      <c r="B700" s="99">
        <v>56.2</v>
      </c>
      <c r="C700" s="11">
        <v>39.5</v>
      </c>
      <c r="D700" s="111">
        <v>36.277999999999999</v>
      </c>
      <c r="E700" s="111">
        <v>36.106999999999999</v>
      </c>
      <c r="F700" s="12">
        <v>41.1</v>
      </c>
      <c r="G700" s="13">
        <v>42</v>
      </c>
    </row>
    <row r="701" spans="1:7" x14ac:dyDescent="0.25">
      <c r="A701" s="10" t="s">
        <v>13</v>
      </c>
      <c r="B701" s="99">
        <v>37.4</v>
      </c>
      <c r="C701" s="11">
        <v>38</v>
      </c>
      <c r="D701" s="111">
        <v>37.908000000000001</v>
      </c>
      <c r="E701" s="111">
        <v>36.732999999999997</v>
      </c>
      <c r="F701" s="12">
        <v>39</v>
      </c>
      <c r="G701" s="13">
        <v>40</v>
      </c>
    </row>
    <row r="702" spans="1:7" x14ac:dyDescent="0.25">
      <c r="A702" s="10" t="s">
        <v>14</v>
      </c>
      <c r="B702" s="99">
        <v>27.5</v>
      </c>
      <c r="C702" s="11">
        <v>26.7</v>
      </c>
      <c r="D702" s="111">
        <v>30.818999999999999</v>
      </c>
      <c r="E702" s="111">
        <v>32.061</v>
      </c>
      <c r="F702" s="12">
        <v>30.9</v>
      </c>
      <c r="G702" s="13">
        <v>33.700000000000003</v>
      </c>
    </row>
    <row r="703" spans="1:7" x14ac:dyDescent="0.25">
      <c r="A703" s="10" t="s">
        <v>15</v>
      </c>
      <c r="B703" s="99">
        <v>24.9</v>
      </c>
      <c r="C703" s="11">
        <v>86.6</v>
      </c>
      <c r="D703" s="111">
        <v>27.402999999999999</v>
      </c>
      <c r="E703" s="111">
        <v>19.317</v>
      </c>
      <c r="F703" s="12">
        <v>18.899999999999999</v>
      </c>
      <c r="G703" s="13">
        <v>19.8</v>
      </c>
    </row>
    <row r="704" spans="1:7" x14ac:dyDescent="0.25">
      <c r="A704" s="10" t="s">
        <v>16</v>
      </c>
      <c r="B704" s="99">
        <v>47.6</v>
      </c>
      <c r="C704" s="11">
        <v>22.3</v>
      </c>
      <c r="D704" s="111">
        <v>85.795000000000002</v>
      </c>
      <c r="E704" s="111">
        <v>93.941000000000003</v>
      </c>
      <c r="F704" s="12">
        <v>103.7</v>
      </c>
      <c r="G704" s="13">
        <v>103.5</v>
      </c>
    </row>
    <row r="705" spans="1:7" x14ac:dyDescent="0.25">
      <c r="A705" s="10" t="s">
        <v>17</v>
      </c>
      <c r="B705" s="99">
        <v>5.3</v>
      </c>
      <c r="C705" s="11">
        <v>7.1</v>
      </c>
      <c r="D705" s="111">
        <v>9.43</v>
      </c>
      <c r="E705" s="111">
        <v>7.8860000000000001</v>
      </c>
      <c r="F705" s="12">
        <v>8.3000000000000007</v>
      </c>
      <c r="G705" s="13">
        <v>9.8000000000000007</v>
      </c>
    </row>
    <row r="706" spans="1:7" x14ac:dyDescent="0.25">
      <c r="A706" s="10" t="s">
        <v>18</v>
      </c>
      <c r="B706" s="99">
        <v>33.6</v>
      </c>
      <c r="C706" s="11">
        <v>52.6</v>
      </c>
      <c r="D706" s="111">
        <v>51.2</v>
      </c>
      <c r="E706" s="111">
        <v>56.14</v>
      </c>
      <c r="F706" s="12">
        <v>59.6</v>
      </c>
      <c r="G706" s="13">
        <v>68.7</v>
      </c>
    </row>
    <row r="707" spans="1:7" x14ac:dyDescent="0.25">
      <c r="A707" s="10" t="s">
        <v>19</v>
      </c>
      <c r="B707" s="99">
        <v>48.5</v>
      </c>
      <c r="C707" s="11">
        <v>45.6</v>
      </c>
      <c r="D707" s="111">
        <v>50.942</v>
      </c>
      <c r="E707" s="111">
        <v>57.167999999999999</v>
      </c>
      <c r="F707" s="12">
        <v>59.9</v>
      </c>
      <c r="G707" s="13">
        <v>60.2</v>
      </c>
    </row>
    <row r="708" spans="1:7" x14ac:dyDescent="0.25">
      <c r="A708" s="10" t="s">
        <v>20</v>
      </c>
      <c r="B708" s="99">
        <v>5.7</v>
      </c>
      <c r="C708" s="11">
        <v>10</v>
      </c>
      <c r="D708" s="111">
        <v>12.776</v>
      </c>
      <c r="E708" s="111">
        <v>13.121</v>
      </c>
      <c r="F708" s="12">
        <v>11.9</v>
      </c>
      <c r="G708" s="13">
        <v>14.1</v>
      </c>
    </row>
    <row r="709" spans="1:7" x14ac:dyDescent="0.25">
      <c r="A709" s="10" t="s">
        <v>21</v>
      </c>
      <c r="B709" s="99">
        <v>108.9</v>
      </c>
      <c r="C709" s="11">
        <v>100.2</v>
      </c>
      <c r="D709" s="111">
        <v>102.36799999999999</v>
      </c>
      <c r="E709" s="111">
        <v>123.535</v>
      </c>
      <c r="F709" s="12">
        <v>114.3</v>
      </c>
      <c r="G709" s="13">
        <v>111.2</v>
      </c>
    </row>
    <row r="710" spans="1:7" x14ac:dyDescent="0.25">
      <c r="A710" s="10" t="s">
        <v>22</v>
      </c>
      <c r="B710" s="99">
        <v>71.099999999999994</v>
      </c>
      <c r="C710" s="12">
        <v>106.7</v>
      </c>
      <c r="D710" s="111">
        <v>97.635000000000005</v>
      </c>
      <c r="E710" s="111">
        <v>106.36799999999999</v>
      </c>
      <c r="F710" s="12">
        <v>106.6</v>
      </c>
      <c r="G710" s="13">
        <v>110.1</v>
      </c>
    </row>
    <row r="711" spans="1:7" x14ac:dyDescent="0.25">
      <c r="A711" s="10" t="s">
        <v>23</v>
      </c>
      <c r="B711" s="99">
        <v>45.4</v>
      </c>
      <c r="C711" s="11">
        <v>44.6</v>
      </c>
      <c r="D711" s="111">
        <v>44.893999999999998</v>
      </c>
      <c r="E711" s="111">
        <v>50.344999999999999</v>
      </c>
      <c r="F711" s="12">
        <v>52.6</v>
      </c>
      <c r="G711" s="13">
        <v>49.8</v>
      </c>
    </row>
    <row r="712" spans="1:7" x14ac:dyDescent="0.25">
      <c r="A712" s="10" t="s">
        <v>24</v>
      </c>
      <c r="B712" s="99">
        <v>22.6</v>
      </c>
      <c r="C712" s="11">
        <v>21.9</v>
      </c>
      <c r="D712" s="111">
        <v>21.864000000000001</v>
      </c>
      <c r="E712" s="111">
        <v>25.100999999999999</v>
      </c>
      <c r="F712" s="12">
        <v>24.6</v>
      </c>
      <c r="G712" s="13">
        <v>25.7</v>
      </c>
    </row>
    <row r="713" spans="1:7" x14ac:dyDescent="0.25">
      <c r="A713" s="10" t="s">
        <v>25</v>
      </c>
      <c r="B713" s="99">
        <v>35.700000000000003</v>
      </c>
      <c r="C713" s="11">
        <v>31.2</v>
      </c>
      <c r="D713" s="111">
        <v>32.881</v>
      </c>
      <c r="E713" s="111">
        <v>34.265999999999998</v>
      </c>
      <c r="F713" s="12">
        <v>36.200000000000003</v>
      </c>
      <c r="G713" s="13">
        <v>36</v>
      </c>
    </row>
    <row r="714" spans="1:7" x14ac:dyDescent="0.25">
      <c r="A714" s="10" t="s">
        <v>26</v>
      </c>
      <c r="B714" s="99">
        <v>12.4</v>
      </c>
      <c r="C714" s="11">
        <v>19.7</v>
      </c>
      <c r="D714" s="111">
        <v>18.212</v>
      </c>
      <c r="E714" s="111">
        <v>17.626999999999999</v>
      </c>
      <c r="F714" s="12">
        <v>16.7</v>
      </c>
      <c r="G714" s="13">
        <v>15.9</v>
      </c>
    </row>
    <row r="715" spans="1:7" x14ac:dyDescent="0.25">
      <c r="A715" s="10" t="s">
        <v>27</v>
      </c>
      <c r="B715" s="99">
        <v>0.4</v>
      </c>
      <c r="C715" s="11">
        <v>0.5</v>
      </c>
      <c r="D715" s="111">
        <v>0.60399999999999998</v>
      </c>
      <c r="E715" s="111">
        <v>0.622</v>
      </c>
      <c r="F715" s="12">
        <v>0.7</v>
      </c>
      <c r="G715" s="13">
        <v>0.7</v>
      </c>
    </row>
    <row r="716" spans="1:7" x14ac:dyDescent="0.25">
      <c r="A716" s="10" t="s">
        <v>28</v>
      </c>
      <c r="B716" s="99">
        <v>12.6</v>
      </c>
      <c r="C716" s="11">
        <v>14.5</v>
      </c>
      <c r="D716" s="111">
        <v>15.012</v>
      </c>
      <c r="E716" s="111">
        <v>14.536</v>
      </c>
      <c r="F716" s="12">
        <v>15.2</v>
      </c>
      <c r="G716" s="13">
        <v>15.6</v>
      </c>
    </row>
    <row r="717" spans="1:7" x14ac:dyDescent="0.25">
      <c r="A717" s="14" t="s">
        <v>29</v>
      </c>
      <c r="B717" s="102">
        <v>2.8</v>
      </c>
      <c r="C717" s="15">
        <v>3</v>
      </c>
      <c r="D717" s="112">
        <v>2.754</v>
      </c>
      <c r="E717" s="112">
        <v>2.8330000000000002</v>
      </c>
      <c r="F717" s="16">
        <v>5.2</v>
      </c>
      <c r="G717" s="17">
        <v>4.0999999999999996</v>
      </c>
    </row>
    <row r="718" spans="1:7" ht="16.5" x14ac:dyDescent="0.3">
      <c r="A718" s="1" t="s">
        <v>30</v>
      </c>
      <c r="B718" s="1"/>
      <c r="C718" s="1"/>
      <c r="D718" s="1"/>
      <c r="E718" s="1"/>
      <c r="F718" s="1"/>
      <c r="G718" s="1"/>
    </row>
    <row r="719" spans="1:7" ht="16.5" x14ac:dyDescent="0.3">
      <c r="A719" s="23" t="s">
        <v>1</v>
      </c>
      <c r="B719" s="23"/>
      <c r="C719" s="23"/>
      <c r="D719" s="23"/>
      <c r="E719" s="23"/>
      <c r="F719" s="23"/>
      <c r="G719" s="23"/>
    </row>
    <row r="720" spans="1:7" x14ac:dyDescent="0.25">
      <c r="A720" s="3" t="s">
        <v>71</v>
      </c>
      <c r="B720" s="3"/>
      <c r="C720" s="3"/>
      <c r="D720" s="3"/>
      <c r="E720" s="3"/>
      <c r="F720" s="3"/>
      <c r="G720" s="3"/>
    </row>
    <row r="721" spans="1:7" x14ac:dyDescent="0.25">
      <c r="A721" s="4" t="s">
        <v>3</v>
      </c>
      <c r="B721" s="4"/>
      <c r="C721" s="4"/>
      <c r="D721" s="4"/>
      <c r="E721" s="4"/>
      <c r="F721" s="4"/>
      <c r="G721" s="4"/>
    </row>
    <row r="722" spans="1:7" x14ac:dyDescent="0.25">
      <c r="A722" s="105" t="s">
        <v>4</v>
      </c>
      <c r="B722" s="105" t="s">
        <v>5</v>
      </c>
      <c r="C722" s="5" t="s">
        <v>6</v>
      </c>
      <c r="D722" s="6" t="s">
        <v>7</v>
      </c>
      <c r="E722" s="6" t="s">
        <v>8</v>
      </c>
      <c r="F722" s="6" t="s">
        <v>9</v>
      </c>
      <c r="G722" s="7" t="s">
        <v>10</v>
      </c>
    </row>
    <row r="723" spans="1:7" x14ac:dyDescent="0.25">
      <c r="A723" s="8">
        <v>-1</v>
      </c>
      <c r="B723" s="8">
        <v>-2</v>
      </c>
      <c r="C723" s="8">
        <v>-3</v>
      </c>
      <c r="D723" s="8">
        <v>-4</v>
      </c>
      <c r="E723" s="8">
        <v>-5</v>
      </c>
      <c r="F723" s="8">
        <v>-6</v>
      </c>
      <c r="G723" s="8">
        <v>-7</v>
      </c>
    </row>
    <row r="724" spans="1:7" x14ac:dyDescent="0.25">
      <c r="A724" s="10" t="s">
        <v>11</v>
      </c>
      <c r="B724" s="99">
        <v>613</v>
      </c>
      <c r="C724" s="11">
        <v>568.5</v>
      </c>
      <c r="D724" s="12">
        <v>599.02700000000004</v>
      </c>
      <c r="E724" s="12">
        <v>576.70899999999995</v>
      </c>
      <c r="F724" s="12">
        <v>566.4</v>
      </c>
      <c r="G724" s="13">
        <v>567.20000000000005</v>
      </c>
    </row>
    <row r="725" spans="1:7" x14ac:dyDescent="0.25">
      <c r="A725" s="10" t="s">
        <v>12</v>
      </c>
      <c r="B725" s="99">
        <v>10.5</v>
      </c>
      <c r="C725" s="11">
        <v>12.6</v>
      </c>
      <c r="D725" s="12">
        <v>12.771000000000001</v>
      </c>
      <c r="E725" s="12">
        <v>8.98</v>
      </c>
      <c r="F725" s="12">
        <v>11.5</v>
      </c>
      <c r="G725" s="13">
        <v>10.8</v>
      </c>
    </row>
    <row r="726" spans="1:7" x14ac:dyDescent="0.25">
      <c r="A726" s="10" t="s">
        <v>13</v>
      </c>
      <c r="B726" s="99">
        <v>0.1</v>
      </c>
      <c r="C726" s="11" t="s">
        <v>38</v>
      </c>
      <c r="D726" s="12">
        <v>0.29299999999999998</v>
      </c>
      <c r="E726" s="12">
        <v>0.32100000000000001</v>
      </c>
      <c r="F726" s="12">
        <v>0.9</v>
      </c>
      <c r="G726" s="13">
        <v>0.3</v>
      </c>
    </row>
    <row r="727" spans="1:7" x14ac:dyDescent="0.25">
      <c r="A727" s="10" t="s">
        <v>14</v>
      </c>
      <c r="B727" s="99">
        <v>0.4</v>
      </c>
      <c r="C727" s="11" t="s">
        <v>39</v>
      </c>
      <c r="D727" s="12" t="s">
        <v>39</v>
      </c>
      <c r="E727" s="12" t="s">
        <v>38</v>
      </c>
      <c r="F727" s="12" t="s">
        <v>39</v>
      </c>
      <c r="G727" s="13">
        <v>0.3</v>
      </c>
    </row>
    <row r="728" spans="1:7" x14ac:dyDescent="0.25">
      <c r="A728" s="10" t="s">
        <v>15</v>
      </c>
      <c r="B728" s="99">
        <v>4.8</v>
      </c>
      <c r="C728" s="11">
        <v>0.7</v>
      </c>
      <c r="D728" s="12">
        <v>0.52100000000000002</v>
      </c>
      <c r="E728" s="12">
        <v>0.48799999999999999</v>
      </c>
      <c r="F728" s="12">
        <v>0.4</v>
      </c>
      <c r="G728" s="13">
        <v>0.6</v>
      </c>
    </row>
    <row r="729" spans="1:7" x14ac:dyDescent="0.25">
      <c r="A729" s="10" t="s">
        <v>16</v>
      </c>
      <c r="B729" s="99">
        <v>2.9</v>
      </c>
      <c r="C729" s="11">
        <v>2.7</v>
      </c>
      <c r="D729" s="12">
        <v>3.4630000000000001</v>
      </c>
      <c r="E729" s="12">
        <v>2.7029999999999998</v>
      </c>
      <c r="F729" s="12">
        <v>4.0999999999999996</v>
      </c>
      <c r="G729" s="13">
        <v>3.3</v>
      </c>
    </row>
    <row r="730" spans="1:7" x14ac:dyDescent="0.25">
      <c r="A730" s="10" t="s">
        <v>17</v>
      </c>
      <c r="B730" s="99">
        <v>6.8</v>
      </c>
      <c r="C730" s="11">
        <v>3.2</v>
      </c>
      <c r="D730" s="12">
        <v>4.9790000000000001</v>
      </c>
      <c r="E730" s="12">
        <v>2.3690000000000002</v>
      </c>
      <c r="F730" s="12">
        <v>1.9</v>
      </c>
      <c r="G730" s="13">
        <v>2.2000000000000002</v>
      </c>
    </row>
    <row r="731" spans="1:7" x14ac:dyDescent="0.25">
      <c r="A731" s="10" t="s">
        <v>18</v>
      </c>
      <c r="B731" s="99">
        <v>29.9</v>
      </c>
      <c r="C731" s="11">
        <v>26.9</v>
      </c>
      <c r="D731" s="12">
        <v>26.896999999999998</v>
      </c>
      <c r="E731" s="12">
        <v>26.664999999999999</v>
      </c>
      <c r="F731" s="12">
        <v>20</v>
      </c>
      <c r="G731" s="13">
        <v>22.9</v>
      </c>
    </row>
    <row r="732" spans="1:7" x14ac:dyDescent="0.25">
      <c r="A732" s="10" t="s">
        <v>19</v>
      </c>
      <c r="B732" s="99">
        <v>55.8</v>
      </c>
      <c r="C732" s="11">
        <v>50.2</v>
      </c>
      <c r="D732" s="12">
        <v>56.734000000000002</v>
      </c>
      <c r="E732" s="12">
        <v>47.442</v>
      </c>
      <c r="F732" s="12">
        <v>48.9</v>
      </c>
      <c r="G732" s="13">
        <v>50.7</v>
      </c>
    </row>
    <row r="733" spans="1:7" x14ac:dyDescent="0.25">
      <c r="A733" s="10" t="s">
        <v>20</v>
      </c>
      <c r="B733" s="99">
        <v>1.8</v>
      </c>
      <c r="C733" s="11">
        <v>2</v>
      </c>
      <c r="D733" s="12">
        <v>3.31</v>
      </c>
      <c r="E733" s="12">
        <v>2.552</v>
      </c>
      <c r="F733" s="12">
        <v>1.5</v>
      </c>
      <c r="G733" s="13">
        <v>0.5</v>
      </c>
    </row>
    <row r="734" spans="1:7" x14ac:dyDescent="0.25">
      <c r="A734" s="10" t="s">
        <v>21</v>
      </c>
      <c r="B734" s="99">
        <v>130.30000000000001</v>
      </c>
      <c r="C734" s="11">
        <v>114.6</v>
      </c>
      <c r="D734" s="12">
        <v>126.755</v>
      </c>
      <c r="E734" s="12">
        <v>125.099</v>
      </c>
      <c r="F734" s="12">
        <v>120.2</v>
      </c>
      <c r="G734" s="13">
        <v>116.9</v>
      </c>
    </row>
    <row r="735" spans="1:7" x14ac:dyDescent="0.25">
      <c r="A735" s="10" t="s">
        <v>22</v>
      </c>
      <c r="B735" s="99">
        <v>141</v>
      </c>
      <c r="C735" s="12">
        <v>157.69999999999999</v>
      </c>
      <c r="D735" s="12">
        <v>157.571</v>
      </c>
      <c r="E735" s="12">
        <v>159.49700000000001</v>
      </c>
      <c r="F735" s="12">
        <v>154.6</v>
      </c>
      <c r="G735" s="13">
        <v>154.80000000000001</v>
      </c>
    </row>
    <row r="736" spans="1:7" x14ac:dyDescent="0.25">
      <c r="A736" s="10" t="s">
        <v>23</v>
      </c>
      <c r="B736" s="99">
        <v>59</v>
      </c>
      <c r="C736" s="11">
        <v>43.6</v>
      </c>
      <c r="D736" s="12">
        <v>45.018999999999998</v>
      </c>
      <c r="E736" s="12">
        <v>44.512999999999998</v>
      </c>
      <c r="F736" s="12">
        <v>43.8</v>
      </c>
      <c r="G736" s="13">
        <v>50.3</v>
      </c>
    </row>
    <row r="737" spans="1:7" x14ac:dyDescent="0.25">
      <c r="A737" s="10" t="s">
        <v>24</v>
      </c>
      <c r="B737" s="99">
        <v>15.1</v>
      </c>
      <c r="C737" s="11">
        <v>18.100000000000001</v>
      </c>
      <c r="D737" s="12">
        <v>21.096</v>
      </c>
      <c r="E737" s="12">
        <v>18.268000000000001</v>
      </c>
      <c r="F737" s="12">
        <v>19.7</v>
      </c>
      <c r="G737" s="13">
        <v>19.899999999999999</v>
      </c>
    </row>
    <row r="738" spans="1:7" x14ac:dyDescent="0.25">
      <c r="A738" s="10" t="s">
        <v>25</v>
      </c>
      <c r="B738" s="99">
        <v>24</v>
      </c>
      <c r="C738" s="11">
        <v>18</v>
      </c>
      <c r="D738" s="12">
        <v>21.513999999999999</v>
      </c>
      <c r="E738" s="12">
        <v>23.768999999999998</v>
      </c>
      <c r="F738" s="12">
        <v>24.6</v>
      </c>
      <c r="G738" s="13">
        <v>22.2</v>
      </c>
    </row>
    <row r="739" spans="1:7" x14ac:dyDescent="0.25">
      <c r="A739" s="10" t="s">
        <v>26</v>
      </c>
      <c r="B739" s="99">
        <v>44.3</v>
      </c>
      <c r="C739" s="11">
        <v>40</v>
      </c>
      <c r="D739" s="12">
        <v>35.685000000000002</v>
      </c>
      <c r="E739" s="12">
        <v>35.076000000000001</v>
      </c>
      <c r="F739" s="12">
        <v>35.200000000000003</v>
      </c>
      <c r="G739" s="13">
        <v>35.299999999999997</v>
      </c>
    </row>
    <row r="740" spans="1:7" x14ac:dyDescent="0.25">
      <c r="A740" s="10" t="s">
        <v>27</v>
      </c>
      <c r="B740" s="99">
        <v>2.2000000000000002</v>
      </c>
      <c r="C740" s="11">
        <v>3</v>
      </c>
      <c r="D740" s="12">
        <v>3.0390000000000001</v>
      </c>
      <c r="E740" s="12">
        <v>3.0369999999999999</v>
      </c>
      <c r="F740" s="12">
        <v>2.9</v>
      </c>
      <c r="G740" s="13">
        <v>3.4</v>
      </c>
    </row>
    <row r="741" spans="1:7" x14ac:dyDescent="0.25">
      <c r="A741" s="10" t="s">
        <v>28</v>
      </c>
      <c r="B741" s="99">
        <v>84.1</v>
      </c>
      <c r="C741" s="11">
        <v>75.099999999999994</v>
      </c>
      <c r="D741" s="12">
        <v>79.355999999999995</v>
      </c>
      <c r="E741" s="12">
        <v>75.927999999999997</v>
      </c>
      <c r="F741" s="12">
        <v>76.2</v>
      </c>
      <c r="G741" s="13">
        <v>72.8</v>
      </c>
    </row>
    <row r="742" spans="1:7" x14ac:dyDescent="0.25">
      <c r="A742" s="14" t="s">
        <v>29</v>
      </c>
      <c r="B742" s="102" t="s">
        <v>38</v>
      </c>
      <c r="C742" s="15" t="s">
        <v>38</v>
      </c>
      <c r="D742" s="16" t="s">
        <v>38</v>
      </c>
      <c r="E742" s="16" t="s">
        <v>38</v>
      </c>
      <c r="F742" s="16" t="s">
        <v>39</v>
      </c>
      <c r="G742" s="17" t="s">
        <v>38</v>
      </c>
    </row>
    <row r="743" spans="1:7" ht="15.75" x14ac:dyDescent="0.25">
      <c r="A743" s="42"/>
      <c r="B743" s="22"/>
      <c r="C743" s="47"/>
      <c r="D743" s="22"/>
      <c r="E743" s="22"/>
      <c r="F743" s="22"/>
      <c r="G743" s="22"/>
    </row>
    <row r="744" spans="1:7" ht="15.75" x14ac:dyDescent="0.25">
      <c r="A744" s="22"/>
      <c r="B744" s="22"/>
      <c r="C744" s="22"/>
      <c r="D744" s="22"/>
      <c r="E744" s="22"/>
      <c r="F744" s="22"/>
      <c r="G744" s="22"/>
    </row>
    <row r="745" spans="1:7" ht="16.5" x14ac:dyDescent="0.3">
      <c r="A745" s="1" t="s">
        <v>30</v>
      </c>
      <c r="B745" s="1"/>
      <c r="C745" s="1"/>
      <c r="D745" s="1"/>
      <c r="E745" s="1"/>
      <c r="F745" s="1"/>
      <c r="G745" s="1"/>
    </row>
    <row r="746" spans="1:7" ht="16.5" x14ac:dyDescent="0.3">
      <c r="A746" s="23" t="s">
        <v>31</v>
      </c>
      <c r="B746" s="23"/>
      <c r="C746" s="23"/>
      <c r="D746" s="23"/>
      <c r="E746" s="23"/>
      <c r="F746" s="23"/>
      <c r="G746" s="23"/>
    </row>
    <row r="747" spans="1:7" x14ac:dyDescent="0.25">
      <c r="A747" s="54" t="s">
        <v>72</v>
      </c>
      <c r="B747" s="54"/>
      <c r="C747" s="54"/>
      <c r="D747" s="54"/>
      <c r="E747" s="54"/>
      <c r="F747" s="54"/>
      <c r="G747" s="54"/>
    </row>
    <row r="748" spans="1:7" x14ac:dyDescent="0.25">
      <c r="A748" s="4" t="s">
        <v>3</v>
      </c>
      <c r="B748" s="4"/>
      <c r="C748" s="4"/>
      <c r="D748" s="4"/>
      <c r="E748" s="4"/>
      <c r="F748" s="4"/>
      <c r="G748" s="4"/>
    </row>
    <row r="749" spans="1:7" x14ac:dyDescent="0.25">
      <c r="A749" s="5" t="s">
        <v>4</v>
      </c>
      <c r="B749" s="5" t="s">
        <v>5</v>
      </c>
      <c r="C749" s="5" t="s">
        <v>6</v>
      </c>
      <c r="D749" s="6" t="s">
        <v>7</v>
      </c>
      <c r="E749" s="6" t="s">
        <v>8</v>
      </c>
      <c r="F749" s="6" t="s">
        <v>9</v>
      </c>
      <c r="G749" s="7" t="s">
        <v>10</v>
      </c>
    </row>
    <row r="750" spans="1:7" x14ac:dyDescent="0.25">
      <c r="A750" s="8">
        <v>-1</v>
      </c>
      <c r="B750" s="8">
        <v>-2</v>
      </c>
      <c r="C750" s="8">
        <v>-3</v>
      </c>
      <c r="D750" s="8">
        <v>-4</v>
      </c>
      <c r="E750" s="8">
        <v>-5</v>
      </c>
      <c r="F750" s="8">
        <v>-6</v>
      </c>
      <c r="G750" s="8">
        <v>-7</v>
      </c>
    </row>
    <row r="751" spans="1:7" x14ac:dyDescent="0.25">
      <c r="A751" s="10" t="s">
        <v>11</v>
      </c>
      <c r="B751" s="48">
        <v>10.9</v>
      </c>
      <c r="C751" s="48">
        <v>6.3</v>
      </c>
      <c r="D751" s="25">
        <v>5.4</v>
      </c>
      <c r="E751" s="35">
        <v>6.6959999999999997</v>
      </c>
      <c r="F751" s="12">
        <v>8.4</v>
      </c>
      <c r="G751" s="13">
        <v>8.9</v>
      </c>
    </row>
    <row r="752" spans="1:7" x14ac:dyDescent="0.25">
      <c r="A752" s="10" t="s">
        <v>12</v>
      </c>
      <c r="B752" s="48">
        <v>0.1</v>
      </c>
      <c r="C752" s="48">
        <v>0.2</v>
      </c>
      <c r="D752" s="25" t="s">
        <v>38</v>
      </c>
      <c r="E752" s="48" t="s">
        <v>39</v>
      </c>
      <c r="F752" s="12">
        <v>0.3</v>
      </c>
      <c r="G752" s="13">
        <v>0.1</v>
      </c>
    </row>
    <row r="753" spans="1:7" x14ac:dyDescent="0.25">
      <c r="A753" s="10" t="s">
        <v>13</v>
      </c>
      <c r="B753" s="48" t="s">
        <v>38</v>
      </c>
      <c r="C753" s="48" t="s">
        <v>38</v>
      </c>
      <c r="D753" s="48" t="s">
        <v>38</v>
      </c>
      <c r="E753" s="48" t="s">
        <v>38</v>
      </c>
      <c r="F753" s="12" t="s">
        <v>39</v>
      </c>
      <c r="G753" s="13" t="s">
        <v>38</v>
      </c>
    </row>
    <row r="754" spans="1:7" x14ac:dyDescent="0.25">
      <c r="A754" s="10" t="s">
        <v>14</v>
      </c>
      <c r="B754" s="48" t="s">
        <v>39</v>
      </c>
      <c r="C754" s="48" t="s">
        <v>38</v>
      </c>
      <c r="D754" s="48" t="s">
        <v>38</v>
      </c>
      <c r="E754" s="48" t="s">
        <v>38</v>
      </c>
      <c r="F754" s="12" t="s">
        <v>38</v>
      </c>
      <c r="G754" s="13" t="s">
        <v>38</v>
      </c>
    </row>
    <row r="755" spans="1:7" ht="15.75" x14ac:dyDescent="0.25">
      <c r="A755" s="10" t="s">
        <v>15</v>
      </c>
      <c r="B755" s="48" t="s">
        <v>38</v>
      </c>
      <c r="C755" s="48" t="s">
        <v>38</v>
      </c>
      <c r="D755" s="48" t="s">
        <v>38</v>
      </c>
      <c r="E755" s="48" t="s">
        <v>38</v>
      </c>
      <c r="F755" s="57" t="s">
        <v>38</v>
      </c>
      <c r="G755" s="113" t="s">
        <v>38</v>
      </c>
    </row>
    <row r="756" spans="1:7" x14ac:dyDescent="0.25">
      <c r="A756" s="10" t="s">
        <v>16</v>
      </c>
      <c r="B756" s="48">
        <v>0.3</v>
      </c>
      <c r="C756" s="48" t="s">
        <v>38</v>
      </c>
      <c r="D756" s="48" t="s">
        <v>38</v>
      </c>
      <c r="E756" s="48">
        <v>0.36599999999999999</v>
      </c>
      <c r="F756" s="12" t="s">
        <v>38</v>
      </c>
      <c r="G756" s="13" t="s">
        <v>38</v>
      </c>
    </row>
    <row r="757" spans="1:7" x14ac:dyDescent="0.25">
      <c r="A757" s="10" t="s">
        <v>17</v>
      </c>
      <c r="B757" s="48" t="s">
        <v>38</v>
      </c>
      <c r="C757" s="48" t="s">
        <v>38</v>
      </c>
      <c r="D757" s="48" t="s">
        <v>38</v>
      </c>
      <c r="E757" s="48" t="s">
        <v>38</v>
      </c>
      <c r="F757" s="12" t="s">
        <v>38</v>
      </c>
      <c r="G757" s="13" t="s">
        <v>38</v>
      </c>
    </row>
    <row r="758" spans="1:7" x14ac:dyDescent="0.25">
      <c r="A758" s="10" t="s">
        <v>18</v>
      </c>
      <c r="B758" s="48" t="s">
        <v>38</v>
      </c>
      <c r="C758" s="48" t="s">
        <v>38</v>
      </c>
      <c r="D758" s="48" t="s">
        <v>38</v>
      </c>
      <c r="E758" s="48">
        <v>0.13600000000000001</v>
      </c>
      <c r="F758" s="12">
        <v>0.1</v>
      </c>
      <c r="G758" s="13">
        <v>0.1</v>
      </c>
    </row>
    <row r="759" spans="1:7" x14ac:dyDescent="0.25">
      <c r="A759" s="10" t="s">
        <v>19</v>
      </c>
      <c r="B759" s="48">
        <v>1</v>
      </c>
      <c r="C759" s="48">
        <v>0.4</v>
      </c>
      <c r="D759" s="25">
        <v>0.71</v>
      </c>
      <c r="E759" s="35">
        <v>0.64500000000000002</v>
      </c>
      <c r="F759" s="12" t="s">
        <v>38</v>
      </c>
      <c r="G759" s="13">
        <v>0.6</v>
      </c>
    </row>
    <row r="760" spans="1:7" x14ac:dyDescent="0.25">
      <c r="A760" s="10" t="s">
        <v>20</v>
      </c>
      <c r="B760" s="48" t="s">
        <v>38</v>
      </c>
      <c r="C760" s="48" t="s">
        <v>38</v>
      </c>
      <c r="D760" s="48" t="s">
        <v>38</v>
      </c>
      <c r="E760" s="48" t="s">
        <v>38</v>
      </c>
      <c r="F760" s="12" t="s">
        <v>38</v>
      </c>
      <c r="G760" s="13" t="s">
        <v>38</v>
      </c>
    </row>
    <row r="761" spans="1:7" x14ac:dyDescent="0.25">
      <c r="A761" s="10" t="s">
        <v>21</v>
      </c>
      <c r="B761" s="48">
        <v>1.1000000000000001</v>
      </c>
      <c r="C761" s="48" t="s">
        <v>38</v>
      </c>
      <c r="D761" s="48">
        <v>0.109</v>
      </c>
      <c r="E761" s="35" t="s">
        <v>39</v>
      </c>
      <c r="F761" s="12">
        <v>0.2</v>
      </c>
      <c r="G761" s="13">
        <v>0.5</v>
      </c>
    </row>
    <row r="762" spans="1:7" x14ac:dyDescent="0.25">
      <c r="A762" s="10" t="s">
        <v>22</v>
      </c>
      <c r="B762" s="48">
        <v>1.1000000000000001</v>
      </c>
      <c r="C762" s="48">
        <v>0.1</v>
      </c>
      <c r="D762" s="25" t="s">
        <v>38</v>
      </c>
      <c r="E762" s="48">
        <v>0.73599999999999999</v>
      </c>
      <c r="F762" s="12">
        <v>0.7</v>
      </c>
      <c r="G762" s="13">
        <v>0.9</v>
      </c>
    </row>
    <row r="763" spans="1:7" x14ac:dyDescent="0.25">
      <c r="A763" s="10" t="s">
        <v>23</v>
      </c>
      <c r="B763" s="48">
        <v>2.5</v>
      </c>
      <c r="C763" s="48">
        <v>0.8</v>
      </c>
      <c r="D763" s="25">
        <v>0.91200000000000003</v>
      </c>
      <c r="E763" s="35">
        <v>0.77900000000000003</v>
      </c>
      <c r="F763" s="12">
        <v>0.9</v>
      </c>
      <c r="G763" s="13">
        <v>1</v>
      </c>
    </row>
    <row r="764" spans="1:7" x14ac:dyDescent="0.25">
      <c r="A764" s="10" t="s">
        <v>24</v>
      </c>
      <c r="B764" s="48">
        <v>1.5</v>
      </c>
      <c r="C764" s="48">
        <v>3.9</v>
      </c>
      <c r="D764" s="25">
        <v>2.7440000000000002</v>
      </c>
      <c r="E764" s="35">
        <v>3.0219999999999998</v>
      </c>
      <c r="F764" s="12">
        <v>5.3</v>
      </c>
      <c r="G764" s="13">
        <v>5.2</v>
      </c>
    </row>
    <row r="765" spans="1:7" x14ac:dyDescent="0.25">
      <c r="A765" s="10" t="s">
        <v>25</v>
      </c>
      <c r="B765" s="48">
        <v>0.5</v>
      </c>
      <c r="C765" s="48">
        <v>0.4</v>
      </c>
      <c r="D765" s="25">
        <v>0.629</v>
      </c>
      <c r="E765" s="35">
        <v>0.56799999999999995</v>
      </c>
      <c r="F765" s="12">
        <v>0.6</v>
      </c>
      <c r="G765" s="13">
        <v>0.1</v>
      </c>
    </row>
    <row r="766" spans="1:7" x14ac:dyDescent="0.25">
      <c r="A766" s="10" t="s">
        <v>26</v>
      </c>
      <c r="B766" s="48">
        <v>0.5</v>
      </c>
      <c r="C766" s="48">
        <v>0.2</v>
      </c>
      <c r="D766" s="25">
        <v>0.27900000000000003</v>
      </c>
      <c r="E766" s="35">
        <v>0.26600000000000001</v>
      </c>
      <c r="F766" s="12">
        <v>0.2</v>
      </c>
      <c r="G766" s="13">
        <v>0.1</v>
      </c>
    </row>
    <row r="767" spans="1:7" x14ac:dyDescent="0.25">
      <c r="A767" s="10" t="s">
        <v>27</v>
      </c>
      <c r="B767" s="48" t="s">
        <v>38</v>
      </c>
      <c r="C767" s="48" t="s">
        <v>38</v>
      </c>
      <c r="D767" s="48" t="s">
        <v>38</v>
      </c>
      <c r="E767" s="48" t="s">
        <v>38</v>
      </c>
      <c r="F767" s="12" t="s">
        <v>38</v>
      </c>
      <c r="G767" s="13" t="s">
        <v>38</v>
      </c>
    </row>
    <row r="768" spans="1:7" x14ac:dyDescent="0.25">
      <c r="A768" s="10" t="s">
        <v>28</v>
      </c>
      <c r="B768" s="48">
        <v>2.2000000000000002</v>
      </c>
      <c r="C768" s="48">
        <v>0.1</v>
      </c>
      <c r="D768" s="25" t="s">
        <v>38</v>
      </c>
      <c r="E768" s="48">
        <v>0.128</v>
      </c>
      <c r="F768" s="12">
        <v>0.1</v>
      </c>
      <c r="G768" s="13">
        <v>0.1</v>
      </c>
    </row>
    <row r="769" spans="1:9" x14ac:dyDescent="0.25">
      <c r="A769" s="14" t="s">
        <v>29</v>
      </c>
      <c r="B769" s="51">
        <v>0.1</v>
      </c>
      <c r="C769" s="114" t="s">
        <v>38</v>
      </c>
      <c r="D769" s="51" t="s">
        <v>38</v>
      </c>
      <c r="E769" s="51" t="s">
        <v>38</v>
      </c>
      <c r="F769" s="16" t="s">
        <v>38</v>
      </c>
      <c r="G769" s="17">
        <v>0.2</v>
      </c>
    </row>
    <row r="770" spans="1:9" ht="16.5" x14ac:dyDescent="0.3">
      <c r="A770" s="1" t="s">
        <v>30</v>
      </c>
      <c r="B770" s="1"/>
      <c r="C770" s="1"/>
      <c r="D770" s="1"/>
      <c r="E770" s="1"/>
      <c r="F770" s="1"/>
      <c r="G770" s="1"/>
      <c r="H770" s="90"/>
      <c r="I770" s="90"/>
    </row>
    <row r="771" spans="1:9" ht="16.5" x14ac:dyDescent="0.3">
      <c r="A771" s="23" t="s">
        <v>31</v>
      </c>
      <c r="B771" s="23"/>
      <c r="C771" s="23"/>
      <c r="D771" s="23"/>
      <c r="E771" s="23"/>
      <c r="F771" s="23"/>
      <c r="G771" s="23"/>
      <c r="H771" s="90"/>
      <c r="I771" s="90"/>
    </row>
    <row r="772" spans="1:9" x14ac:dyDescent="0.25">
      <c r="A772" s="3" t="s">
        <v>73</v>
      </c>
      <c r="B772" s="3"/>
      <c r="C772" s="3"/>
      <c r="D772" s="3"/>
      <c r="E772" s="3"/>
      <c r="F772" s="3"/>
      <c r="G772" s="3"/>
      <c r="H772" s="90"/>
      <c r="I772" s="90"/>
    </row>
    <row r="773" spans="1:9" x14ac:dyDescent="0.25">
      <c r="A773" s="4" t="s">
        <v>3</v>
      </c>
      <c r="B773" s="4"/>
      <c r="C773" s="4"/>
      <c r="D773" s="4"/>
      <c r="E773" s="4"/>
      <c r="F773" s="4"/>
      <c r="G773" s="4"/>
      <c r="H773" s="90"/>
      <c r="I773" s="90"/>
    </row>
    <row r="774" spans="1:9" x14ac:dyDescent="0.25">
      <c r="A774" s="5" t="s">
        <v>4</v>
      </c>
      <c r="B774" s="5" t="s">
        <v>5</v>
      </c>
      <c r="C774" s="5" t="s">
        <v>6</v>
      </c>
      <c r="D774" s="6" t="s">
        <v>7</v>
      </c>
      <c r="E774" s="6" t="s">
        <v>8</v>
      </c>
      <c r="F774" s="6" t="s">
        <v>9</v>
      </c>
      <c r="G774" s="7" t="s">
        <v>10</v>
      </c>
      <c r="H774" s="90"/>
      <c r="I774" s="90"/>
    </row>
    <row r="775" spans="1:9" x14ac:dyDescent="0.25">
      <c r="A775" s="8">
        <v>-1</v>
      </c>
      <c r="B775" s="8">
        <v>-2</v>
      </c>
      <c r="C775" s="8">
        <v>-3</v>
      </c>
      <c r="D775" s="8">
        <v>-4</v>
      </c>
      <c r="E775" s="8">
        <v>-5</v>
      </c>
      <c r="F775" s="8">
        <v>-6</v>
      </c>
      <c r="G775" s="8">
        <v>-7</v>
      </c>
      <c r="H775" s="90"/>
      <c r="I775" s="90"/>
    </row>
    <row r="776" spans="1:9" x14ac:dyDescent="0.25">
      <c r="A776" s="10" t="s">
        <v>11</v>
      </c>
      <c r="B776" s="48">
        <v>1.2</v>
      </c>
      <c r="C776" s="48">
        <v>0.6</v>
      </c>
      <c r="D776" s="25">
        <v>0.1</v>
      </c>
      <c r="E776" s="35">
        <v>0.41799999999999998</v>
      </c>
      <c r="F776" s="12">
        <v>0.4</v>
      </c>
      <c r="G776" s="35">
        <v>0.6</v>
      </c>
      <c r="H776" s="90"/>
      <c r="I776" s="90"/>
    </row>
    <row r="777" spans="1:9" x14ac:dyDescent="0.25">
      <c r="A777" s="10" t="s">
        <v>12</v>
      </c>
      <c r="B777" s="48" t="s">
        <v>38</v>
      </c>
      <c r="C777" s="12" t="s">
        <v>38</v>
      </c>
      <c r="D777" s="25" t="s">
        <v>38</v>
      </c>
      <c r="E777" s="48" t="s">
        <v>38</v>
      </c>
      <c r="F777" s="12" t="s">
        <v>38</v>
      </c>
      <c r="G777" s="13" t="s">
        <v>38</v>
      </c>
      <c r="H777" s="90"/>
      <c r="I777" s="90"/>
    </row>
    <row r="778" spans="1:9" x14ac:dyDescent="0.25">
      <c r="A778" s="10" t="s">
        <v>13</v>
      </c>
      <c r="B778" s="48" t="s">
        <v>38</v>
      </c>
      <c r="C778" s="48" t="s">
        <v>38</v>
      </c>
      <c r="D778" s="25" t="s">
        <v>38</v>
      </c>
      <c r="E778" s="48" t="s">
        <v>38</v>
      </c>
      <c r="F778" s="12" t="s">
        <v>38</v>
      </c>
      <c r="G778" s="13" t="s">
        <v>38</v>
      </c>
      <c r="H778" s="90"/>
      <c r="I778" s="90"/>
    </row>
    <row r="779" spans="1:9" x14ac:dyDescent="0.25">
      <c r="A779" s="10" t="s">
        <v>14</v>
      </c>
      <c r="B779" s="48" t="s">
        <v>38</v>
      </c>
      <c r="C779" s="48" t="s">
        <v>38</v>
      </c>
      <c r="D779" s="25" t="s">
        <v>38</v>
      </c>
      <c r="E779" s="48" t="s">
        <v>38</v>
      </c>
      <c r="F779" s="12" t="s">
        <v>38</v>
      </c>
      <c r="G779" s="13" t="s">
        <v>38</v>
      </c>
      <c r="H779" s="90"/>
      <c r="I779" s="90"/>
    </row>
    <row r="780" spans="1:9" x14ac:dyDescent="0.25">
      <c r="A780" s="10" t="s">
        <v>15</v>
      </c>
      <c r="B780" s="50" t="s">
        <v>38</v>
      </c>
      <c r="C780" s="48" t="s">
        <v>38</v>
      </c>
      <c r="D780" s="25" t="s">
        <v>38</v>
      </c>
      <c r="E780" s="48" t="s">
        <v>38</v>
      </c>
      <c r="F780" s="12" t="s">
        <v>38</v>
      </c>
      <c r="G780" s="13" t="s">
        <v>38</v>
      </c>
      <c r="H780" s="90"/>
      <c r="I780" s="90"/>
    </row>
    <row r="781" spans="1:9" x14ac:dyDescent="0.25">
      <c r="A781" s="10" t="s">
        <v>16</v>
      </c>
      <c r="B781" s="48" t="s">
        <v>38</v>
      </c>
      <c r="C781" s="48" t="s">
        <v>38</v>
      </c>
      <c r="D781" s="25" t="s">
        <v>38</v>
      </c>
      <c r="E781" s="48" t="s">
        <v>38</v>
      </c>
      <c r="F781" s="12" t="s">
        <v>38</v>
      </c>
      <c r="G781" s="13" t="s">
        <v>38</v>
      </c>
      <c r="H781" s="90"/>
      <c r="I781" s="90"/>
    </row>
    <row r="782" spans="1:9" x14ac:dyDescent="0.25">
      <c r="A782" s="10" t="s">
        <v>17</v>
      </c>
      <c r="B782" s="48" t="s">
        <v>38</v>
      </c>
      <c r="C782" s="12" t="s">
        <v>38</v>
      </c>
      <c r="D782" s="25">
        <v>6.8000000000000005E-2</v>
      </c>
      <c r="E782" s="35">
        <v>5.8000000000000003E-2</v>
      </c>
      <c r="F782" s="12" t="s">
        <v>38</v>
      </c>
      <c r="G782" s="13" t="s">
        <v>38</v>
      </c>
      <c r="H782" s="90"/>
      <c r="I782" s="90"/>
    </row>
    <row r="783" spans="1:9" x14ac:dyDescent="0.25">
      <c r="A783" s="10" t="s">
        <v>18</v>
      </c>
      <c r="B783" s="48" t="s">
        <v>38</v>
      </c>
      <c r="C783" s="48" t="s">
        <v>38</v>
      </c>
      <c r="D783" s="25" t="s">
        <v>38</v>
      </c>
      <c r="E783" s="48" t="s">
        <v>38</v>
      </c>
      <c r="F783" s="12" t="s">
        <v>38</v>
      </c>
      <c r="G783" s="13" t="s">
        <v>38</v>
      </c>
      <c r="H783" s="90"/>
      <c r="I783" s="90"/>
    </row>
    <row r="784" spans="1:9" x14ac:dyDescent="0.25">
      <c r="A784" s="10" t="s">
        <v>19</v>
      </c>
      <c r="B784" s="48" t="s">
        <v>38</v>
      </c>
      <c r="C784" s="48" t="s">
        <v>38</v>
      </c>
      <c r="D784" s="25" t="s">
        <v>38</v>
      </c>
      <c r="E784" s="48">
        <v>7.5999999999999998E-2</v>
      </c>
      <c r="F784" s="12">
        <v>7.5999999999999998E-2</v>
      </c>
      <c r="G784" s="13" t="s">
        <v>38</v>
      </c>
      <c r="H784" s="90"/>
      <c r="I784" s="90"/>
    </row>
    <row r="785" spans="1:9" x14ac:dyDescent="0.25">
      <c r="A785" s="10" t="s">
        <v>20</v>
      </c>
      <c r="B785" s="48">
        <v>1.2</v>
      </c>
      <c r="C785" s="49">
        <v>0.6</v>
      </c>
      <c r="D785" s="25">
        <v>7.4999999999999997E-2</v>
      </c>
      <c r="E785" s="35">
        <v>0.28399999999999997</v>
      </c>
      <c r="F785" s="12">
        <v>0.28399999999999997</v>
      </c>
      <c r="G785" s="35">
        <v>0.6</v>
      </c>
      <c r="H785" s="90"/>
      <c r="I785" s="90"/>
    </row>
    <row r="786" spans="1:9" x14ac:dyDescent="0.25">
      <c r="A786" s="10" t="s">
        <v>21</v>
      </c>
      <c r="B786" s="48" t="s">
        <v>38</v>
      </c>
      <c r="C786" s="48" t="s">
        <v>38</v>
      </c>
      <c r="D786" s="25" t="s">
        <v>38</v>
      </c>
      <c r="E786" s="48" t="s">
        <v>38</v>
      </c>
      <c r="F786" s="12" t="s">
        <v>38</v>
      </c>
      <c r="G786" s="13" t="s">
        <v>38</v>
      </c>
      <c r="H786" s="90"/>
      <c r="I786" s="90"/>
    </row>
    <row r="787" spans="1:9" x14ac:dyDescent="0.25">
      <c r="A787" s="10" t="s">
        <v>22</v>
      </c>
      <c r="B787" s="48" t="s">
        <v>38</v>
      </c>
      <c r="C787" s="48" t="s">
        <v>38</v>
      </c>
      <c r="D787" s="25" t="s">
        <v>38</v>
      </c>
      <c r="E787" s="48" t="s">
        <v>38</v>
      </c>
      <c r="F787" s="12" t="s">
        <v>38</v>
      </c>
      <c r="G787" s="13" t="s">
        <v>38</v>
      </c>
      <c r="H787" s="90"/>
      <c r="I787" s="19"/>
    </row>
    <row r="788" spans="1:9" x14ac:dyDescent="0.25">
      <c r="A788" s="10" t="s">
        <v>23</v>
      </c>
      <c r="B788" s="48" t="s">
        <v>38</v>
      </c>
      <c r="C788" s="48" t="s">
        <v>38</v>
      </c>
      <c r="D788" s="25" t="s">
        <v>38</v>
      </c>
      <c r="E788" s="48" t="s">
        <v>38</v>
      </c>
      <c r="F788" s="12" t="s">
        <v>38</v>
      </c>
      <c r="G788" s="13" t="s">
        <v>38</v>
      </c>
      <c r="H788" s="90"/>
      <c r="I788" s="90"/>
    </row>
    <row r="789" spans="1:9" x14ac:dyDescent="0.25">
      <c r="A789" s="10" t="s">
        <v>24</v>
      </c>
      <c r="B789" s="48" t="s">
        <v>38</v>
      </c>
      <c r="C789" s="48" t="s">
        <v>38</v>
      </c>
      <c r="D789" s="25" t="s">
        <v>38</v>
      </c>
      <c r="E789" s="48" t="s">
        <v>38</v>
      </c>
      <c r="F789" s="12" t="s">
        <v>38</v>
      </c>
      <c r="G789" s="13" t="s">
        <v>38</v>
      </c>
      <c r="H789" s="90"/>
      <c r="I789" s="90"/>
    </row>
    <row r="790" spans="1:9" x14ac:dyDescent="0.25">
      <c r="A790" s="10" t="s">
        <v>25</v>
      </c>
      <c r="B790" s="48" t="s">
        <v>38</v>
      </c>
      <c r="C790" s="48" t="s">
        <v>38</v>
      </c>
      <c r="D790" s="25" t="s">
        <v>38</v>
      </c>
      <c r="E790" s="48" t="s">
        <v>38</v>
      </c>
      <c r="F790" s="12" t="s">
        <v>38</v>
      </c>
      <c r="G790" s="13" t="s">
        <v>38</v>
      </c>
      <c r="H790" s="90"/>
      <c r="I790" s="90"/>
    </row>
    <row r="791" spans="1:9" x14ac:dyDescent="0.25">
      <c r="A791" s="10" t="s">
        <v>26</v>
      </c>
      <c r="B791" s="48" t="s">
        <v>38</v>
      </c>
      <c r="C791" s="48" t="s">
        <v>38</v>
      </c>
      <c r="D791" s="25" t="s">
        <v>38</v>
      </c>
      <c r="E791" s="48" t="s">
        <v>38</v>
      </c>
      <c r="F791" s="12" t="s">
        <v>38</v>
      </c>
      <c r="G791" s="13" t="s">
        <v>38</v>
      </c>
      <c r="H791" s="90"/>
      <c r="I791" s="90"/>
    </row>
    <row r="792" spans="1:9" x14ac:dyDescent="0.25">
      <c r="A792" s="10" t="s">
        <v>27</v>
      </c>
      <c r="B792" s="48" t="s">
        <v>38</v>
      </c>
      <c r="C792" s="48" t="s">
        <v>38</v>
      </c>
      <c r="D792" s="25" t="s">
        <v>38</v>
      </c>
      <c r="E792" s="48" t="s">
        <v>38</v>
      </c>
      <c r="F792" s="12" t="s">
        <v>38</v>
      </c>
      <c r="G792" s="13" t="s">
        <v>38</v>
      </c>
      <c r="H792" s="90"/>
      <c r="I792" s="90"/>
    </row>
    <row r="793" spans="1:9" x14ac:dyDescent="0.25">
      <c r="A793" s="10" t="s">
        <v>28</v>
      </c>
      <c r="B793" s="48" t="s">
        <v>38</v>
      </c>
      <c r="C793" s="48" t="s">
        <v>38</v>
      </c>
      <c r="D793" s="25" t="s">
        <v>38</v>
      </c>
      <c r="E793" s="48" t="s">
        <v>38</v>
      </c>
      <c r="F793" s="12" t="s">
        <v>38</v>
      </c>
      <c r="G793" s="13" t="s">
        <v>38</v>
      </c>
      <c r="H793" s="90"/>
      <c r="I793" s="90"/>
    </row>
    <row r="794" spans="1:9" x14ac:dyDescent="0.25">
      <c r="A794" s="14" t="s">
        <v>29</v>
      </c>
      <c r="B794" s="51" t="s">
        <v>38</v>
      </c>
      <c r="C794" s="114" t="s">
        <v>38</v>
      </c>
      <c r="D794" s="29" t="s">
        <v>38</v>
      </c>
      <c r="E794" s="51" t="s">
        <v>38</v>
      </c>
      <c r="F794" s="16" t="s">
        <v>38</v>
      </c>
      <c r="G794" s="17" t="s">
        <v>38</v>
      </c>
      <c r="H794" s="90"/>
      <c r="I794" s="90"/>
    </row>
    <row r="795" spans="1:9" x14ac:dyDescent="0.25">
      <c r="A795" s="18"/>
      <c r="B795" s="19"/>
      <c r="C795" s="19"/>
      <c r="D795" s="19"/>
      <c r="E795" s="19"/>
      <c r="F795" s="90"/>
      <c r="G795" s="90"/>
      <c r="H795" s="90"/>
      <c r="I795" s="90"/>
    </row>
    <row r="796" spans="1:9" ht="16.5" x14ac:dyDescent="0.3">
      <c r="A796" s="1"/>
      <c r="B796" s="1"/>
      <c r="C796" s="1"/>
      <c r="D796" s="1"/>
      <c r="E796" s="1"/>
      <c r="F796" s="1"/>
      <c r="G796" s="90"/>
      <c r="H796" s="90"/>
      <c r="I796" s="90"/>
    </row>
    <row r="797" spans="1:9" ht="16.5" x14ac:dyDescent="0.3">
      <c r="A797" s="1" t="s">
        <v>30</v>
      </c>
      <c r="B797" s="1"/>
      <c r="C797" s="1"/>
      <c r="D797" s="1"/>
      <c r="E797" s="1"/>
      <c r="F797" s="1"/>
      <c r="G797" s="1"/>
      <c r="H797" s="90"/>
      <c r="I797" s="90"/>
    </row>
    <row r="798" spans="1:9" ht="16.5" x14ac:dyDescent="0.3">
      <c r="A798" s="23" t="s">
        <v>31</v>
      </c>
      <c r="B798" s="23"/>
      <c r="C798" s="23"/>
      <c r="D798" s="23"/>
      <c r="E798" s="23"/>
      <c r="F798" s="23"/>
      <c r="G798" s="23"/>
      <c r="H798" s="90"/>
      <c r="I798" s="90"/>
    </row>
    <row r="799" spans="1:9" x14ac:dyDescent="0.25">
      <c r="A799" s="54" t="s">
        <v>74</v>
      </c>
      <c r="B799" s="54"/>
      <c r="C799" s="54"/>
      <c r="D799" s="54"/>
      <c r="E799" s="54"/>
      <c r="F799" s="54"/>
      <c r="G799" s="54"/>
      <c r="H799" s="90"/>
      <c r="I799" s="90"/>
    </row>
    <row r="800" spans="1:9" x14ac:dyDescent="0.25">
      <c r="A800" s="4" t="s">
        <v>3</v>
      </c>
      <c r="B800" s="4"/>
      <c r="C800" s="4"/>
      <c r="D800" s="4"/>
      <c r="E800" s="4"/>
      <c r="F800" s="4"/>
      <c r="G800" s="4"/>
      <c r="H800" s="90"/>
      <c r="I800" s="90"/>
    </row>
    <row r="801" spans="1:9" x14ac:dyDescent="0.25">
      <c r="A801" s="5" t="s">
        <v>4</v>
      </c>
      <c r="B801" s="5" t="s">
        <v>5</v>
      </c>
      <c r="C801" s="5" t="s">
        <v>6</v>
      </c>
      <c r="D801" s="6" t="s">
        <v>7</v>
      </c>
      <c r="E801" s="6" t="s">
        <v>8</v>
      </c>
      <c r="F801" s="6" t="s">
        <v>9</v>
      </c>
      <c r="G801" s="7" t="s">
        <v>10</v>
      </c>
      <c r="H801" s="90"/>
      <c r="I801" s="90"/>
    </row>
    <row r="802" spans="1:9" x14ac:dyDescent="0.25">
      <c r="A802" s="8">
        <v>-1</v>
      </c>
      <c r="B802" s="8">
        <v>-2</v>
      </c>
      <c r="C802" s="8">
        <v>-3</v>
      </c>
      <c r="D802" s="8">
        <v>-4</v>
      </c>
      <c r="E802" s="8">
        <v>-5</v>
      </c>
      <c r="F802" s="8">
        <v>-6</v>
      </c>
      <c r="G802" s="8">
        <v>-7</v>
      </c>
      <c r="H802" s="90"/>
      <c r="I802" s="90"/>
    </row>
    <row r="803" spans="1:9" x14ac:dyDescent="0.25">
      <c r="A803" s="10" t="s">
        <v>11</v>
      </c>
      <c r="B803" s="11">
        <v>1.5</v>
      </c>
      <c r="C803" s="11">
        <v>0.7</v>
      </c>
      <c r="D803" s="12">
        <v>0.7</v>
      </c>
      <c r="E803" s="12">
        <v>0.76300000000000001</v>
      </c>
      <c r="F803" s="12">
        <v>0.76300000000000001</v>
      </c>
      <c r="G803" s="35">
        <v>0.7</v>
      </c>
      <c r="H803" s="90"/>
      <c r="I803" s="90"/>
    </row>
    <row r="804" spans="1:9" x14ac:dyDescent="0.25">
      <c r="A804" s="10" t="s">
        <v>12</v>
      </c>
      <c r="B804" s="11">
        <v>0.1</v>
      </c>
      <c r="C804" s="11" t="s">
        <v>39</v>
      </c>
      <c r="D804" s="11" t="s">
        <v>39</v>
      </c>
      <c r="E804" s="11" t="s">
        <v>39</v>
      </c>
      <c r="F804" s="12" t="s">
        <v>39</v>
      </c>
      <c r="G804" s="13" t="s">
        <v>39</v>
      </c>
      <c r="H804" s="90"/>
      <c r="I804" s="90"/>
    </row>
    <row r="805" spans="1:9" x14ac:dyDescent="0.25">
      <c r="A805" s="10" t="s">
        <v>13</v>
      </c>
      <c r="B805" s="11">
        <v>0.3</v>
      </c>
      <c r="C805" s="11">
        <v>0.1</v>
      </c>
      <c r="D805" s="12">
        <v>0.114</v>
      </c>
      <c r="E805" s="12">
        <v>0.11700000000000001</v>
      </c>
      <c r="F805" s="12">
        <v>0.11700000000000001</v>
      </c>
      <c r="G805" s="13">
        <v>0.11700000000000001</v>
      </c>
      <c r="H805" s="90"/>
      <c r="I805" s="90"/>
    </row>
    <row r="806" spans="1:9" x14ac:dyDescent="0.25">
      <c r="A806" s="10" t="s">
        <v>14</v>
      </c>
      <c r="B806" s="11">
        <v>0.3</v>
      </c>
      <c r="C806" s="11">
        <v>0.1</v>
      </c>
      <c r="D806" s="12">
        <v>0.109</v>
      </c>
      <c r="E806" s="12">
        <v>0.13500000000000001</v>
      </c>
      <c r="F806" s="12">
        <v>0.13500000000000001</v>
      </c>
      <c r="G806" s="13">
        <v>0.13500000000000001</v>
      </c>
      <c r="H806" s="90"/>
      <c r="I806" s="90"/>
    </row>
    <row r="807" spans="1:9" x14ac:dyDescent="0.25">
      <c r="A807" s="10" t="s">
        <v>15</v>
      </c>
      <c r="B807" s="11">
        <v>0.2</v>
      </c>
      <c r="C807" s="11">
        <v>0.5</v>
      </c>
      <c r="D807" s="12">
        <v>0.06</v>
      </c>
      <c r="E807" s="12">
        <v>0.08</v>
      </c>
      <c r="F807" s="12">
        <v>0.08</v>
      </c>
      <c r="G807" s="13">
        <v>0.08</v>
      </c>
      <c r="H807" s="90"/>
      <c r="I807" s="90"/>
    </row>
    <row r="808" spans="1:9" x14ac:dyDescent="0.25">
      <c r="A808" s="10" t="s">
        <v>16</v>
      </c>
      <c r="B808" s="11">
        <v>0.5</v>
      </c>
      <c r="C808" s="11">
        <v>0.2</v>
      </c>
      <c r="D808" s="12">
        <v>0.23</v>
      </c>
      <c r="E808" s="12">
        <v>0.188</v>
      </c>
      <c r="F808" s="12">
        <v>0.188</v>
      </c>
      <c r="G808" s="13">
        <v>0.188</v>
      </c>
      <c r="H808" s="90"/>
      <c r="I808" s="90"/>
    </row>
    <row r="809" spans="1:9" x14ac:dyDescent="0.25">
      <c r="A809" s="10" t="s">
        <v>17</v>
      </c>
      <c r="B809" s="11" t="s">
        <v>38</v>
      </c>
      <c r="C809" s="11" t="s">
        <v>38</v>
      </c>
      <c r="D809" s="12" t="s">
        <v>38</v>
      </c>
      <c r="E809" s="11" t="s">
        <v>38</v>
      </c>
      <c r="F809" s="11" t="s">
        <v>38</v>
      </c>
      <c r="G809" s="98" t="s">
        <v>38</v>
      </c>
      <c r="H809" s="90"/>
      <c r="I809" s="90"/>
    </row>
    <row r="810" spans="1:9" x14ac:dyDescent="0.25">
      <c r="A810" s="10" t="s">
        <v>18</v>
      </c>
      <c r="B810" s="11" t="s">
        <v>39</v>
      </c>
      <c r="C810" s="11" t="s">
        <v>39</v>
      </c>
      <c r="D810" s="11" t="s">
        <v>39</v>
      </c>
      <c r="E810" s="11" t="s">
        <v>39</v>
      </c>
      <c r="F810" s="12" t="s">
        <v>38</v>
      </c>
      <c r="G810" s="12" t="s">
        <v>39</v>
      </c>
      <c r="H810" s="90"/>
      <c r="I810" s="90"/>
    </row>
    <row r="811" spans="1:9" x14ac:dyDescent="0.25">
      <c r="A811" s="10" t="s">
        <v>19</v>
      </c>
      <c r="B811" s="11" t="s">
        <v>38</v>
      </c>
      <c r="C811" s="11" t="s">
        <v>38</v>
      </c>
      <c r="D811" s="12" t="s">
        <v>38</v>
      </c>
      <c r="E811" s="11" t="s">
        <v>38</v>
      </c>
      <c r="F811" s="12" t="s">
        <v>38</v>
      </c>
      <c r="G811" s="98" t="s">
        <v>38</v>
      </c>
      <c r="H811" s="90"/>
      <c r="I811" s="90"/>
    </row>
    <row r="812" spans="1:9" x14ac:dyDescent="0.25">
      <c r="A812" s="10" t="s">
        <v>20</v>
      </c>
      <c r="B812" s="11" t="s">
        <v>38</v>
      </c>
      <c r="C812" s="11" t="s">
        <v>38</v>
      </c>
      <c r="D812" s="12" t="s">
        <v>38</v>
      </c>
      <c r="E812" s="11" t="s">
        <v>38</v>
      </c>
      <c r="F812" s="12" t="s">
        <v>38</v>
      </c>
      <c r="G812" s="98" t="s">
        <v>38</v>
      </c>
      <c r="H812" s="90"/>
      <c r="I812" s="90"/>
    </row>
    <row r="813" spans="1:9" x14ac:dyDescent="0.25">
      <c r="A813" s="10" t="s">
        <v>21</v>
      </c>
      <c r="B813" s="11" t="s">
        <v>38</v>
      </c>
      <c r="C813" s="11" t="s">
        <v>38</v>
      </c>
      <c r="D813" s="12" t="s">
        <v>38</v>
      </c>
      <c r="E813" s="11" t="s">
        <v>38</v>
      </c>
      <c r="F813" s="12" t="s">
        <v>38</v>
      </c>
      <c r="G813" s="98" t="s">
        <v>38</v>
      </c>
      <c r="H813" s="90"/>
      <c r="I813" s="90"/>
    </row>
    <row r="814" spans="1:9" x14ac:dyDescent="0.25">
      <c r="A814" s="10" t="s">
        <v>22</v>
      </c>
      <c r="B814" s="11" t="s">
        <v>38</v>
      </c>
      <c r="C814" s="11" t="s">
        <v>38</v>
      </c>
      <c r="D814" s="12" t="s">
        <v>38</v>
      </c>
      <c r="E814" s="11" t="s">
        <v>38</v>
      </c>
      <c r="F814" s="12" t="s">
        <v>38</v>
      </c>
      <c r="G814" s="98" t="s">
        <v>38</v>
      </c>
      <c r="H814" s="90"/>
      <c r="I814" s="90"/>
    </row>
    <row r="815" spans="1:9" x14ac:dyDescent="0.25">
      <c r="A815" s="10" t="s">
        <v>23</v>
      </c>
      <c r="B815" s="11" t="s">
        <v>38</v>
      </c>
      <c r="C815" s="11" t="s">
        <v>38</v>
      </c>
      <c r="D815" s="12" t="s">
        <v>38</v>
      </c>
      <c r="E815" s="11" t="s">
        <v>38</v>
      </c>
      <c r="F815" s="12" t="s">
        <v>38</v>
      </c>
      <c r="G815" s="98" t="s">
        <v>38</v>
      </c>
      <c r="H815" s="90"/>
      <c r="I815" s="90"/>
    </row>
    <row r="816" spans="1:9" x14ac:dyDescent="0.25">
      <c r="A816" s="10" t="s">
        <v>24</v>
      </c>
      <c r="B816" s="11" t="s">
        <v>38</v>
      </c>
      <c r="C816" s="11" t="s">
        <v>38</v>
      </c>
      <c r="D816" s="12" t="s">
        <v>38</v>
      </c>
      <c r="E816" s="11" t="s">
        <v>38</v>
      </c>
      <c r="F816" s="12" t="s">
        <v>38</v>
      </c>
      <c r="G816" s="98" t="s">
        <v>38</v>
      </c>
      <c r="H816" s="90"/>
      <c r="I816" s="90"/>
    </row>
    <row r="817" spans="1:9" x14ac:dyDescent="0.25">
      <c r="A817" s="10" t="s">
        <v>25</v>
      </c>
      <c r="B817" s="11" t="s">
        <v>38</v>
      </c>
      <c r="C817" s="11" t="s">
        <v>38</v>
      </c>
      <c r="D817" s="12" t="s">
        <v>38</v>
      </c>
      <c r="E817" s="11" t="s">
        <v>38</v>
      </c>
      <c r="F817" s="12" t="s">
        <v>38</v>
      </c>
      <c r="G817" s="98" t="s">
        <v>38</v>
      </c>
      <c r="H817" s="90"/>
      <c r="I817" s="90"/>
    </row>
    <row r="818" spans="1:9" x14ac:dyDescent="0.25">
      <c r="A818" s="10" t="s">
        <v>26</v>
      </c>
      <c r="B818" s="11" t="s">
        <v>38</v>
      </c>
      <c r="C818" s="11" t="s">
        <v>38</v>
      </c>
      <c r="D818" s="12" t="s">
        <v>38</v>
      </c>
      <c r="E818" s="11" t="s">
        <v>38</v>
      </c>
      <c r="F818" s="12" t="s">
        <v>38</v>
      </c>
      <c r="G818" s="98" t="s">
        <v>38</v>
      </c>
      <c r="H818" s="90"/>
      <c r="I818" s="90"/>
    </row>
    <row r="819" spans="1:9" x14ac:dyDescent="0.25">
      <c r="A819" s="10" t="s">
        <v>27</v>
      </c>
      <c r="B819" s="11" t="s">
        <v>38</v>
      </c>
      <c r="C819" s="11" t="s">
        <v>38</v>
      </c>
      <c r="D819" s="12" t="s">
        <v>38</v>
      </c>
      <c r="E819" s="11" t="s">
        <v>38</v>
      </c>
      <c r="F819" s="12" t="s">
        <v>38</v>
      </c>
      <c r="G819" s="98" t="s">
        <v>38</v>
      </c>
      <c r="H819" s="90"/>
      <c r="I819" s="90"/>
    </row>
    <row r="820" spans="1:9" x14ac:dyDescent="0.25">
      <c r="A820" s="10" t="s">
        <v>28</v>
      </c>
      <c r="B820" s="11" t="s">
        <v>38</v>
      </c>
      <c r="C820" s="11">
        <v>0.2</v>
      </c>
      <c r="D820" s="12">
        <v>5.5E-2</v>
      </c>
      <c r="E820" s="12">
        <v>0.153</v>
      </c>
      <c r="F820" s="12">
        <v>0.153</v>
      </c>
      <c r="G820" s="98" t="s">
        <v>39</v>
      </c>
      <c r="H820" s="90"/>
      <c r="I820" s="90"/>
    </row>
    <row r="821" spans="1:9" x14ac:dyDescent="0.25">
      <c r="A821" s="14" t="s">
        <v>29</v>
      </c>
      <c r="B821" s="15">
        <v>0.1</v>
      </c>
      <c r="C821" s="15" t="s">
        <v>39</v>
      </c>
      <c r="D821" s="15">
        <v>9.0999999999999998E-2</v>
      </c>
      <c r="E821" s="16">
        <v>5.6000000000000001E-2</v>
      </c>
      <c r="F821" s="16">
        <v>0.1</v>
      </c>
      <c r="G821" s="41">
        <v>0.2</v>
      </c>
      <c r="H821" s="90"/>
      <c r="I821" s="90"/>
    </row>
    <row r="822" spans="1:9" ht="16.5" x14ac:dyDescent="0.3">
      <c r="A822" s="1" t="s">
        <v>30</v>
      </c>
      <c r="B822" s="1"/>
      <c r="C822" s="1"/>
      <c r="D822" s="1"/>
      <c r="E822" s="1"/>
      <c r="F822" s="1"/>
      <c r="G822" s="1"/>
    </row>
    <row r="823" spans="1:9" ht="16.5" x14ac:dyDescent="0.3">
      <c r="A823" s="23" t="s">
        <v>31</v>
      </c>
      <c r="B823" s="23"/>
      <c r="C823" s="23"/>
      <c r="D823" s="23"/>
      <c r="E823" s="23"/>
      <c r="F823" s="23"/>
      <c r="G823" s="23"/>
    </row>
    <row r="824" spans="1:9" x14ac:dyDescent="0.25">
      <c r="A824" s="3" t="s">
        <v>75</v>
      </c>
      <c r="B824" s="3"/>
      <c r="C824" s="3"/>
      <c r="D824" s="3"/>
      <c r="E824" s="3"/>
      <c r="F824" s="3"/>
      <c r="G824" s="3"/>
    </row>
    <row r="825" spans="1:9" x14ac:dyDescent="0.25">
      <c r="A825" s="4" t="s">
        <v>3</v>
      </c>
      <c r="B825" s="4"/>
      <c r="C825" s="4"/>
      <c r="D825" s="4"/>
      <c r="E825" s="4"/>
      <c r="F825" s="4"/>
      <c r="G825" s="4"/>
    </row>
    <row r="826" spans="1:9" x14ac:dyDescent="0.25">
      <c r="A826" s="115" t="s">
        <v>4</v>
      </c>
      <c r="B826" s="115" t="s">
        <v>76</v>
      </c>
      <c r="C826" s="5" t="s">
        <v>6</v>
      </c>
      <c r="D826" s="6" t="s">
        <v>7</v>
      </c>
      <c r="E826" s="6" t="s">
        <v>8</v>
      </c>
      <c r="F826" s="6" t="s">
        <v>9</v>
      </c>
      <c r="G826" s="7" t="s">
        <v>10</v>
      </c>
    </row>
    <row r="827" spans="1:9" x14ac:dyDescent="0.25">
      <c r="A827" s="8">
        <v>-1</v>
      </c>
      <c r="B827" s="8">
        <v>-2</v>
      </c>
      <c r="C827" s="8">
        <v>-3</v>
      </c>
      <c r="D827" s="8">
        <v>-4</v>
      </c>
      <c r="E827" s="8">
        <v>-5</v>
      </c>
      <c r="F827" s="8">
        <v>-6</v>
      </c>
      <c r="G827" s="8">
        <v>-7</v>
      </c>
    </row>
    <row r="828" spans="1:9" x14ac:dyDescent="0.25">
      <c r="A828" s="10" t="s">
        <v>11</v>
      </c>
      <c r="B828" s="24">
        <v>107.5</v>
      </c>
      <c r="C828" s="35">
        <v>140.44</v>
      </c>
      <c r="D828" s="35">
        <v>140.44</v>
      </c>
      <c r="E828" s="35">
        <v>140.44</v>
      </c>
      <c r="F828" s="35">
        <v>140.44</v>
      </c>
      <c r="G828" s="85">
        <v>140.44</v>
      </c>
    </row>
    <row r="829" spans="1:9" x14ac:dyDescent="0.25">
      <c r="A829" s="10" t="s">
        <v>12</v>
      </c>
      <c r="B829" s="61" t="s">
        <v>38</v>
      </c>
      <c r="C829" s="61" t="s">
        <v>38</v>
      </c>
      <c r="D829" s="61" t="s">
        <v>38</v>
      </c>
      <c r="E829" s="61" t="s">
        <v>38</v>
      </c>
      <c r="F829" s="61" t="s">
        <v>38</v>
      </c>
      <c r="G829" s="116" t="s">
        <v>38</v>
      </c>
    </row>
    <row r="830" spans="1:9" x14ac:dyDescent="0.25">
      <c r="A830" s="10" t="s">
        <v>13</v>
      </c>
      <c r="B830" s="61" t="s">
        <v>38</v>
      </c>
      <c r="C830" s="61" t="s">
        <v>38</v>
      </c>
      <c r="D830" s="61" t="s">
        <v>38</v>
      </c>
      <c r="E830" s="61" t="s">
        <v>38</v>
      </c>
      <c r="F830" s="61" t="s">
        <v>38</v>
      </c>
      <c r="G830" s="116" t="s">
        <v>38</v>
      </c>
    </row>
    <row r="831" spans="1:9" x14ac:dyDescent="0.25">
      <c r="A831" s="10" t="s">
        <v>14</v>
      </c>
      <c r="B831" s="61" t="s">
        <v>38</v>
      </c>
      <c r="C831" s="61" t="s">
        <v>38</v>
      </c>
      <c r="D831" s="61" t="s">
        <v>38</v>
      </c>
      <c r="E831" s="61" t="s">
        <v>38</v>
      </c>
      <c r="F831" s="61" t="s">
        <v>38</v>
      </c>
      <c r="G831" s="116" t="s">
        <v>38</v>
      </c>
    </row>
    <row r="832" spans="1:9" x14ac:dyDescent="0.25">
      <c r="A832" s="10" t="s">
        <v>15</v>
      </c>
      <c r="B832" s="61" t="s">
        <v>38</v>
      </c>
      <c r="C832" s="61" t="s">
        <v>38</v>
      </c>
      <c r="D832" s="61" t="s">
        <v>38</v>
      </c>
      <c r="E832" s="61" t="s">
        <v>38</v>
      </c>
      <c r="F832" s="61" t="s">
        <v>38</v>
      </c>
      <c r="G832" s="116" t="s">
        <v>38</v>
      </c>
    </row>
    <row r="833" spans="1:7" x14ac:dyDescent="0.25">
      <c r="A833" s="10" t="s">
        <v>16</v>
      </c>
      <c r="B833" s="61" t="s">
        <v>38</v>
      </c>
      <c r="C833" s="61" t="s">
        <v>38</v>
      </c>
      <c r="D833" s="61" t="s">
        <v>38</v>
      </c>
      <c r="E833" s="61" t="s">
        <v>38</v>
      </c>
      <c r="F833" s="61" t="s">
        <v>38</v>
      </c>
      <c r="G833" s="116" t="s">
        <v>38</v>
      </c>
    </row>
    <row r="834" spans="1:7" x14ac:dyDescent="0.25">
      <c r="A834" s="10" t="s">
        <v>17</v>
      </c>
      <c r="B834" s="61" t="s">
        <v>38</v>
      </c>
      <c r="C834" s="61" t="s">
        <v>38</v>
      </c>
      <c r="D834" s="61" t="s">
        <v>38</v>
      </c>
      <c r="E834" s="61" t="s">
        <v>38</v>
      </c>
      <c r="F834" s="61" t="s">
        <v>38</v>
      </c>
      <c r="G834" s="116" t="s">
        <v>38</v>
      </c>
    </row>
    <row r="835" spans="1:7" x14ac:dyDescent="0.25">
      <c r="A835" s="10" t="s">
        <v>18</v>
      </c>
      <c r="B835" s="61" t="s">
        <v>38</v>
      </c>
      <c r="C835" s="61" t="s">
        <v>38</v>
      </c>
      <c r="D835" s="61" t="s">
        <v>38</v>
      </c>
      <c r="E835" s="61" t="s">
        <v>38</v>
      </c>
      <c r="F835" s="61" t="s">
        <v>38</v>
      </c>
      <c r="G835" s="116" t="s">
        <v>38</v>
      </c>
    </row>
    <row r="836" spans="1:7" x14ac:dyDescent="0.25">
      <c r="A836" s="10" t="s">
        <v>19</v>
      </c>
      <c r="B836" s="61" t="s">
        <v>38</v>
      </c>
      <c r="C836" s="61" t="s">
        <v>38</v>
      </c>
      <c r="D836" s="61" t="s">
        <v>38</v>
      </c>
      <c r="E836" s="61" t="s">
        <v>38</v>
      </c>
      <c r="F836" s="61" t="s">
        <v>38</v>
      </c>
      <c r="G836" s="116" t="s">
        <v>38</v>
      </c>
    </row>
    <row r="837" spans="1:7" x14ac:dyDescent="0.25">
      <c r="A837" s="10" t="s">
        <v>20</v>
      </c>
      <c r="B837" s="61" t="s">
        <v>38</v>
      </c>
      <c r="C837" s="61" t="s">
        <v>38</v>
      </c>
      <c r="D837" s="61" t="s">
        <v>38</v>
      </c>
      <c r="E837" s="61" t="s">
        <v>38</v>
      </c>
      <c r="F837" s="61" t="s">
        <v>38</v>
      </c>
      <c r="G837" s="116" t="s">
        <v>38</v>
      </c>
    </row>
    <row r="838" spans="1:7" x14ac:dyDescent="0.25">
      <c r="A838" s="10" t="s">
        <v>21</v>
      </c>
      <c r="B838" s="61" t="s">
        <v>38</v>
      </c>
      <c r="C838" s="61" t="s">
        <v>38</v>
      </c>
      <c r="D838" s="61" t="s">
        <v>38</v>
      </c>
      <c r="E838" s="61" t="s">
        <v>38</v>
      </c>
      <c r="F838" s="61" t="s">
        <v>38</v>
      </c>
      <c r="G838" s="116" t="s">
        <v>38</v>
      </c>
    </row>
    <row r="839" spans="1:7" x14ac:dyDescent="0.25">
      <c r="A839" s="10" t="s">
        <v>22</v>
      </c>
      <c r="B839" s="61" t="s">
        <v>38</v>
      </c>
      <c r="C839" s="61" t="s">
        <v>38</v>
      </c>
      <c r="D839" s="61" t="s">
        <v>38</v>
      </c>
      <c r="E839" s="61" t="s">
        <v>38</v>
      </c>
      <c r="F839" s="61" t="s">
        <v>38</v>
      </c>
      <c r="G839" s="116" t="s">
        <v>38</v>
      </c>
    </row>
    <row r="840" spans="1:7" x14ac:dyDescent="0.25">
      <c r="A840" s="10" t="s">
        <v>23</v>
      </c>
      <c r="B840" s="61" t="s">
        <v>38</v>
      </c>
      <c r="C840" s="49" t="s">
        <v>38</v>
      </c>
      <c r="D840" s="49" t="s">
        <v>38</v>
      </c>
      <c r="E840" s="35" t="s">
        <v>38</v>
      </c>
      <c r="F840" s="35" t="s">
        <v>38</v>
      </c>
      <c r="G840" s="85" t="s">
        <v>38</v>
      </c>
    </row>
    <row r="841" spans="1:7" x14ac:dyDescent="0.25">
      <c r="A841" s="10" t="s">
        <v>24</v>
      </c>
      <c r="B841" s="61" t="s">
        <v>38</v>
      </c>
      <c r="C841" s="61" t="s">
        <v>38</v>
      </c>
      <c r="D841" s="61" t="s">
        <v>38</v>
      </c>
      <c r="E841" s="61" t="s">
        <v>38</v>
      </c>
      <c r="F841" s="61" t="s">
        <v>38</v>
      </c>
      <c r="G841" s="116" t="s">
        <v>38</v>
      </c>
    </row>
    <row r="842" spans="1:7" x14ac:dyDescent="0.25">
      <c r="A842" s="10" t="s">
        <v>25</v>
      </c>
      <c r="B842" s="61" t="s">
        <v>38</v>
      </c>
      <c r="C842" s="61" t="s">
        <v>38</v>
      </c>
      <c r="D842" s="61" t="s">
        <v>38</v>
      </c>
      <c r="E842" s="61" t="s">
        <v>38</v>
      </c>
      <c r="F842" s="61" t="s">
        <v>38</v>
      </c>
      <c r="G842" s="116" t="s">
        <v>38</v>
      </c>
    </row>
    <row r="843" spans="1:7" x14ac:dyDescent="0.25">
      <c r="A843" s="10" t="s">
        <v>77</v>
      </c>
      <c r="B843" s="24">
        <v>90.3</v>
      </c>
      <c r="C843" s="35">
        <f>49.7+72.92</f>
        <v>122.62</v>
      </c>
      <c r="D843" s="35">
        <f>49.7+72.92</f>
        <v>122.62</v>
      </c>
      <c r="E843" s="35">
        <f>49.7+72.92</f>
        <v>122.62</v>
      </c>
      <c r="F843" s="35">
        <f>49.7+72.92</f>
        <v>122.62</v>
      </c>
      <c r="G843" s="85">
        <f>49.7+72.92</f>
        <v>122.62</v>
      </c>
    </row>
    <row r="844" spans="1:7" x14ac:dyDescent="0.25">
      <c r="A844" s="10" t="s">
        <v>27</v>
      </c>
      <c r="B844" s="24">
        <v>17.2</v>
      </c>
      <c r="C844" s="35">
        <v>17.82</v>
      </c>
      <c r="D844" s="35">
        <v>17.82</v>
      </c>
      <c r="E844" s="35">
        <v>17.82</v>
      </c>
      <c r="F844" s="35">
        <v>17.82</v>
      </c>
      <c r="G844" s="35">
        <v>17.8</v>
      </c>
    </row>
    <row r="845" spans="1:7" x14ac:dyDescent="0.25">
      <c r="A845" s="10" t="s">
        <v>28</v>
      </c>
      <c r="B845" s="61" t="s">
        <v>38</v>
      </c>
      <c r="C845" s="49" t="s">
        <v>38</v>
      </c>
      <c r="D845" s="49" t="s">
        <v>38</v>
      </c>
      <c r="E845" s="35" t="s">
        <v>38</v>
      </c>
      <c r="F845" s="35" t="s">
        <v>38</v>
      </c>
      <c r="G845" s="85" t="s">
        <v>38</v>
      </c>
    </row>
    <row r="846" spans="1:7" x14ac:dyDescent="0.25">
      <c r="A846" s="14" t="s">
        <v>29</v>
      </c>
      <c r="B846" s="71" t="s">
        <v>38</v>
      </c>
      <c r="C846" s="71" t="s">
        <v>38</v>
      </c>
      <c r="D846" s="71" t="s">
        <v>38</v>
      </c>
      <c r="E846" s="71" t="s">
        <v>38</v>
      </c>
      <c r="F846" s="71" t="s">
        <v>38</v>
      </c>
      <c r="G846" s="72" t="s">
        <v>38</v>
      </c>
    </row>
    <row r="847" spans="1:7" ht="15.75" x14ac:dyDescent="0.25">
      <c r="A847" s="117" t="s">
        <v>78</v>
      </c>
      <c r="B847" s="117"/>
      <c r="C847" s="117"/>
      <c r="D847" s="117"/>
      <c r="E847" s="117"/>
      <c r="F847" s="22"/>
      <c r="G847" s="22"/>
    </row>
    <row r="848" spans="1:7" ht="15.75" x14ac:dyDescent="0.25">
      <c r="A848" s="118"/>
      <c r="B848" s="118"/>
      <c r="C848" s="118"/>
      <c r="D848" s="118"/>
      <c r="E848" s="118"/>
      <c r="F848" s="22"/>
      <c r="G848" s="22"/>
    </row>
    <row r="849" spans="1:7" ht="16.5" x14ac:dyDescent="0.3">
      <c r="A849" s="1" t="s">
        <v>30</v>
      </c>
      <c r="B849" s="1"/>
      <c r="C849" s="1"/>
      <c r="D849" s="1"/>
      <c r="E849" s="1"/>
      <c r="F849" s="1"/>
      <c r="G849" s="1"/>
    </row>
    <row r="850" spans="1:7" ht="16.5" x14ac:dyDescent="0.3">
      <c r="A850" s="23" t="s">
        <v>31</v>
      </c>
      <c r="B850" s="23"/>
      <c r="C850" s="23"/>
      <c r="D850" s="23"/>
      <c r="E850" s="23"/>
      <c r="F850" s="23"/>
      <c r="G850" s="23"/>
    </row>
    <row r="851" spans="1:7" x14ac:dyDescent="0.25">
      <c r="A851" s="3" t="s">
        <v>79</v>
      </c>
      <c r="B851" s="3"/>
      <c r="C851" s="3"/>
      <c r="D851" s="3"/>
      <c r="E851" s="3"/>
      <c r="F851" s="3"/>
      <c r="G851" s="3"/>
    </row>
    <row r="852" spans="1:7" x14ac:dyDescent="0.25">
      <c r="A852" s="4" t="s">
        <v>3</v>
      </c>
      <c r="B852" s="4"/>
      <c r="C852" s="4"/>
      <c r="D852" s="4"/>
      <c r="E852" s="4"/>
      <c r="F852" s="4"/>
      <c r="G852" s="4"/>
    </row>
    <row r="853" spans="1:7" x14ac:dyDescent="0.25">
      <c r="A853" s="61" t="s">
        <v>4</v>
      </c>
      <c r="B853" s="61" t="s">
        <v>5</v>
      </c>
      <c r="C853" s="5" t="s">
        <v>6</v>
      </c>
      <c r="D853" s="6" t="s">
        <v>7</v>
      </c>
      <c r="E853" s="6" t="s">
        <v>8</v>
      </c>
      <c r="F853" s="6" t="s">
        <v>9</v>
      </c>
      <c r="G853" s="7" t="s">
        <v>10</v>
      </c>
    </row>
    <row r="854" spans="1:7" x14ac:dyDescent="0.25">
      <c r="A854" s="8">
        <v>-1</v>
      </c>
      <c r="B854" s="8">
        <v>-2</v>
      </c>
      <c r="C854" s="8">
        <v>-3</v>
      </c>
      <c r="D854" s="8">
        <v>-4</v>
      </c>
      <c r="E854" s="8">
        <v>-5</v>
      </c>
      <c r="F854" s="8">
        <v>-6</v>
      </c>
      <c r="G854" s="8">
        <v>-7</v>
      </c>
    </row>
    <row r="855" spans="1:7" x14ac:dyDescent="0.25">
      <c r="A855" s="10" t="s">
        <v>11</v>
      </c>
      <c r="B855" s="99">
        <v>21.6</v>
      </c>
      <c r="C855" s="11">
        <v>15</v>
      </c>
      <c r="D855" s="12">
        <v>16.100000000000001</v>
      </c>
      <c r="E855" s="12">
        <v>16.096</v>
      </c>
      <c r="F855" s="12">
        <v>17</v>
      </c>
      <c r="G855" s="13">
        <v>17.7</v>
      </c>
    </row>
    <row r="856" spans="1:7" x14ac:dyDescent="0.25">
      <c r="A856" s="10" t="s">
        <v>12</v>
      </c>
      <c r="B856" s="99">
        <v>0.4</v>
      </c>
      <c r="C856" s="11">
        <v>1.2</v>
      </c>
      <c r="D856" s="12">
        <v>1.4690000000000001</v>
      </c>
      <c r="E856" s="12">
        <v>1.5269999999999999</v>
      </c>
      <c r="F856" s="12">
        <v>1.6</v>
      </c>
      <c r="G856" s="13">
        <v>1.4</v>
      </c>
    </row>
    <row r="857" spans="1:7" x14ac:dyDescent="0.25">
      <c r="A857" s="10" t="s">
        <v>13</v>
      </c>
      <c r="B857" s="99">
        <v>0.8</v>
      </c>
      <c r="C857" s="11">
        <v>0.7</v>
      </c>
      <c r="D857" s="12">
        <v>0.84299999999999997</v>
      </c>
      <c r="E857" s="12">
        <v>0.84199999999999997</v>
      </c>
      <c r="F857" s="12">
        <v>0.8</v>
      </c>
      <c r="G857" s="13">
        <v>0.7</v>
      </c>
    </row>
    <row r="858" spans="1:7" x14ac:dyDescent="0.25">
      <c r="A858" s="10" t="s">
        <v>14</v>
      </c>
      <c r="B858" s="99" t="s">
        <v>39</v>
      </c>
      <c r="C858" s="11" t="s">
        <v>39</v>
      </c>
      <c r="D858" s="11" t="s">
        <v>39</v>
      </c>
      <c r="E858" s="11" t="s">
        <v>39</v>
      </c>
      <c r="F858" s="11" t="s">
        <v>39</v>
      </c>
      <c r="G858" s="98" t="s">
        <v>39</v>
      </c>
    </row>
    <row r="859" spans="1:7" x14ac:dyDescent="0.25">
      <c r="A859" s="10" t="s">
        <v>15</v>
      </c>
      <c r="B859" s="99" t="s">
        <v>38</v>
      </c>
      <c r="C859" s="11" t="s">
        <v>38</v>
      </c>
      <c r="D859" s="12" t="s">
        <v>38</v>
      </c>
      <c r="E859" s="12" t="s">
        <v>38</v>
      </c>
      <c r="F859" s="12" t="s">
        <v>38</v>
      </c>
      <c r="G859" s="13" t="s">
        <v>38</v>
      </c>
    </row>
    <row r="860" spans="1:7" x14ac:dyDescent="0.25">
      <c r="A860" s="10" t="s">
        <v>16</v>
      </c>
      <c r="B860" s="99">
        <v>4.5999999999999996</v>
      </c>
      <c r="C860" s="11">
        <v>2.4</v>
      </c>
      <c r="D860" s="12">
        <v>3.2080000000000002</v>
      </c>
      <c r="E860" s="12">
        <v>3.1549999999999998</v>
      </c>
      <c r="F860" s="12">
        <v>3.2</v>
      </c>
      <c r="G860" s="13">
        <v>4.4000000000000004</v>
      </c>
    </row>
    <row r="861" spans="1:7" x14ac:dyDescent="0.25">
      <c r="A861" s="10" t="s">
        <v>17</v>
      </c>
      <c r="B861" s="99">
        <v>0.1</v>
      </c>
      <c r="C861" s="11" t="s">
        <v>39</v>
      </c>
      <c r="D861" s="11">
        <v>6.0999999999999999E-2</v>
      </c>
      <c r="E861" s="12" t="s">
        <v>39</v>
      </c>
      <c r="F861" s="11" t="s">
        <v>38</v>
      </c>
      <c r="G861" s="98" t="s">
        <v>39</v>
      </c>
    </row>
    <row r="862" spans="1:7" x14ac:dyDescent="0.25">
      <c r="A862" s="10" t="s">
        <v>18</v>
      </c>
      <c r="B862" s="99" t="s">
        <v>39</v>
      </c>
      <c r="C862" s="11" t="s">
        <v>39</v>
      </c>
      <c r="D862" s="11">
        <v>5.7000000000000002E-2</v>
      </c>
      <c r="E862" s="12" t="s">
        <v>39</v>
      </c>
      <c r="F862" s="11">
        <v>0.8</v>
      </c>
      <c r="G862" s="98">
        <v>0.8</v>
      </c>
    </row>
    <row r="863" spans="1:7" x14ac:dyDescent="0.25">
      <c r="A863" s="10" t="s">
        <v>19</v>
      </c>
      <c r="B863" s="99">
        <v>1</v>
      </c>
      <c r="C863" s="11">
        <v>0.8</v>
      </c>
      <c r="D863" s="12">
        <v>0.45300000000000001</v>
      </c>
      <c r="E863" s="12">
        <v>0.71399999999999997</v>
      </c>
      <c r="F863" s="12">
        <v>1.8</v>
      </c>
      <c r="G863" s="13">
        <v>0.9</v>
      </c>
    </row>
    <row r="864" spans="1:7" x14ac:dyDescent="0.25">
      <c r="A864" s="10" t="s">
        <v>20</v>
      </c>
      <c r="B864" s="99" t="s">
        <v>39</v>
      </c>
      <c r="C864" s="11" t="s">
        <v>39</v>
      </c>
      <c r="D864" s="11">
        <v>8.5999999999999993E-2</v>
      </c>
      <c r="E864" s="12">
        <v>7.3999999999999996E-2</v>
      </c>
      <c r="F864" s="12" t="s">
        <v>39</v>
      </c>
      <c r="G864" s="13" t="s">
        <v>39</v>
      </c>
    </row>
    <row r="865" spans="1:7" x14ac:dyDescent="0.25">
      <c r="A865" s="10" t="s">
        <v>21</v>
      </c>
      <c r="B865" s="99">
        <v>1.8</v>
      </c>
      <c r="C865" s="11">
        <v>0.7</v>
      </c>
      <c r="D865" s="12">
        <v>1.78</v>
      </c>
      <c r="E865" s="12">
        <v>1.8029999999999999</v>
      </c>
      <c r="F865" s="12">
        <v>1.9</v>
      </c>
      <c r="G865" s="13">
        <v>1.8</v>
      </c>
    </row>
    <row r="866" spans="1:7" x14ac:dyDescent="0.25">
      <c r="A866" s="10" t="s">
        <v>22</v>
      </c>
      <c r="B866" s="99">
        <v>6.5</v>
      </c>
      <c r="C866" s="11">
        <v>5.5</v>
      </c>
      <c r="D866" s="12">
        <v>3.7050000000000001</v>
      </c>
      <c r="E866" s="12">
        <v>3.7080000000000002</v>
      </c>
      <c r="F866" s="12">
        <v>3.8</v>
      </c>
      <c r="G866" s="13">
        <v>4.3</v>
      </c>
    </row>
    <row r="867" spans="1:7" x14ac:dyDescent="0.25">
      <c r="A867" s="10" t="s">
        <v>23</v>
      </c>
      <c r="B867" s="99">
        <v>0.4</v>
      </c>
      <c r="C867" s="11">
        <v>1</v>
      </c>
      <c r="D867" s="12">
        <v>0.96599999999999997</v>
      </c>
      <c r="E867" s="12">
        <v>0.95799999999999996</v>
      </c>
      <c r="F867" s="12" t="s">
        <v>39</v>
      </c>
      <c r="G867" s="13">
        <v>0.4</v>
      </c>
    </row>
    <row r="868" spans="1:7" x14ac:dyDescent="0.25">
      <c r="A868" s="10" t="s">
        <v>24</v>
      </c>
      <c r="B868" s="99" t="s">
        <v>38</v>
      </c>
      <c r="C868" s="11" t="s">
        <v>38</v>
      </c>
      <c r="D868" s="12" t="s">
        <v>39</v>
      </c>
      <c r="E868" s="11" t="s">
        <v>38</v>
      </c>
      <c r="F868" s="12" t="s">
        <v>38</v>
      </c>
      <c r="G868" s="13" t="s">
        <v>38</v>
      </c>
    </row>
    <row r="869" spans="1:7" x14ac:dyDescent="0.25">
      <c r="A869" s="10" t="s">
        <v>25</v>
      </c>
      <c r="B869" s="99">
        <v>5.4</v>
      </c>
      <c r="C869" s="11">
        <v>2.2000000000000002</v>
      </c>
      <c r="D869" s="12">
        <v>2.181</v>
      </c>
      <c r="E869" s="12">
        <v>2.0699999999999998</v>
      </c>
      <c r="F869" s="12">
        <v>2</v>
      </c>
      <c r="G869" s="13">
        <v>1.9</v>
      </c>
    </row>
    <row r="870" spans="1:7" x14ac:dyDescent="0.25">
      <c r="A870" s="10" t="s">
        <v>26</v>
      </c>
      <c r="B870" s="99" t="s">
        <v>38</v>
      </c>
      <c r="C870" s="11">
        <v>0.2</v>
      </c>
      <c r="D870" s="12">
        <v>0.184</v>
      </c>
      <c r="E870" s="12">
        <v>0.121</v>
      </c>
      <c r="F870" s="12">
        <v>0.2</v>
      </c>
      <c r="G870" s="13">
        <v>0.3</v>
      </c>
    </row>
    <row r="871" spans="1:7" x14ac:dyDescent="0.25">
      <c r="A871" s="10" t="s">
        <v>27</v>
      </c>
      <c r="B871" s="99" t="s">
        <v>38</v>
      </c>
      <c r="C871" s="11" t="s">
        <v>38</v>
      </c>
      <c r="D871" s="12" t="s">
        <v>38</v>
      </c>
      <c r="E871" s="12" t="s">
        <v>39</v>
      </c>
      <c r="F871" s="11" t="s">
        <v>39</v>
      </c>
      <c r="G871" s="98" t="s">
        <v>39</v>
      </c>
    </row>
    <row r="872" spans="1:7" x14ac:dyDescent="0.25">
      <c r="A872" s="10" t="s">
        <v>28</v>
      </c>
      <c r="B872" s="99" t="s">
        <v>38</v>
      </c>
      <c r="C872" s="11" t="s">
        <v>38</v>
      </c>
      <c r="D872" s="12">
        <v>0.75600000000000001</v>
      </c>
      <c r="E872" s="12">
        <v>0.76</v>
      </c>
      <c r="F872" s="12">
        <v>0.7</v>
      </c>
      <c r="G872" s="13">
        <v>0.5</v>
      </c>
    </row>
    <row r="873" spans="1:7" x14ac:dyDescent="0.25">
      <c r="A873" s="14" t="s">
        <v>29</v>
      </c>
      <c r="B873" s="102">
        <v>0.6</v>
      </c>
      <c r="C873" s="15">
        <v>0.3</v>
      </c>
      <c r="D873" s="16">
        <v>0.30299999999999999</v>
      </c>
      <c r="E873" s="16">
        <v>0.314</v>
      </c>
      <c r="F873" s="16">
        <v>0.2</v>
      </c>
      <c r="G873" s="17">
        <v>0.3</v>
      </c>
    </row>
    <row r="874" spans="1:7" ht="15.75" x14ac:dyDescent="0.25">
      <c r="A874" s="119"/>
      <c r="B874" s="22"/>
      <c r="C874" s="47"/>
      <c r="D874" s="22"/>
      <c r="E874" s="22"/>
      <c r="F874" s="22"/>
      <c r="G874" s="22"/>
    </row>
    <row r="875" spans="1:7" ht="16.5" x14ac:dyDescent="0.3">
      <c r="A875" s="1" t="s">
        <v>30</v>
      </c>
      <c r="B875" s="1"/>
      <c r="C875" s="1"/>
      <c r="D875" s="1"/>
      <c r="E875" s="1"/>
      <c r="F875" s="1"/>
      <c r="G875" s="1"/>
    </row>
    <row r="876" spans="1:7" ht="16.5" x14ac:dyDescent="0.3">
      <c r="A876" s="23" t="s">
        <v>31</v>
      </c>
      <c r="B876" s="23"/>
      <c r="C876" s="23"/>
      <c r="D876" s="23"/>
      <c r="E876" s="23"/>
      <c r="F876" s="23"/>
      <c r="G876" s="23"/>
    </row>
    <row r="877" spans="1:7" x14ac:dyDescent="0.25">
      <c r="A877" s="3" t="s">
        <v>80</v>
      </c>
      <c r="B877" s="3"/>
      <c r="C877" s="3"/>
      <c r="D877" s="3"/>
      <c r="E877" s="3"/>
      <c r="F877" s="3"/>
      <c r="G877" s="3"/>
    </row>
    <row r="878" spans="1:7" x14ac:dyDescent="0.25">
      <c r="A878" s="4" t="s">
        <v>3</v>
      </c>
      <c r="B878" s="4"/>
      <c r="C878" s="4"/>
      <c r="D878" s="4"/>
      <c r="E878" s="4"/>
      <c r="F878" s="4"/>
      <c r="G878" s="4"/>
    </row>
    <row r="879" spans="1:7" x14ac:dyDescent="0.25">
      <c r="A879" s="61" t="s">
        <v>4</v>
      </c>
      <c r="B879" s="61" t="s">
        <v>5</v>
      </c>
      <c r="C879" s="5" t="s">
        <v>6</v>
      </c>
      <c r="D879" s="6" t="s">
        <v>7</v>
      </c>
      <c r="E879" s="6" t="s">
        <v>8</v>
      </c>
      <c r="F879" s="6" t="s">
        <v>9</v>
      </c>
      <c r="G879" s="7" t="s">
        <v>10</v>
      </c>
    </row>
    <row r="880" spans="1:7" x14ac:dyDescent="0.25">
      <c r="A880" s="8">
        <v>-1</v>
      </c>
      <c r="B880" s="8">
        <v>-2</v>
      </c>
      <c r="C880" s="8">
        <v>-3</v>
      </c>
      <c r="D880" s="8">
        <v>-4</v>
      </c>
      <c r="E880" s="8">
        <v>-5</v>
      </c>
      <c r="F880" s="8">
        <v>-6</v>
      </c>
      <c r="G880" s="8">
        <v>-7</v>
      </c>
    </row>
    <row r="881" spans="1:7" x14ac:dyDescent="0.25">
      <c r="A881" s="10" t="s">
        <v>11</v>
      </c>
      <c r="B881" s="11">
        <v>10.5</v>
      </c>
      <c r="C881" s="11">
        <v>14.3</v>
      </c>
      <c r="D881" s="12">
        <v>17.463999999999999</v>
      </c>
      <c r="E881" s="12">
        <v>12.442</v>
      </c>
      <c r="F881" s="12">
        <v>12.6</v>
      </c>
      <c r="G881" s="35">
        <v>14.2</v>
      </c>
    </row>
    <row r="882" spans="1:7" x14ac:dyDescent="0.25">
      <c r="A882" s="10" t="s">
        <v>12</v>
      </c>
      <c r="B882" s="11" t="s">
        <v>38</v>
      </c>
      <c r="C882" s="11" t="s">
        <v>38</v>
      </c>
      <c r="D882" s="12" t="s">
        <v>38</v>
      </c>
      <c r="E882" s="12" t="s">
        <v>38</v>
      </c>
      <c r="F882" s="12" t="s">
        <v>38</v>
      </c>
      <c r="G882" s="13" t="s">
        <v>38</v>
      </c>
    </row>
    <row r="883" spans="1:7" x14ac:dyDescent="0.25">
      <c r="A883" s="10" t="s">
        <v>13</v>
      </c>
      <c r="B883" s="11" t="s">
        <v>38</v>
      </c>
      <c r="C883" s="11" t="s">
        <v>38</v>
      </c>
      <c r="D883" s="12" t="s">
        <v>38</v>
      </c>
      <c r="E883" s="12" t="s">
        <v>38</v>
      </c>
      <c r="F883" s="12" t="s">
        <v>38</v>
      </c>
      <c r="G883" s="13" t="s">
        <v>38</v>
      </c>
    </row>
    <row r="884" spans="1:7" x14ac:dyDescent="0.25">
      <c r="A884" s="10" t="s">
        <v>14</v>
      </c>
      <c r="B884" s="11" t="s">
        <v>39</v>
      </c>
      <c r="C884" s="11" t="s">
        <v>39</v>
      </c>
      <c r="D884" s="11" t="s">
        <v>38</v>
      </c>
      <c r="E884" s="12" t="s">
        <v>38</v>
      </c>
      <c r="F884" s="12" t="s">
        <v>38</v>
      </c>
      <c r="G884" s="13" t="s">
        <v>38</v>
      </c>
    </row>
    <row r="885" spans="1:7" x14ac:dyDescent="0.25">
      <c r="A885" s="10" t="s">
        <v>15</v>
      </c>
      <c r="B885" s="11" t="s">
        <v>38</v>
      </c>
      <c r="C885" s="11" t="s">
        <v>38</v>
      </c>
      <c r="D885" s="12" t="s">
        <v>38</v>
      </c>
      <c r="E885" s="12" t="s">
        <v>38</v>
      </c>
      <c r="F885" s="12" t="s">
        <v>38</v>
      </c>
      <c r="G885" s="13" t="s">
        <v>38</v>
      </c>
    </row>
    <row r="886" spans="1:7" x14ac:dyDescent="0.25">
      <c r="A886" s="10" t="s">
        <v>16</v>
      </c>
      <c r="B886" s="11" t="s">
        <v>38</v>
      </c>
      <c r="C886" s="11" t="s">
        <v>38</v>
      </c>
      <c r="D886" s="12" t="s">
        <v>38</v>
      </c>
      <c r="E886" s="12" t="s">
        <v>38</v>
      </c>
      <c r="F886" s="12" t="s">
        <v>38</v>
      </c>
      <c r="G886" s="13" t="s">
        <v>38</v>
      </c>
    </row>
    <row r="887" spans="1:7" x14ac:dyDescent="0.25">
      <c r="A887" s="10" t="s">
        <v>17</v>
      </c>
      <c r="B887" s="11" t="s">
        <v>38</v>
      </c>
      <c r="C887" s="11" t="s">
        <v>38</v>
      </c>
      <c r="D887" s="12" t="s">
        <v>38</v>
      </c>
      <c r="E887" s="12" t="s">
        <v>38</v>
      </c>
      <c r="F887" s="12" t="s">
        <v>38</v>
      </c>
      <c r="G887" s="13" t="s">
        <v>38</v>
      </c>
    </row>
    <row r="888" spans="1:7" x14ac:dyDescent="0.25">
      <c r="A888" s="10" t="s">
        <v>18</v>
      </c>
      <c r="B888" s="11" t="s">
        <v>38</v>
      </c>
      <c r="C888" s="11" t="s">
        <v>38</v>
      </c>
      <c r="D888" s="12" t="s">
        <v>38</v>
      </c>
      <c r="E888" s="12" t="s">
        <v>38</v>
      </c>
      <c r="F888" s="12" t="s">
        <v>38</v>
      </c>
      <c r="G888" s="13" t="s">
        <v>38</v>
      </c>
    </row>
    <row r="889" spans="1:7" x14ac:dyDescent="0.25">
      <c r="A889" s="10" t="s">
        <v>19</v>
      </c>
      <c r="B889" s="11" t="s">
        <v>38</v>
      </c>
      <c r="C889" s="11" t="s">
        <v>38</v>
      </c>
      <c r="D889" s="12" t="s">
        <v>38</v>
      </c>
      <c r="E889" s="12" t="s">
        <v>38</v>
      </c>
      <c r="F889" s="12" t="s">
        <v>38</v>
      </c>
      <c r="G889" s="13" t="s">
        <v>38</v>
      </c>
    </row>
    <row r="890" spans="1:7" x14ac:dyDescent="0.25">
      <c r="A890" s="10" t="s">
        <v>20</v>
      </c>
      <c r="B890" s="11" t="s">
        <v>38</v>
      </c>
      <c r="C890" s="11" t="s">
        <v>38</v>
      </c>
      <c r="D890" s="12" t="s">
        <v>38</v>
      </c>
      <c r="E890" s="12" t="s">
        <v>38</v>
      </c>
      <c r="F890" s="12" t="s">
        <v>38</v>
      </c>
      <c r="G890" s="13" t="s">
        <v>38</v>
      </c>
    </row>
    <row r="891" spans="1:7" x14ac:dyDescent="0.25">
      <c r="A891" s="10" t="s">
        <v>21</v>
      </c>
      <c r="B891" s="11">
        <v>0.1</v>
      </c>
      <c r="C891" s="11" t="s">
        <v>39</v>
      </c>
      <c r="D891" s="11" t="s">
        <v>39</v>
      </c>
      <c r="E891" s="11" t="s">
        <v>39</v>
      </c>
      <c r="F891" s="12" t="s">
        <v>39</v>
      </c>
      <c r="G891" s="13" t="s">
        <v>39</v>
      </c>
    </row>
    <row r="892" spans="1:7" x14ac:dyDescent="0.25">
      <c r="A892" s="10" t="s">
        <v>22</v>
      </c>
      <c r="B892" s="11" t="s">
        <v>38</v>
      </c>
      <c r="C892" s="11" t="s">
        <v>38</v>
      </c>
      <c r="D892" s="12" t="s">
        <v>38</v>
      </c>
      <c r="E892" s="12" t="s">
        <v>38</v>
      </c>
      <c r="F892" s="12" t="s">
        <v>38</v>
      </c>
      <c r="G892" s="13" t="s">
        <v>38</v>
      </c>
    </row>
    <row r="893" spans="1:7" x14ac:dyDescent="0.25">
      <c r="A893" s="10" t="s">
        <v>23</v>
      </c>
      <c r="B893" s="11" t="s">
        <v>38</v>
      </c>
      <c r="C893" s="11" t="s">
        <v>38</v>
      </c>
      <c r="D893" s="12" t="s">
        <v>38</v>
      </c>
      <c r="E893" s="12" t="s">
        <v>38</v>
      </c>
      <c r="F893" s="12">
        <v>0.2</v>
      </c>
      <c r="G893" s="35" t="s">
        <v>38</v>
      </c>
    </row>
    <row r="894" spans="1:7" x14ac:dyDescent="0.25">
      <c r="A894" s="10" t="s">
        <v>24</v>
      </c>
      <c r="B894" s="11" t="s">
        <v>38</v>
      </c>
      <c r="C894" s="11" t="s">
        <v>38</v>
      </c>
      <c r="D894" s="12" t="s">
        <v>38</v>
      </c>
      <c r="E894" s="12" t="s">
        <v>38</v>
      </c>
      <c r="F894" s="12" t="s">
        <v>38</v>
      </c>
      <c r="G894" s="35" t="s">
        <v>38</v>
      </c>
    </row>
    <row r="895" spans="1:7" x14ac:dyDescent="0.25">
      <c r="A895" s="10" t="s">
        <v>25</v>
      </c>
      <c r="B895" s="11">
        <v>1</v>
      </c>
      <c r="C895" s="11">
        <v>0.2</v>
      </c>
      <c r="D895" s="12">
        <v>0.124</v>
      </c>
      <c r="E895" s="12">
        <v>0.184</v>
      </c>
      <c r="F895" s="12" t="s">
        <v>38</v>
      </c>
      <c r="G895" s="35">
        <v>0.2</v>
      </c>
    </row>
    <row r="896" spans="1:7" x14ac:dyDescent="0.25">
      <c r="A896" s="10" t="s">
        <v>26</v>
      </c>
      <c r="B896" s="11">
        <v>0.6</v>
      </c>
      <c r="C896" s="11">
        <v>0.6</v>
      </c>
      <c r="D896" s="12">
        <v>0.49</v>
      </c>
      <c r="E896" s="12">
        <v>0.65</v>
      </c>
      <c r="F896" s="12">
        <v>0.6</v>
      </c>
      <c r="G896" s="35">
        <v>0.6</v>
      </c>
    </row>
    <row r="897" spans="1:7" x14ac:dyDescent="0.25">
      <c r="A897" s="10" t="s">
        <v>27</v>
      </c>
      <c r="B897" s="11" t="s">
        <v>38</v>
      </c>
      <c r="C897" s="11" t="s">
        <v>38</v>
      </c>
      <c r="D897" s="11" t="s">
        <v>38</v>
      </c>
      <c r="E897" s="11" t="s">
        <v>38</v>
      </c>
      <c r="F897" s="11" t="s">
        <v>38</v>
      </c>
      <c r="G897" s="98" t="s">
        <v>38</v>
      </c>
    </row>
    <row r="898" spans="1:7" x14ac:dyDescent="0.25">
      <c r="A898" s="10" t="s">
        <v>28</v>
      </c>
      <c r="B898" s="11">
        <v>8.8000000000000007</v>
      </c>
      <c r="C898" s="11">
        <v>13.5</v>
      </c>
      <c r="D898" s="12">
        <v>16.84</v>
      </c>
      <c r="E898" s="12">
        <v>11.6</v>
      </c>
      <c r="F898" s="12">
        <v>11.8</v>
      </c>
      <c r="G898" s="35">
        <v>13.4</v>
      </c>
    </row>
    <row r="899" spans="1:7" x14ac:dyDescent="0.25">
      <c r="A899" s="14" t="s">
        <v>29</v>
      </c>
      <c r="B899" s="15" t="s">
        <v>38</v>
      </c>
      <c r="C899" s="15" t="s">
        <v>38</v>
      </c>
      <c r="D899" s="16" t="s">
        <v>38</v>
      </c>
      <c r="E899" s="16" t="s">
        <v>38</v>
      </c>
      <c r="F899" s="16" t="s">
        <v>38</v>
      </c>
      <c r="G899" s="17" t="s">
        <v>38</v>
      </c>
    </row>
    <row r="900" spans="1:7" ht="15.75" x14ac:dyDescent="0.25">
      <c r="A900" s="42"/>
      <c r="B900" s="22"/>
      <c r="C900" s="90"/>
      <c r="D900" s="90"/>
      <c r="E900" s="90"/>
      <c r="F900" s="90"/>
      <c r="G900" s="90"/>
    </row>
    <row r="901" spans="1:7" ht="16.5" x14ac:dyDescent="0.3">
      <c r="A901" s="1" t="s">
        <v>30</v>
      </c>
      <c r="B901" s="1"/>
      <c r="C901" s="1"/>
      <c r="D901" s="1"/>
      <c r="E901" s="1"/>
      <c r="F901" s="1"/>
      <c r="G901" s="1"/>
    </row>
    <row r="902" spans="1:7" ht="16.5" x14ac:dyDescent="0.3">
      <c r="A902" s="23" t="s">
        <v>31</v>
      </c>
      <c r="B902" s="23"/>
      <c r="C902" s="23"/>
      <c r="D902" s="23"/>
      <c r="E902" s="23"/>
      <c r="F902" s="23"/>
      <c r="G902" s="23"/>
    </row>
    <row r="903" spans="1:7" x14ac:dyDescent="0.25">
      <c r="A903" s="3" t="s">
        <v>81</v>
      </c>
      <c r="B903" s="3"/>
      <c r="C903" s="3"/>
      <c r="D903" s="3"/>
      <c r="E903" s="3"/>
      <c r="F903" s="3"/>
      <c r="G903" s="3"/>
    </row>
    <row r="904" spans="1:7" x14ac:dyDescent="0.25">
      <c r="A904" s="4" t="s">
        <v>3</v>
      </c>
      <c r="B904" s="4"/>
      <c r="C904" s="4"/>
      <c r="D904" s="4"/>
      <c r="E904" s="4"/>
      <c r="F904" s="4"/>
      <c r="G904" s="4"/>
    </row>
    <row r="905" spans="1:7" x14ac:dyDescent="0.25">
      <c r="A905" s="61" t="s">
        <v>4</v>
      </c>
      <c r="B905" s="61" t="s">
        <v>5</v>
      </c>
      <c r="C905" s="5" t="s">
        <v>6</v>
      </c>
      <c r="D905" s="6" t="s">
        <v>7</v>
      </c>
      <c r="E905" s="6" t="s">
        <v>8</v>
      </c>
      <c r="F905" s="6" t="s">
        <v>9</v>
      </c>
      <c r="G905" s="7" t="s">
        <v>10</v>
      </c>
    </row>
    <row r="906" spans="1:7" x14ac:dyDescent="0.25">
      <c r="A906" s="8">
        <v>-1</v>
      </c>
      <c r="B906" s="8">
        <v>-2</v>
      </c>
      <c r="C906" s="8">
        <v>-3</v>
      </c>
      <c r="D906" s="8">
        <v>-4</v>
      </c>
      <c r="E906" s="8">
        <v>-5</v>
      </c>
      <c r="F906" s="8">
        <v>-6</v>
      </c>
      <c r="G906" s="8">
        <v>-7</v>
      </c>
    </row>
    <row r="907" spans="1:7" x14ac:dyDescent="0.25">
      <c r="A907" s="10" t="s">
        <v>11</v>
      </c>
      <c r="B907" s="11">
        <v>299.7</v>
      </c>
      <c r="C907" s="11">
        <v>408.8</v>
      </c>
      <c r="D907" s="12">
        <v>379.2</v>
      </c>
      <c r="E907" s="12">
        <v>389.053</v>
      </c>
      <c r="F907" s="12">
        <v>412.2</v>
      </c>
      <c r="G907" s="35">
        <v>412.2</v>
      </c>
    </row>
    <row r="908" spans="1:7" x14ac:dyDescent="0.25">
      <c r="A908" s="10" t="s">
        <v>12</v>
      </c>
      <c r="B908" s="11">
        <v>42.1</v>
      </c>
      <c r="C908" s="11">
        <v>53</v>
      </c>
      <c r="D908" s="12">
        <v>49.021999999999998</v>
      </c>
      <c r="E908" s="12">
        <v>56.914000000000001</v>
      </c>
      <c r="F908" s="12">
        <v>57.8</v>
      </c>
      <c r="G908" s="35">
        <v>60.1</v>
      </c>
    </row>
    <row r="909" spans="1:7" x14ac:dyDescent="0.25">
      <c r="A909" s="10" t="s">
        <v>13</v>
      </c>
      <c r="B909" s="11">
        <v>12.8</v>
      </c>
      <c r="C909" s="11">
        <v>18</v>
      </c>
      <c r="D909" s="12">
        <v>17.917999999999999</v>
      </c>
      <c r="E909" s="12">
        <v>17.853999999999999</v>
      </c>
      <c r="F909" s="12">
        <v>18.2</v>
      </c>
      <c r="G909" s="35">
        <v>16.2</v>
      </c>
    </row>
    <row r="910" spans="1:7" x14ac:dyDescent="0.25">
      <c r="A910" s="10" t="s">
        <v>14</v>
      </c>
      <c r="B910" s="11">
        <v>21.5</v>
      </c>
      <c r="C910" s="11">
        <v>30.3</v>
      </c>
      <c r="D910" s="12">
        <v>29.498999999999999</v>
      </c>
      <c r="E910" s="12">
        <v>26.280999999999999</v>
      </c>
      <c r="F910" s="12">
        <v>29.7</v>
      </c>
      <c r="G910" s="35">
        <v>30.6</v>
      </c>
    </row>
    <row r="911" spans="1:7" x14ac:dyDescent="0.25">
      <c r="A911" s="10" t="s">
        <v>15</v>
      </c>
      <c r="B911" s="11">
        <v>20.6</v>
      </c>
      <c r="C911" s="11">
        <v>4.9000000000000004</v>
      </c>
      <c r="D911" s="12">
        <v>4.4379999999999997</v>
      </c>
      <c r="E911" s="12">
        <v>4.3120000000000003</v>
      </c>
      <c r="F911" s="12">
        <v>3.8</v>
      </c>
      <c r="G911" s="35">
        <v>2.8</v>
      </c>
    </row>
    <row r="912" spans="1:7" x14ac:dyDescent="0.25">
      <c r="A912" s="10" t="s">
        <v>16</v>
      </c>
      <c r="B912" s="11">
        <v>39.799999999999997</v>
      </c>
      <c r="C912" s="11">
        <v>64.7</v>
      </c>
      <c r="D912" s="12">
        <v>59.96</v>
      </c>
      <c r="E912" s="12">
        <v>58.606999999999999</v>
      </c>
      <c r="F912" s="12">
        <v>61.3</v>
      </c>
      <c r="G912" s="35">
        <v>63.5</v>
      </c>
    </row>
    <row r="913" spans="1:7" x14ac:dyDescent="0.25">
      <c r="A913" s="10" t="s">
        <v>17</v>
      </c>
      <c r="B913" s="11">
        <v>9.1999999999999993</v>
      </c>
      <c r="C913" s="11">
        <v>8.9</v>
      </c>
      <c r="D913" s="12">
        <v>8.1020000000000003</v>
      </c>
      <c r="E913" s="12">
        <v>7.78</v>
      </c>
      <c r="F913" s="12">
        <v>7.6</v>
      </c>
      <c r="G913" s="35">
        <v>8.6</v>
      </c>
    </row>
    <row r="914" spans="1:7" x14ac:dyDescent="0.25">
      <c r="A914" s="10" t="s">
        <v>18</v>
      </c>
      <c r="B914" s="11">
        <v>80.599999999999994</v>
      </c>
      <c r="C914" s="11">
        <v>100.4</v>
      </c>
      <c r="D914" s="12">
        <v>94.435000000000002</v>
      </c>
      <c r="E914" s="12">
        <v>100.155</v>
      </c>
      <c r="F914" s="12">
        <v>99.8</v>
      </c>
      <c r="G914" s="35">
        <v>100.7</v>
      </c>
    </row>
    <row r="915" spans="1:7" x14ac:dyDescent="0.25">
      <c r="A915" s="10" t="s">
        <v>19</v>
      </c>
      <c r="B915" s="11">
        <v>8.5</v>
      </c>
      <c r="C915" s="11">
        <v>9.1999999999999993</v>
      </c>
      <c r="D915" s="12">
        <v>7.0309999999999997</v>
      </c>
      <c r="E915" s="12">
        <v>6.4420000000000002</v>
      </c>
      <c r="F915" s="12">
        <v>8.6999999999999993</v>
      </c>
      <c r="G915" s="35">
        <v>9.8000000000000007</v>
      </c>
    </row>
    <row r="916" spans="1:7" x14ac:dyDescent="0.25">
      <c r="A916" s="10" t="s">
        <v>20</v>
      </c>
      <c r="B916" s="11">
        <v>3.8</v>
      </c>
      <c r="C916" s="11">
        <v>7.3</v>
      </c>
      <c r="D916" s="12">
        <v>7.9690000000000003</v>
      </c>
      <c r="E916" s="12">
        <v>3.3439999999999999</v>
      </c>
      <c r="F916" s="12">
        <v>2.9</v>
      </c>
      <c r="G916" s="35">
        <v>1.6</v>
      </c>
    </row>
    <row r="917" spans="1:7" x14ac:dyDescent="0.25">
      <c r="A917" s="10" t="s">
        <v>21</v>
      </c>
      <c r="B917" s="11">
        <v>3.5</v>
      </c>
      <c r="C917" s="11">
        <v>7.1</v>
      </c>
      <c r="D917" s="12">
        <v>5.24</v>
      </c>
      <c r="E917" s="12">
        <v>5.5659999999999998</v>
      </c>
      <c r="F917" s="12">
        <v>5</v>
      </c>
      <c r="G917" s="35">
        <v>5.4</v>
      </c>
    </row>
    <row r="918" spans="1:7" x14ac:dyDescent="0.25">
      <c r="A918" s="10" t="s">
        <v>22</v>
      </c>
      <c r="B918" s="11">
        <v>8.9</v>
      </c>
      <c r="C918" s="120">
        <v>12.2</v>
      </c>
      <c r="D918" s="12">
        <v>11.052</v>
      </c>
      <c r="E918" s="12">
        <v>13.073</v>
      </c>
      <c r="F918" s="12">
        <v>13.2</v>
      </c>
      <c r="G918" s="35">
        <v>11.8</v>
      </c>
    </row>
    <row r="919" spans="1:7" x14ac:dyDescent="0.25">
      <c r="A919" s="10" t="s">
        <v>23</v>
      </c>
      <c r="B919" s="11">
        <v>6.7</v>
      </c>
      <c r="C919" s="11">
        <v>11.3</v>
      </c>
      <c r="D919" s="12">
        <v>10.694000000000001</v>
      </c>
      <c r="E919" s="12">
        <v>11.693</v>
      </c>
      <c r="F919" s="12">
        <v>9.8000000000000007</v>
      </c>
      <c r="G919" s="35">
        <v>8.3000000000000007</v>
      </c>
    </row>
    <row r="920" spans="1:7" x14ac:dyDescent="0.25">
      <c r="A920" s="10" t="s">
        <v>24</v>
      </c>
      <c r="B920" s="11">
        <v>4.7</v>
      </c>
      <c r="C920" s="11">
        <v>6.3</v>
      </c>
      <c r="D920" s="12">
        <v>5.883</v>
      </c>
      <c r="E920" s="12">
        <v>5.601</v>
      </c>
      <c r="F920" s="12">
        <v>5</v>
      </c>
      <c r="G920" s="35">
        <v>4.9000000000000004</v>
      </c>
    </row>
    <row r="921" spans="1:7" x14ac:dyDescent="0.25">
      <c r="A921" s="10" t="s">
        <v>25</v>
      </c>
      <c r="B921" s="11">
        <v>2.4</v>
      </c>
      <c r="C921" s="11">
        <v>5</v>
      </c>
      <c r="D921" s="12">
        <v>3.8620000000000001</v>
      </c>
      <c r="E921" s="12">
        <v>4.9000000000000004</v>
      </c>
      <c r="F921" s="12">
        <v>5.0999999999999996</v>
      </c>
      <c r="G921" s="35">
        <v>5.5</v>
      </c>
    </row>
    <row r="922" spans="1:7" x14ac:dyDescent="0.25">
      <c r="A922" s="10" t="s">
        <v>26</v>
      </c>
      <c r="B922" s="11">
        <v>14.3</v>
      </c>
      <c r="C922" s="11">
        <v>31.7</v>
      </c>
      <c r="D922" s="12">
        <v>31.882999999999999</v>
      </c>
      <c r="E922" s="12">
        <v>33.646000000000001</v>
      </c>
      <c r="F922" s="12">
        <v>40.1</v>
      </c>
      <c r="G922" s="35">
        <v>38.1</v>
      </c>
    </row>
    <row r="923" spans="1:7" x14ac:dyDescent="0.25">
      <c r="A923" s="10" t="s">
        <v>27</v>
      </c>
      <c r="B923" s="11">
        <v>7.1</v>
      </c>
      <c r="C923" s="11">
        <v>7.5</v>
      </c>
      <c r="D923" s="12">
        <v>7.4290000000000003</v>
      </c>
      <c r="E923" s="12">
        <v>7.399</v>
      </c>
      <c r="F923" s="12">
        <v>7.4</v>
      </c>
      <c r="G923" s="35">
        <v>7.2</v>
      </c>
    </row>
    <row r="924" spans="1:7" x14ac:dyDescent="0.25">
      <c r="A924" s="10" t="s">
        <v>28</v>
      </c>
      <c r="B924" s="11">
        <v>12.2</v>
      </c>
      <c r="C924" s="11">
        <v>30</v>
      </c>
      <c r="D924" s="12">
        <v>23.710999999999999</v>
      </c>
      <c r="E924" s="12">
        <v>24.573</v>
      </c>
      <c r="F924" s="12">
        <v>35.1</v>
      </c>
      <c r="G924" s="35">
        <v>36.6</v>
      </c>
    </row>
    <row r="925" spans="1:7" x14ac:dyDescent="0.25">
      <c r="A925" s="14" t="s">
        <v>29</v>
      </c>
      <c r="B925" s="15">
        <v>0.9</v>
      </c>
      <c r="C925" s="15">
        <v>1</v>
      </c>
      <c r="D925" s="16">
        <v>1.077</v>
      </c>
      <c r="E925" s="16">
        <v>0.91300000000000003</v>
      </c>
      <c r="F925" s="16">
        <v>1.7</v>
      </c>
      <c r="G925" s="41">
        <v>0.5</v>
      </c>
    </row>
    <row r="926" spans="1:7" x14ac:dyDescent="0.25">
      <c r="A926" s="90"/>
      <c r="B926" s="90"/>
      <c r="C926" s="92"/>
      <c r="D926" s="90"/>
      <c r="E926" s="90"/>
      <c r="F926" s="90"/>
      <c r="G926" s="90"/>
    </row>
    <row r="927" spans="1:7" ht="16.5" x14ac:dyDescent="0.3">
      <c r="A927" s="1" t="s">
        <v>30</v>
      </c>
      <c r="B927" s="1"/>
      <c r="C927" s="1"/>
      <c r="D927" s="1"/>
      <c r="E927" s="1"/>
      <c r="F927" s="1"/>
      <c r="G927" s="1"/>
    </row>
    <row r="928" spans="1:7" ht="16.5" x14ac:dyDescent="0.3">
      <c r="A928" s="23" t="s">
        <v>1</v>
      </c>
      <c r="B928" s="23"/>
      <c r="C928" s="23"/>
      <c r="D928" s="23"/>
      <c r="E928" s="23"/>
      <c r="F928" s="23"/>
      <c r="G928" s="23"/>
    </row>
    <row r="929" spans="1:7" x14ac:dyDescent="0.25">
      <c r="A929" s="3" t="s">
        <v>82</v>
      </c>
      <c r="B929" s="3"/>
      <c r="C929" s="3"/>
      <c r="D929" s="3"/>
      <c r="E929" s="3"/>
      <c r="F929" s="3"/>
      <c r="G929" s="3"/>
    </row>
    <row r="930" spans="1:7" x14ac:dyDescent="0.25">
      <c r="A930" s="4" t="s">
        <v>3</v>
      </c>
      <c r="B930" s="4"/>
      <c r="C930" s="4"/>
      <c r="D930" s="4"/>
      <c r="E930" s="4"/>
      <c r="F930" s="4"/>
      <c r="G930" s="4"/>
    </row>
    <row r="931" spans="1:7" x14ac:dyDescent="0.25">
      <c r="A931" s="61" t="s">
        <v>4</v>
      </c>
      <c r="B931" s="61" t="s">
        <v>5</v>
      </c>
      <c r="C931" s="5" t="s">
        <v>6</v>
      </c>
      <c r="D931" s="6" t="s">
        <v>7</v>
      </c>
      <c r="E931" s="6" t="s">
        <v>8</v>
      </c>
      <c r="F931" s="6" t="s">
        <v>9</v>
      </c>
      <c r="G931" s="7" t="s">
        <v>10</v>
      </c>
    </row>
    <row r="932" spans="1:7" x14ac:dyDescent="0.25">
      <c r="A932" s="8">
        <v>-1</v>
      </c>
      <c r="B932" s="8">
        <v>-2</v>
      </c>
      <c r="C932" s="8">
        <v>-3</v>
      </c>
      <c r="D932" s="8">
        <v>-4</v>
      </c>
      <c r="E932" s="8">
        <v>-5</v>
      </c>
      <c r="F932" s="8">
        <v>-6</v>
      </c>
      <c r="G932" s="8">
        <v>-7</v>
      </c>
    </row>
    <row r="933" spans="1:7" x14ac:dyDescent="0.25">
      <c r="A933" s="10" t="s">
        <v>11</v>
      </c>
      <c r="B933" s="48">
        <v>61.5</v>
      </c>
      <c r="C933" s="48">
        <v>63.6</v>
      </c>
      <c r="D933" s="25">
        <v>64.018000000000001</v>
      </c>
      <c r="E933" s="35">
        <v>64.3</v>
      </c>
      <c r="F933" s="12">
        <v>66.945999999999998</v>
      </c>
      <c r="G933" s="13">
        <v>64.7</v>
      </c>
    </row>
    <row r="934" spans="1:7" x14ac:dyDescent="0.25">
      <c r="A934" s="10" t="s">
        <v>12</v>
      </c>
      <c r="B934" s="48">
        <v>2.2000000000000002</v>
      </c>
      <c r="C934" s="48">
        <v>2.4</v>
      </c>
      <c r="D934" s="25">
        <v>2.3719999999999999</v>
      </c>
      <c r="E934" s="35">
        <v>2.375</v>
      </c>
      <c r="F934" s="12">
        <v>2.38</v>
      </c>
      <c r="G934" s="121">
        <v>2.4</v>
      </c>
    </row>
    <row r="935" spans="1:7" x14ac:dyDescent="0.25">
      <c r="A935" s="10" t="s">
        <v>13</v>
      </c>
      <c r="B935" s="48">
        <v>0.5</v>
      </c>
      <c r="C935" s="48">
        <v>0.6</v>
      </c>
      <c r="D935" s="25">
        <v>0.59099999999999997</v>
      </c>
      <c r="E935" s="35">
        <v>0.60299999999999998</v>
      </c>
      <c r="F935" s="12">
        <v>0.60499999999999998</v>
      </c>
      <c r="G935" s="13">
        <v>0.6</v>
      </c>
    </row>
    <row r="936" spans="1:7" x14ac:dyDescent="0.25">
      <c r="A936" s="10" t="s">
        <v>14</v>
      </c>
      <c r="B936" s="48">
        <v>1.3</v>
      </c>
      <c r="C936" s="48">
        <v>1.5</v>
      </c>
      <c r="D936" s="25">
        <v>1.5329999999999999</v>
      </c>
      <c r="E936" s="35">
        <v>1.603</v>
      </c>
      <c r="F936" s="12">
        <v>1.607</v>
      </c>
      <c r="G936" s="13">
        <v>1.6</v>
      </c>
    </row>
    <row r="937" spans="1:7" x14ac:dyDescent="0.25">
      <c r="A937" s="10" t="s">
        <v>15</v>
      </c>
      <c r="B937" s="48">
        <v>4.8</v>
      </c>
      <c r="C937" s="48">
        <v>3.4</v>
      </c>
      <c r="D937" s="25">
        <v>5.56</v>
      </c>
      <c r="E937" s="35">
        <v>3.4350000000000001</v>
      </c>
      <c r="F937" s="12">
        <v>3.44</v>
      </c>
      <c r="G937" s="13">
        <v>3.5</v>
      </c>
    </row>
    <row r="938" spans="1:7" x14ac:dyDescent="0.25">
      <c r="A938" s="10" t="s">
        <v>16</v>
      </c>
      <c r="B938" s="48">
        <v>4.4000000000000004</v>
      </c>
      <c r="C938" s="48">
        <v>5.6</v>
      </c>
      <c r="D938" s="25">
        <v>3.43</v>
      </c>
      <c r="E938" s="35">
        <v>5.5690000000000008</v>
      </c>
      <c r="F938" s="12">
        <v>5.6050000000000004</v>
      </c>
      <c r="G938" s="13">
        <v>5.6</v>
      </c>
    </row>
    <row r="939" spans="1:7" x14ac:dyDescent="0.25">
      <c r="A939" s="10" t="s">
        <v>17</v>
      </c>
      <c r="B939" s="48">
        <v>0.3</v>
      </c>
      <c r="C939" s="48">
        <v>0.4</v>
      </c>
      <c r="D939" s="25">
        <v>0.432</v>
      </c>
      <c r="E939" s="35">
        <v>0.45099999999999996</v>
      </c>
      <c r="F939" s="12">
        <v>0.48699999999999999</v>
      </c>
      <c r="G939" s="98">
        <v>0.5</v>
      </c>
    </row>
    <row r="940" spans="1:7" x14ac:dyDescent="0.25">
      <c r="A940" s="10" t="s">
        <v>18</v>
      </c>
      <c r="B940" s="48">
        <v>0.8</v>
      </c>
      <c r="C940" s="48">
        <v>0.9</v>
      </c>
      <c r="D940" s="25">
        <v>0.89500000000000002</v>
      </c>
      <c r="E940" s="35">
        <v>0.89700000000000002</v>
      </c>
      <c r="F940" s="12">
        <v>0.92600000000000005</v>
      </c>
      <c r="G940" s="13">
        <v>0.9</v>
      </c>
    </row>
    <row r="941" spans="1:7" x14ac:dyDescent="0.25">
      <c r="A941" s="10" t="s">
        <v>19</v>
      </c>
      <c r="B941" s="48">
        <v>2.9</v>
      </c>
      <c r="C941" s="48">
        <v>5</v>
      </c>
      <c r="D941" s="12">
        <v>4.9539999999999997</v>
      </c>
      <c r="E941" s="35">
        <v>4.9799999999999995</v>
      </c>
      <c r="F941" s="12">
        <v>4.843</v>
      </c>
      <c r="G941" s="13">
        <v>4.8</v>
      </c>
    </row>
    <row r="942" spans="1:7" x14ac:dyDescent="0.25">
      <c r="A942" s="10" t="s">
        <v>20</v>
      </c>
      <c r="B942" s="48">
        <v>14.6</v>
      </c>
      <c r="C942" s="48">
        <v>4.9000000000000004</v>
      </c>
      <c r="D942" s="25">
        <v>5.117</v>
      </c>
      <c r="E942" s="35">
        <v>5.1349999999999998</v>
      </c>
      <c r="F942" s="12">
        <v>5.2750000000000004</v>
      </c>
      <c r="G942" s="13">
        <v>5.3</v>
      </c>
    </row>
    <row r="943" spans="1:7" x14ac:dyDescent="0.25">
      <c r="A943" s="10" t="s">
        <v>21</v>
      </c>
      <c r="B943" s="48">
        <v>4.5999999999999996</v>
      </c>
      <c r="C943" s="48">
        <v>6.7</v>
      </c>
      <c r="D943" s="25">
        <v>6.7249999999999996</v>
      </c>
      <c r="E943" s="35">
        <v>6.7330000000000005</v>
      </c>
      <c r="F943" s="12">
        <v>6.7370000000000001</v>
      </c>
      <c r="G943" s="13">
        <v>6.7</v>
      </c>
    </row>
    <row r="944" spans="1:7" x14ac:dyDescent="0.25">
      <c r="A944" s="10" t="s">
        <v>22</v>
      </c>
      <c r="B944" s="48">
        <v>4.3</v>
      </c>
      <c r="C944" s="48">
        <v>4.2</v>
      </c>
      <c r="D944" s="25">
        <v>4.2450000000000001</v>
      </c>
      <c r="E944" s="35">
        <v>4.26</v>
      </c>
      <c r="F944" s="12">
        <v>4.2799999999999994</v>
      </c>
      <c r="G944" s="13">
        <v>4.3</v>
      </c>
    </row>
    <row r="945" spans="1:7" x14ac:dyDescent="0.25">
      <c r="A945" s="10" t="s">
        <v>23</v>
      </c>
      <c r="B945" s="48">
        <v>4.0999999999999996</v>
      </c>
      <c r="C945" s="48">
        <v>6.9</v>
      </c>
      <c r="D945" s="25">
        <v>6.99</v>
      </c>
      <c r="E945" s="35">
        <v>7.0449999999999999</v>
      </c>
      <c r="F945" s="12">
        <v>7.0590000000000002</v>
      </c>
      <c r="G945" s="13">
        <v>7.1</v>
      </c>
    </row>
    <row r="946" spans="1:7" x14ac:dyDescent="0.25">
      <c r="A946" s="10" t="s">
        <v>24</v>
      </c>
      <c r="B946" s="48">
        <v>2.1</v>
      </c>
      <c r="C946" s="48">
        <v>3.6</v>
      </c>
      <c r="D946" s="25">
        <v>3.5659999999999998</v>
      </c>
      <c r="E946" s="35">
        <v>3.5700000000000003</v>
      </c>
      <c r="F946" s="12">
        <v>3.573</v>
      </c>
      <c r="G946" s="13">
        <v>3.6</v>
      </c>
    </row>
    <row r="947" spans="1:7" x14ac:dyDescent="0.25">
      <c r="A947" s="10" t="s">
        <v>25</v>
      </c>
      <c r="B947" s="48">
        <v>3.1</v>
      </c>
      <c r="C947" s="48">
        <v>2.5</v>
      </c>
      <c r="D947" s="25">
        <v>2.5779999999999998</v>
      </c>
      <c r="E947" s="35">
        <v>2.5830000000000002</v>
      </c>
      <c r="F947" s="12">
        <v>2.597</v>
      </c>
      <c r="G947" s="13">
        <v>2.6</v>
      </c>
    </row>
    <row r="948" spans="1:7" x14ac:dyDescent="0.25">
      <c r="A948" s="10" t="s">
        <v>26</v>
      </c>
      <c r="B948" s="48">
        <v>5</v>
      </c>
      <c r="C948" s="48">
        <v>5.5</v>
      </c>
      <c r="D948" s="25">
        <v>5.48</v>
      </c>
      <c r="E948" s="35">
        <v>5.4820000000000002</v>
      </c>
      <c r="F948" s="12">
        <v>7.88</v>
      </c>
      <c r="G948" s="13">
        <v>5.5</v>
      </c>
    </row>
    <row r="949" spans="1:7" x14ac:dyDescent="0.25">
      <c r="A949" s="10" t="s">
        <v>27</v>
      </c>
      <c r="B949" s="48">
        <v>0.4</v>
      </c>
      <c r="C949" s="48">
        <v>0.5</v>
      </c>
      <c r="D949" s="25">
        <v>0.53500000000000003</v>
      </c>
      <c r="E949" s="35">
        <v>0.53899999999999992</v>
      </c>
      <c r="F949" s="12">
        <v>0.54299999999999993</v>
      </c>
      <c r="G949" s="13">
        <v>0.6</v>
      </c>
    </row>
    <row r="950" spans="1:7" x14ac:dyDescent="0.25">
      <c r="A950" s="10" t="s">
        <v>28</v>
      </c>
      <c r="B950" s="48">
        <v>5</v>
      </c>
      <c r="C950" s="48">
        <v>7.8</v>
      </c>
      <c r="D950" s="25">
        <v>7.8049999999999997</v>
      </c>
      <c r="E950" s="35">
        <v>7.82</v>
      </c>
      <c r="F950" s="12">
        <v>7.88</v>
      </c>
      <c r="G950" s="13">
        <v>7.9</v>
      </c>
    </row>
    <row r="951" spans="1:7" x14ac:dyDescent="0.25">
      <c r="A951" s="14" t="s">
        <v>29</v>
      </c>
      <c r="B951" s="51">
        <v>1.1000000000000001</v>
      </c>
      <c r="C951" s="51">
        <v>1.2</v>
      </c>
      <c r="D951" s="29">
        <v>1.21</v>
      </c>
      <c r="E951" s="41">
        <v>1.2200000000000002</v>
      </c>
      <c r="F951" s="16">
        <v>1.2290000000000001</v>
      </c>
      <c r="G951" s="17">
        <v>1.2</v>
      </c>
    </row>
    <row r="952" spans="1:7" ht="15.75" x14ac:dyDescent="0.25">
      <c r="A952" s="122"/>
      <c r="B952" s="123"/>
      <c r="C952" s="22"/>
      <c r="D952" s="25"/>
      <c r="E952" s="22"/>
      <c r="F952" s="22"/>
      <c r="G952" s="22"/>
    </row>
    <row r="953" spans="1:7" ht="16.5" x14ac:dyDescent="0.3">
      <c r="A953" s="1" t="s">
        <v>30</v>
      </c>
      <c r="B953" s="1"/>
      <c r="C953" s="1"/>
      <c r="D953" s="1"/>
      <c r="E953" s="1"/>
      <c r="F953" s="1"/>
      <c r="G953" s="1"/>
    </row>
    <row r="954" spans="1:7" ht="16.5" x14ac:dyDescent="0.3">
      <c r="A954" s="23" t="s">
        <v>31</v>
      </c>
      <c r="B954" s="23"/>
      <c r="C954" s="23"/>
      <c r="D954" s="23"/>
      <c r="E954" s="23"/>
      <c r="F954" s="23"/>
      <c r="G954" s="23"/>
    </row>
    <row r="955" spans="1:7" x14ac:dyDescent="0.25">
      <c r="A955" s="3" t="s">
        <v>83</v>
      </c>
      <c r="B955" s="3"/>
      <c r="C955" s="3"/>
      <c r="D955" s="3"/>
      <c r="E955" s="3"/>
      <c r="F955" s="3"/>
      <c r="G955" s="3"/>
    </row>
    <row r="956" spans="1:7" x14ac:dyDescent="0.25">
      <c r="A956" s="4" t="s">
        <v>3</v>
      </c>
      <c r="B956" s="4"/>
      <c r="C956" s="4"/>
      <c r="D956" s="4"/>
      <c r="E956" s="4"/>
      <c r="F956" s="4"/>
      <c r="G956" s="4"/>
    </row>
    <row r="957" spans="1:7" x14ac:dyDescent="0.25">
      <c r="A957" s="61" t="s">
        <v>4</v>
      </c>
      <c r="B957" s="61" t="s">
        <v>5</v>
      </c>
      <c r="C957" s="5" t="s">
        <v>6</v>
      </c>
      <c r="D957" s="6" t="s">
        <v>7</v>
      </c>
      <c r="E957" s="6" t="s">
        <v>8</v>
      </c>
      <c r="F957" s="6" t="s">
        <v>9</v>
      </c>
      <c r="G957" s="7" t="s">
        <v>10</v>
      </c>
    </row>
    <row r="958" spans="1:7" x14ac:dyDescent="0.25">
      <c r="A958" s="8">
        <v>-1</v>
      </c>
      <c r="B958" s="8">
        <v>-2</v>
      </c>
      <c r="C958" s="8">
        <v>-3</v>
      </c>
      <c r="D958" s="8">
        <v>-4</v>
      </c>
      <c r="E958" s="8">
        <v>-5</v>
      </c>
      <c r="F958" s="8">
        <v>-6</v>
      </c>
      <c r="G958" s="8">
        <v>-7</v>
      </c>
    </row>
    <row r="959" spans="1:7" x14ac:dyDescent="0.25">
      <c r="A959" s="10" t="s">
        <v>11</v>
      </c>
      <c r="B959" s="48">
        <v>9.3000000000000007</v>
      </c>
      <c r="C959" s="48">
        <v>11.4</v>
      </c>
      <c r="D959" s="25">
        <v>11.5</v>
      </c>
      <c r="E959" s="25">
        <v>11.6</v>
      </c>
      <c r="F959" s="12">
        <v>11.700000000000001</v>
      </c>
      <c r="G959" s="12">
        <v>11.752999999999998</v>
      </c>
    </row>
    <row r="960" spans="1:7" x14ac:dyDescent="0.25">
      <c r="A960" s="10" t="s">
        <v>12</v>
      </c>
      <c r="B960" s="48">
        <v>0.1</v>
      </c>
      <c r="C960" s="48">
        <v>0.2</v>
      </c>
      <c r="D960" s="25">
        <v>0.183</v>
      </c>
      <c r="E960" s="35">
        <v>0.17499999999999999</v>
      </c>
      <c r="F960" s="12">
        <v>0.18</v>
      </c>
      <c r="G960" s="12">
        <v>0.2</v>
      </c>
    </row>
    <row r="961" spans="1:7" x14ac:dyDescent="0.25">
      <c r="A961" s="10" t="s">
        <v>13</v>
      </c>
      <c r="B961" s="48">
        <v>0.3</v>
      </c>
      <c r="C961" s="48">
        <v>0.8</v>
      </c>
      <c r="D961" s="25">
        <v>0.78200000000000003</v>
      </c>
      <c r="E961" s="35">
        <v>0.78</v>
      </c>
      <c r="F961" s="12">
        <v>0.78300000000000003</v>
      </c>
      <c r="G961" s="12">
        <v>0.8</v>
      </c>
    </row>
    <row r="962" spans="1:7" x14ac:dyDescent="0.25">
      <c r="A962" s="10" t="s">
        <v>14</v>
      </c>
      <c r="B962" s="48">
        <v>0.1</v>
      </c>
      <c r="C962" s="48">
        <v>0.3</v>
      </c>
      <c r="D962" s="25">
        <v>0.27200000000000002</v>
      </c>
      <c r="E962" s="35">
        <v>0.27600000000000002</v>
      </c>
      <c r="F962" s="12">
        <v>0.27800000000000002</v>
      </c>
      <c r="G962" s="12">
        <v>0.3</v>
      </c>
    </row>
    <row r="963" spans="1:7" x14ac:dyDescent="0.25">
      <c r="A963" s="10" t="s">
        <v>15</v>
      </c>
      <c r="B963" s="48">
        <v>1.3</v>
      </c>
      <c r="C963" s="48">
        <v>1.2</v>
      </c>
      <c r="D963" s="25">
        <v>1.218</v>
      </c>
      <c r="E963" s="35">
        <v>1.22</v>
      </c>
      <c r="F963" s="12">
        <v>1.2230000000000001</v>
      </c>
      <c r="G963" s="12">
        <v>1.2</v>
      </c>
    </row>
    <row r="964" spans="1:7" x14ac:dyDescent="0.25">
      <c r="A964" s="10" t="s">
        <v>16</v>
      </c>
      <c r="B964" s="48">
        <v>1.1000000000000001</v>
      </c>
      <c r="C964" s="48">
        <v>1.6</v>
      </c>
      <c r="D964" s="25">
        <v>1.6379999999999999</v>
      </c>
      <c r="E964" s="35">
        <v>1.64</v>
      </c>
      <c r="F964" s="12">
        <v>1.645</v>
      </c>
      <c r="G964" s="12">
        <v>1.7</v>
      </c>
    </row>
    <row r="965" spans="1:7" x14ac:dyDescent="0.25">
      <c r="A965" s="10" t="s">
        <v>17</v>
      </c>
      <c r="B965" s="48" t="s">
        <v>39</v>
      </c>
      <c r="C965" s="48" t="s">
        <v>38</v>
      </c>
      <c r="D965" s="25" t="s">
        <v>38</v>
      </c>
      <c r="E965" s="35" t="s">
        <v>39</v>
      </c>
      <c r="F965" s="48">
        <v>4.8000000000000001E-2</v>
      </c>
      <c r="G965" s="48" t="s">
        <v>38</v>
      </c>
    </row>
    <row r="966" spans="1:7" x14ac:dyDescent="0.25">
      <c r="A966" s="10" t="s">
        <v>18</v>
      </c>
      <c r="B966" s="48">
        <v>0.1</v>
      </c>
      <c r="C966" s="48">
        <v>0.1</v>
      </c>
      <c r="D966" s="25">
        <v>8.7999999999999995E-2</v>
      </c>
      <c r="E966" s="35">
        <v>0.09</v>
      </c>
      <c r="F966" s="12">
        <v>0.11799999999999999</v>
      </c>
      <c r="G966" s="12">
        <v>0.1</v>
      </c>
    </row>
    <row r="967" spans="1:7" x14ac:dyDescent="0.25">
      <c r="A967" s="10" t="s">
        <v>19</v>
      </c>
      <c r="B967" s="48">
        <v>0.2</v>
      </c>
      <c r="C967" s="48">
        <v>0.4</v>
      </c>
      <c r="D967" s="25">
        <v>0.375</v>
      </c>
      <c r="E967" s="35">
        <v>0.37</v>
      </c>
      <c r="F967" s="12">
        <v>0.36799999999999999</v>
      </c>
      <c r="G967" s="12">
        <v>0.4</v>
      </c>
    </row>
    <row r="968" spans="1:7" x14ac:dyDescent="0.25">
      <c r="A968" s="10" t="s">
        <v>20</v>
      </c>
      <c r="B968" s="48">
        <v>0.2</v>
      </c>
      <c r="C968" s="48">
        <v>0.2</v>
      </c>
      <c r="D968" s="25">
        <v>0.23499999999999999</v>
      </c>
      <c r="E968" s="35">
        <v>0.24</v>
      </c>
      <c r="F968" s="12">
        <v>0.25700000000000001</v>
      </c>
      <c r="G968" s="12">
        <v>0.3</v>
      </c>
    </row>
    <row r="969" spans="1:7" x14ac:dyDescent="0.25">
      <c r="A969" s="10" t="s">
        <v>21</v>
      </c>
      <c r="B969" s="48">
        <v>0.2</v>
      </c>
      <c r="C969" s="48">
        <v>0.2</v>
      </c>
      <c r="D969" s="25">
        <v>0.23</v>
      </c>
      <c r="E969" s="35">
        <v>0.23699999999999999</v>
      </c>
      <c r="F969" s="12">
        <v>0.24</v>
      </c>
      <c r="G969" s="12">
        <v>0.2</v>
      </c>
    </row>
    <row r="970" spans="1:7" x14ac:dyDescent="0.25">
      <c r="A970" s="10" t="s">
        <v>22</v>
      </c>
      <c r="B970" s="48">
        <v>0.3</v>
      </c>
      <c r="C970" s="48">
        <v>0.3</v>
      </c>
      <c r="D970" s="25">
        <v>0.30499999999999999</v>
      </c>
      <c r="E970" s="35">
        <v>0.316</v>
      </c>
      <c r="F970" s="12">
        <v>0.34599999999999997</v>
      </c>
      <c r="G970" s="12">
        <v>0.4</v>
      </c>
    </row>
    <row r="971" spans="1:7" x14ac:dyDescent="0.25">
      <c r="A971" s="10" t="s">
        <v>23</v>
      </c>
      <c r="B971" s="48">
        <v>0.7</v>
      </c>
      <c r="C971" s="48">
        <v>1.2</v>
      </c>
      <c r="D971" s="25">
        <v>1.2030000000000001</v>
      </c>
      <c r="E971" s="35">
        <v>1.2230000000000001</v>
      </c>
      <c r="F971" s="12">
        <v>1.2070000000000001</v>
      </c>
      <c r="G971" s="12">
        <v>1.2</v>
      </c>
    </row>
    <row r="972" spans="1:7" x14ac:dyDescent="0.25">
      <c r="A972" s="10" t="s">
        <v>24</v>
      </c>
      <c r="B972" s="48">
        <v>0.3</v>
      </c>
      <c r="C972" s="48">
        <v>0.1</v>
      </c>
      <c r="D972" s="25">
        <v>0.13700000000000001</v>
      </c>
      <c r="E972" s="35">
        <v>0.14000000000000001</v>
      </c>
      <c r="F972" s="12">
        <v>0.13200000000000001</v>
      </c>
      <c r="G972" s="12">
        <v>0.1</v>
      </c>
    </row>
    <row r="973" spans="1:7" x14ac:dyDescent="0.25">
      <c r="A973" s="10" t="s">
        <v>25</v>
      </c>
      <c r="B973" s="48">
        <v>0.4</v>
      </c>
      <c r="C973" s="48">
        <v>0.3</v>
      </c>
      <c r="D973" s="25">
        <v>0.25700000000000001</v>
      </c>
      <c r="E973" s="35">
        <v>0.26500000000000001</v>
      </c>
      <c r="F973" s="12">
        <v>0.26800000000000002</v>
      </c>
      <c r="G973" s="12">
        <v>0.3</v>
      </c>
    </row>
    <row r="974" spans="1:7" x14ac:dyDescent="0.25">
      <c r="A974" s="10" t="s">
        <v>26</v>
      </c>
      <c r="B974" s="48">
        <v>1.4</v>
      </c>
      <c r="C974" s="48">
        <v>1.5</v>
      </c>
      <c r="D974" s="25">
        <v>1.53</v>
      </c>
      <c r="E974" s="35">
        <v>1.542</v>
      </c>
      <c r="F974" s="12">
        <v>1.5529999999999999</v>
      </c>
      <c r="G974" s="12">
        <v>1.5529999999999999</v>
      </c>
    </row>
    <row r="975" spans="1:7" x14ac:dyDescent="0.25">
      <c r="A975" s="10" t="s">
        <v>27</v>
      </c>
      <c r="B975" s="48">
        <v>2.1</v>
      </c>
      <c r="C975" s="48">
        <v>2.1</v>
      </c>
      <c r="D975" s="25">
        <v>2.17</v>
      </c>
      <c r="E975" s="35">
        <v>2.1890000000000001</v>
      </c>
      <c r="F975" s="12">
        <v>2.194</v>
      </c>
      <c r="G975" s="12">
        <v>2.2000000000000002</v>
      </c>
    </row>
    <row r="976" spans="1:7" x14ac:dyDescent="0.25">
      <c r="A976" s="10" t="s">
        <v>28</v>
      </c>
      <c r="B976" s="48">
        <v>0.4</v>
      </c>
      <c r="C976" s="48">
        <v>0.6</v>
      </c>
      <c r="D976" s="25">
        <v>0.628</v>
      </c>
      <c r="E976" s="35">
        <v>0.63800000000000001</v>
      </c>
      <c r="F976" s="12">
        <v>0.64</v>
      </c>
      <c r="G976" s="12">
        <v>0.6</v>
      </c>
    </row>
    <row r="977" spans="1:7" x14ac:dyDescent="0.25">
      <c r="A977" s="14" t="s">
        <v>29</v>
      </c>
      <c r="B977" s="51">
        <v>0.1</v>
      </c>
      <c r="C977" s="51">
        <v>0.2</v>
      </c>
      <c r="D977" s="29">
        <v>0.215</v>
      </c>
      <c r="E977" s="41">
        <v>0.216</v>
      </c>
      <c r="F977" s="16">
        <v>0.22</v>
      </c>
      <c r="G977" s="16">
        <v>0.2</v>
      </c>
    </row>
    <row r="978" spans="1:7" x14ac:dyDescent="0.25">
      <c r="A978" s="124" t="s">
        <v>84</v>
      </c>
      <c r="B978" s="119"/>
      <c r="C978" s="119"/>
      <c r="D978" s="117" t="s">
        <v>85</v>
      </c>
      <c r="E978" s="117"/>
      <c r="F978" s="117"/>
      <c r="G978" s="117"/>
    </row>
    <row r="979" spans="1:7" ht="15.75" x14ac:dyDescent="0.25">
      <c r="A979" s="124" t="s">
        <v>86</v>
      </c>
      <c r="B979" s="119"/>
      <c r="C979" s="119"/>
      <c r="D979" s="119" t="s">
        <v>87</v>
      </c>
      <c r="E979" s="119"/>
      <c r="F979" s="124" t="s">
        <v>88</v>
      </c>
      <c r="G979" s="22"/>
    </row>
    <row r="980" spans="1:7" ht="15.75" x14ac:dyDescent="0.25">
      <c r="A980" s="124" t="s">
        <v>89</v>
      </c>
      <c r="B980" s="119"/>
      <c r="C980" s="119"/>
      <c r="D980" s="22"/>
      <c r="E980" s="119"/>
      <c r="F980" s="124"/>
      <c r="G980" s="22"/>
    </row>
    <row r="981" spans="1:7" ht="15.75" x14ac:dyDescent="0.25">
      <c r="A981" s="119"/>
      <c r="B981" s="119"/>
      <c r="C981" s="119"/>
      <c r="D981" s="22"/>
      <c r="E981" s="119"/>
      <c r="F981" s="124"/>
      <c r="G981" s="22"/>
    </row>
  </sheetData>
  <mergeCells count="148">
    <mergeCell ref="A954:G954"/>
    <mergeCell ref="A955:G955"/>
    <mergeCell ref="A956:G956"/>
    <mergeCell ref="D978:G978"/>
    <mergeCell ref="A904:G904"/>
    <mergeCell ref="A927:G927"/>
    <mergeCell ref="A928:G928"/>
    <mergeCell ref="A929:G929"/>
    <mergeCell ref="A930:G930"/>
    <mergeCell ref="A953:G953"/>
    <mergeCell ref="A876:G876"/>
    <mergeCell ref="A877:G877"/>
    <mergeCell ref="A878:G878"/>
    <mergeCell ref="A901:G901"/>
    <mergeCell ref="A902:G902"/>
    <mergeCell ref="A903:G903"/>
    <mergeCell ref="A848:E848"/>
    <mergeCell ref="A849:G849"/>
    <mergeCell ref="A850:G850"/>
    <mergeCell ref="A851:G851"/>
    <mergeCell ref="A852:G852"/>
    <mergeCell ref="A875:G875"/>
    <mergeCell ref="A800:G800"/>
    <mergeCell ref="A822:G822"/>
    <mergeCell ref="A823:G823"/>
    <mergeCell ref="A824:G824"/>
    <mergeCell ref="A825:G825"/>
    <mergeCell ref="A847:E847"/>
    <mergeCell ref="A772:G772"/>
    <mergeCell ref="A773:G773"/>
    <mergeCell ref="A796:F796"/>
    <mergeCell ref="A797:G797"/>
    <mergeCell ref="A798:G798"/>
    <mergeCell ref="A799:G799"/>
    <mergeCell ref="A745:G745"/>
    <mergeCell ref="A746:G746"/>
    <mergeCell ref="A747:G747"/>
    <mergeCell ref="A748:G748"/>
    <mergeCell ref="A770:G770"/>
    <mergeCell ref="A771:G771"/>
    <mergeCell ref="A695:G695"/>
    <mergeCell ref="A696:G696"/>
    <mergeCell ref="A718:G718"/>
    <mergeCell ref="A719:G719"/>
    <mergeCell ref="A720:G720"/>
    <mergeCell ref="A721:G721"/>
    <mergeCell ref="A665:G665"/>
    <mergeCell ref="A666:G666"/>
    <mergeCell ref="A667:G667"/>
    <mergeCell ref="A668:G668"/>
    <mergeCell ref="A693:G693"/>
    <mergeCell ref="A694:G694"/>
    <mergeCell ref="A615:G615"/>
    <mergeCell ref="A616:G616"/>
    <mergeCell ref="A639:G639"/>
    <mergeCell ref="A640:G640"/>
    <mergeCell ref="A641:G641"/>
    <mergeCell ref="A642:G642"/>
    <mergeCell ref="A587:G587"/>
    <mergeCell ref="A588:G588"/>
    <mergeCell ref="A589:G589"/>
    <mergeCell ref="A590:G590"/>
    <mergeCell ref="A613:G613"/>
    <mergeCell ref="A614:G614"/>
    <mergeCell ref="A538:G538"/>
    <mergeCell ref="A539:G539"/>
    <mergeCell ref="A561:G561"/>
    <mergeCell ref="A562:G562"/>
    <mergeCell ref="A563:G563"/>
    <mergeCell ref="A564:G564"/>
    <mergeCell ref="A510:G510"/>
    <mergeCell ref="A511:G511"/>
    <mergeCell ref="A512:G512"/>
    <mergeCell ref="A513:G513"/>
    <mergeCell ref="A536:G536"/>
    <mergeCell ref="A537:G537"/>
    <mergeCell ref="A436:G436"/>
    <mergeCell ref="A437:G437"/>
    <mergeCell ref="A460:G460"/>
    <mergeCell ref="A461:G461"/>
    <mergeCell ref="A462:G462"/>
    <mergeCell ref="A463:G463"/>
    <mergeCell ref="A407:G407"/>
    <mergeCell ref="A408:G408"/>
    <mergeCell ref="A409:G409"/>
    <mergeCell ref="A410:G410"/>
    <mergeCell ref="A434:G434"/>
    <mergeCell ref="A435:G435"/>
    <mergeCell ref="A355:G355"/>
    <mergeCell ref="A356:G356"/>
    <mergeCell ref="A381:G381"/>
    <mergeCell ref="A382:G382"/>
    <mergeCell ref="A383:G383"/>
    <mergeCell ref="A384:G384"/>
    <mergeCell ref="A327:G327"/>
    <mergeCell ref="A328:G328"/>
    <mergeCell ref="A329:G329"/>
    <mergeCell ref="A330:G330"/>
    <mergeCell ref="A353:G353"/>
    <mergeCell ref="A354:G354"/>
    <mergeCell ref="A277:G277"/>
    <mergeCell ref="A278:G278"/>
    <mergeCell ref="A301:G301"/>
    <mergeCell ref="A302:G302"/>
    <mergeCell ref="A303:G303"/>
    <mergeCell ref="A304:G304"/>
    <mergeCell ref="A249:G249"/>
    <mergeCell ref="A250:G250"/>
    <mergeCell ref="A251:G251"/>
    <mergeCell ref="A252:G252"/>
    <mergeCell ref="A275:G275"/>
    <mergeCell ref="A276:G276"/>
    <mergeCell ref="A183:G183"/>
    <mergeCell ref="A184:G184"/>
    <mergeCell ref="A223:G223"/>
    <mergeCell ref="A224:G224"/>
    <mergeCell ref="A225:G225"/>
    <mergeCell ref="A226:G226"/>
    <mergeCell ref="A155:G155"/>
    <mergeCell ref="A156:G156"/>
    <mergeCell ref="A157:G157"/>
    <mergeCell ref="A158:G158"/>
    <mergeCell ref="A181:G181"/>
    <mergeCell ref="A182:G182"/>
    <mergeCell ref="A105:G105"/>
    <mergeCell ref="A106:G106"/>
    <mergeCell ref="A129:G129"/>
    <mergeCell ref="A130:G130"/>
    <mergeCell ref="A131:G131"/>
    <mergeCell ref="A132:G132"/>
    <mergeCell ref="A78:G78"/>
    <mergeCell ref="A79:G79"/>
    <mergeCell ref="A80:G80"/>
    <mergeCell ref="A81:G81"/>
    <mergeCell ref="A103:G103"/>
    <mergeCell ref="A104:G104"/>
    <mergeCell ref="A29:G29"/>
    <mergeCell ref="A30:G30"/>
    <mergeCell ref="A52:G52"/>
    <mergeCell ref="A53:G53"/>
    <mergeCell ref="A54:G54"/>
    <mergeCell ref="A55:G55"/>
    <mergeCell ref="A1:G1"/>
    <mergeCell ref="A2:G2"/>
    <mergeCell ref="A3:G3"/>
    <mergeCell ref="A4:G4"/>
    <mergeCell ref="A27:G27"/>
    <mergeCell ref="A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2019-06-22T03:43:27Z</dcterms:created>
  <dcterms:modified xsi:type="dcterms:W3CDTF">2019-06-22T03:43:47Z</dcterms:modified>
</cp:coreProperties>
</file>