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C9E32348-0DC9-4AD6-8B64-5E58A311D2F0}" xr6:coauthVersionLast="43" xr6:coauthVersionMax="43" xr10:uidLastSave="{00000000-0000-0000-0000-000000000000}"/>
  <bookViews>
    <workbookView xWindow="1425" yWindow="1425" windowWidth="21600" windowHeight="11385" firstSheet="2" activeTab="10" xr2:uid="{77E0F770-588A-4C53-9680-BC08FD9E9237}"/>
  </bookViews>
  <sheets>
    <sheet name="Kutools for Excel" sheetId="1" r:id="rId1"/>
    <sheet name="T-5.5(1)" sheetId="2" r:id="rId2"/>
    <sheet name="T-5.5(10)" sheetId="3" r:id="rId3"/>
    <sheet name="T-5.5(2)" sheetId="4" r:id="rId4"/>
    <sheet name="T-5.5(3)" sheetId="5" r:id="rId5"/>
    <sheet name="T-5.5(4)" sheetId="6" r:id="rId6"/>
    <sheet name="T-5.5(5)" sheetId="7" r:id="rId7"/>
    <sheet name="T-5.5(6)" sheetId="8" r:id="rId8"/>
    <sheet name="T-5.5(7)" sheetId="9" r:id="rId9"/>
    <sheet name="T-5.5(8)" sheetId="10" r:id="rId10"/>
    <sheet name="T-5.5(9)" sheetId="11" r:id="rId11"/>
  </sheets>
  <definedNames>
    <definedName name="Index_Sheet_Kutools">'Kutools for Excel'!$A$1</definedName>
    <definedName name="_xlnm.Print_Area" localSheetId="1">'T-5.5(1)'!$A$1:$K$28</definedName>
    <definedName name="_xlnm.Print_Area" localSheetId="3">'T-5.5(2)'!$A$1:$K$28</definedName>
    <definedName name="_xlnm.Print_Area" localSheetId="4">'T-5.5(3)'!$A$1:$K$28</definedName>
    <definedName name="_xlnm.Print_Area" localSheetId="5">'T-5.5(4)'!$A$1:$K$28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K25" i="11"/>
  <c r="J25" i="11"/>
  <c r="I22" i="11"/>
  <c r="H22" i="11"/>
  <c r="K15" i="11"/>
  <c r="J15" i="11"/>
  <c r="I12" i="11"/>
  <c r="H12" i="11"/>
  <c r="C10" i="1" l="1"/>
  <c r="K25" i="10"/>
  <c r="J25" i="10"/>
  <c r="I22" i="10"/>
  <c r="H22" i="10"/>
  <c r="K15" i="10"/>
  <c r="J15" i="10"/>
  <c r="I12" i="10"/>
  <c r="H12" i="10"/>
  <c r="C9" i="1" l="1"/>
  <c r="K25" i="9"/>
  <c r="J25" i="9"/>
  <c r="I22" i="9"/>
  <c r="H22" i="9"/>
  <c r="K15" i="9"/>
  <c r="J15" i="9"/>
  <c r="I12" i="9"/>
  <c r="C8" i="1" l="1"/>
  <c r="K25" i="8"/>
  <c r="J25" i="8"/>
  <c r="I22" i="8"/>
  <c r="H22" i="8"/>
  <c r="K15" i="8"/>
  <c r="J15" i="8"/>
  <c r="I12" i="8"/>
  <c r="H12" i="8"/>
  <c r="C7" i="1" l="1"/>
  <c r="K25" i="7"/>
  <c r="J25" i="7"/>
  <c r="I22" i="7"/>
  <c r="H22" i="7"/>
  <c r="K15" i="7"/>
  <c r="J15" i="7"/>
  <c r="I12" i="7"/>
  <c r="H12" i="7"/>
  <c r="C6" i="1" l="1"/>
  <c r="K25" i="6"/>
  <c r="J25" i="6"/>
  <c r="I22" i="6"/>
  <c r="H22" i="6"/>
  <c r="K15" i="6"/>
  <c r="J15" i="6"/>
  <c r="I12" i="6"/>
  <c r="H12" i="6"/>
  <c r="C5" i="1" l="1"/>
  <c r="K25" i="5"/>
  <c r="J25" i="5"/>
  <c r="I22" i="5"/>
  <c r="H22" i="5"/>
  <c r="K15" i="5"/>
  <c r="J15" i="5"/>
  <c r="I12" i="5"/>
  <c r="H12" i="5"/>
  <c r="C4" i="1" l="1"/>
  <c r="K25" i="4"/>
  <c r="J25" i="4"/>
  <c r="I22" i="4"/>
  <c r="H22" i="4"/>
  <c r="K15" i="4"/>
  <c r="J15" i="4"/>
  <c r="I12" i="4"/>
  <c r="C3" i="1" l="1"/>
  <c r="K15" i="3"/>
  <c r="J15" i="3"/>
  <c r="I12" i="3"/>
  <c r="H12" i="3"/>
  <c r="C2" i="1" l="1"/>
  <c r="K25" i="2"/>
  <c r="J25" i="2"/>
  <c r="I22" i="2"/>
  <c r="H22" i="2"/>
  <c r="K15" i="2"/>
  <c r="I12" i="2"/>
  <c r="H12" i="2"/>
</calcChain>
</file>

<file path=xl/sharedStrings.xml><?xml version="1.0" encoding="utf-8"?>
<sst xmlns="http://schemas.openxmlformats.org/spreadsheetml/2006/main" count="509" uniqueCount="85">
  <si>
    <t>Final worksheets list</t>
  </si>
  <si>
    <t>Original workbooks list</t>
  </si>
  <si>
    <t>Original worksheets list</t>
  </si>
  <si>
    <t>TABLE 5.5</t>
  </si>
  <si>
    <t>Districtwise Area and Production of Principal Crops in</t>
  </si>
  <si>
    <t>West Bengal</t>
  </si>
  <si>
    <t>Area in thousand hectares</t>
  </si>
  <si>
    <t>Production in thousand tonnes</t>
  </si>
  <si>
    <t>Crops</t>
  </si>
  <si>
    <t>1990-91</t>
  </si>
  <si>
    <t>2000-01</t>
  </si>
  <si>
    <t>2012-13</t>
  </si>
  <si>
    <t>2013-14</t>
  </si>
  <si>
    <t>2014-15</t>
  </si>
  <si>
    <t>Area</t>
  </si>
  <si>
    <t>Production</t>
  </si>
  <si>
    <t>Burdwan :</t>
  </si>
  <si>
    <t>Rice</t>
  </si>
  <si>
    <t>Wheat</t>
  </si>
  <si>
    <t>Other Cereals</t>
  </si>
  <si>
    <t>(a)</t>
  </si>
  <si>
    <t>(b)</t>
  </si>
  <si>
    <t>Total Cereals</t>
  </si>
  <si>
    <t>Pulses</t>
  </si>
  <si>
    <t>Total Foodgrains</t>
  </si>
  <si>
    <t>Oilseeds</t>
  </si>
  <si>
    <t>Jute (C)</t>
  </si>
  <si>
    <t>Potato</t>
  </si>
  <si>
    <t>Bankura :</t>
  </si>
  <si>
    <t>-</t>
  </si>
  <si>
    <t>T-5.5(1)</t>
  </si>
  <si>
    <t>T-5.5(1).xlsx</t>
  </si>
  <si>
    <t xml:space="preserve">TABLE 5.5(Contd) </t>
  </si>
  <si>
    <t xml:space="preserve">West Bengal </t>
  </si>
  <si>
    <t>412.2</t>
  </si>
  <si>
    <t>(a) =   Less than 50 hectares.</t>
  </si>
  <si>
    <t xml:space="preserve">Source :  (1)   Directorate of Agriculture ( Evaluation Wings )   </t>
  </si>
  <si>
    <t>(b) =   Less than 50 tonnes.</t>
  </si>
  <si>
    <t xml:space="preserve">                                              Govt. of West Bengal.</t>
  </si>
  <si>
    <t>(c)  =  In thousand bales of 180 Kgs. each.</t>
  </si>
  <si>
    <t xml:space="preserve">                    (2)  Tea Board.</t>
  </si>
  <si>
    <t>(P) =  Provisional.</t>
  </si>
  <si>
    <t>T-5.5(10)</t>
  </si>
  <si>
    <t>T-5.5(10).xlsx</t>
  </si>
  <si>
    <t>TABLE 5.5 (Contd.)</t>
  </si>
  <si>
    <t>Howrah</t>
  </si>
  <si>
    <t>24-Parganas(N)</t>
  </si>
  <si>
    <t>T-5.5(2)</t>
  </si>
  <si>
    <t>T-5.5(2).xlsx</t>
  </si>
  <si>
    <t>Nadia</t>
  </si>
  <si>
    <t>Uttar Dinajpur :</t>
  </si>
  <si>
    <t>T-5.5(3)</t>
  </si>
  <si>
    <t>T-5.5(3).xlsx</t>
  </si>
  <si>
    <t>Malda</t>
  </si>
  <si>
    <t>Darjeeling :</t>
  </si>
  <si>
    <t>T-5.5(4)</t>
  </si>
  <si>
    <t>T-5.5(4).xlsx</t>
  </si>
  <si>
    <t>Birbhum :</t>
  </si>
  <si>
    <t>Purba Medinipur :</t>
  </si>
  <si>
    <t>T-5.5(5)</t>
  </si>
  <si>
    <t>T-5.5(5).xlsx</t>
  </si>
  <si>
    <t>Hooghly :</t>
  </si>
  <si>
    <t>24-Parganas(S)</t>
  </si>
  <si>
    <t>T-5.5(6)</t>
  </si>
  <si>
    <t>T-5.5(6).xlsx</t>
  </si>
  <si>
    <t>TABLE 5.5 (contd.)</t>
  </si>
  <si>
    <t>Murshidabad :</t>
  </si>
  <si>
    <t>6.5(R)</t>
  </si>
  <si>
    <t>Dakshin Dinajpur</t>
  </si>
  <si>
    <t>**</t>
  </si>
  <si>
    <t>** combined figures of Uttar and Dakshin Dinajpur</t>
  </si>
  <si>
    <t>are incorporated in Uttar Dinajpur</t>
  </si>
  <si>
    <t>T-5.5(7)</t>
  </si>
  <si>
    <t>T-5.5(7).xlsx</t>
  </si>
  <si>
    <t>Jalpaiguri :</t>
  </si>
  <si>
    <t>Cooch Behar</t>
  </si>
  <si>
    <t>T-5.5(8)</t>
  </si>
  <si>
    <t>T-5.5(8).xlsx</t>
  </si>
  <si>
    <t>Purulia</t>
  </si>
  <si>
    <t>Paschim Medinipur :</t>
  </si>
  <si>
    <t>*</t>
  </si>
  <si>
    <t>* combined figures of Paschim and Purba Medinipur</t>
  </si>
  <si>
    <t>are incorporated in Purba Medinipur</t>
  </si>
  <si>
    <t>T-5.5(9)</t>
  </si>
  <si>
    <t>T-5.5(9).xlsx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</si>
</sst>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"/>
    <numFmt numFmtId="166" formatCode="0.0;[Red]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2" fillId="0" borderId="0" xfId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/>
    </xf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65" fontId="7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1" applyFont="1" applyAlignment="1">
      <alignment vertical="center"/>
    </xf>
    <xf numFmtId="165" fontId="6" fillId="0" borderId="0" xfId="1" applyNumberFormat="1" applyFont="1" applyAlignment="1">
      <alignment horizontal="right" vertical="center" indent="1"/>
    </xf>
    <xf numFmtId="166" fontId="6" fillId="0" borderId="0" xfId="1" applyNumberFormat="1" applyFont="1" applyAlignment="1">
      <alignment horizontal="right" vertical="center" indent="1"/>
    </xf>
    <xf numFmtId="0" fontId="6" fillId="0" borderId="0" xfId="1" applyFont="1" applyAlignment="1">
      <alignment horizontal="right" indent="1"/>
    </xf>
    <xf numFmtId="166" fontId="6" fillId="0" borderId="0" xfId="1" applyNumberFormat="1" applyFont="1" applyAlignment="1">
      <alignment horizontal="right" indent="1"/>
    </xf>
    <xf numFmtId="0" fontId="7" fillId="0" borderId="0" xfId="1" applyFont="1" applyAlignment="1">
      <alignment horizontal="right" vertical="center" indent="1"/>
    </xf>
    <xf numFmtId="0" fontId="6" fillId="0" borderId="0" xfId="1" applyFont="1" applyAlignment="1">
      <alignment horizontal="right" vertical="center" indent="1"/>
    </xf>
    <xf numFmtId="165" fontId="6" fillId="0" borderId="0" xfId="1" applyNumberFormat="1" applyFont="1" applyAlignment="1">
      <alignment horizontal="center" vertical="center"/>
    </xf>
    <xf numFmtId="165" fontId="6" fillId="0" borderId="0" xfId="1" quotePrefix="1" applyNumberFormat="1" applyFont="1" applyAlignment="1">
      <alignment horizontal="right" vertical="center" indent="1"/>
    </xf>
    <xf numFmtId="0" fontId="6" fillId="0" borderId="2" xfId="1" applyFont="1" applyBorder="1" applyAlignment="1">
      <alignment vertical="center"/>
    </xf>
    <xf numFmtId="0" fontId="6" fillId="0" borderId="2" xfId="1" applyFont="1" applyBorder="1" applyAlignment="1">
      <alignment horizontal="right" vertical="center" indent="1"/>
    </xf>
    <xf numFmtId="165" fontId="6" fillId="0" borderId="2" xfId="1" applyNumberFormat="1" applyFont="1" applyBorder="1" applyAlignment="1">
      <alignment horizontal="right" vertical="center" indent="1"/>
    </xf>
    <xf numFmtId="0" fontId="6" fillId="0" borderId="2" xfId="1" applyFont="1" applyBorder="1" applyAlignment="1">
      <alignment horizontal="right" indent="1"/>
    </xf>
    <xf numFmtId="166" fontId="6" fillId="0" borderId="2" xfId="1" applyNumberFormat="1" applyFont="1" applyBorder="1" applyAlignment="1">
      <alignment horizontal="right" indent="1"/>
    </xf>
    <xf numFmtId="0" fontId="2" fillId="0" borderId="0" xfId="1" applyAlignment="1">
      <alignment horizontal="right"/>
    </xf>
    <xf numFmtId="0" fontId="8" fillId="0" borderId="0" xfId="2"/>
    <xf numFmtId="0" fontId="3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/>
    </xf>
    <xf numFmtId="166" fontId="6" fillId="0" borderId="2" xfId="1" applyNumberFormat="1" applyFont="1" applyBorder="1" applyAlignment="1">
      <alignment horizontal="right" vertical="center" indent="1"/>
    </xf>
    <xf numFmtId="0" fontId="5" fillId="0" borderId="0" xfId="1" applyFont="1"/>
    <xf numFmtId="0" fontId="9" fillId="0" borderId="0" xfId="1" applyFont="1"/>
    <xf numFmtId="0" fontId="10" fillId="0" borderId="0" xfId="1" applyFont="1"/>
    <xf numFmtId="49" fontId="5" fillId="0" borderId="1" xfId="1" applyNumberFormat="1" applyFont="1" applyBorder="1" applyAlignment="1">
      <alignment horizontal="right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9" fillId="0" borderId="0" xfId="1" applyFont="1"/>
    <xf numFmtId="166" fontId="6" fillId="0" borderId="0" xfId="1" applyNumberFormat="1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165" fontId="7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center" vertical="center"/>
    </xf>
    <xf numFmtId="165" fontId="6" fillId="0" borderId="0" xfId="1" applyNumberFormat="1" applyFont="1" applyAlignment="1">
      <alignment horizontal="right" inden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0" borderId="0" xfId="1" applyAlignment="1">
      <alignment horizontal="left"/>
    </xf>
  </cellXfs>
  <cellStyles count="3">
    <cellStyle name="Hyperlink" xfId="2" builtinId="8"/>
    <cellStyle name="Normal" xfId="0" builtinId="0"/>
    <cellStyle name="Normal 2" xfId="1" xr:uid="{D71C278C-2612-4DD8-B641-EFCBF58BC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87313</xdr:colOff>
      <xdr:row>6</xdr:row>
      <xdr:rowOff>7938</xdr:rowOff>
    </xdr:from>
    <xdr:to>
      <xdr:col>2</xdr:col>
      <xdr:colOff>619125</xdr:colOff>
      <xdr:row>6</xdr:row>
      <xdr:rowOff>9526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8317ED9-5332-463E-8C5B-8B910F311EA0}"/>
            </a:ext>
          </a:extLst>
        </xdr:cNvPr>
        <xdr:cNvCxnSpPr/>
      </xdr:nvCxnSpPr>
      <xdr:spPr>
        <a:xfrm>
          <a:off x="1163638" y="1141413"/>
          <a:ext cx="1160462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6</xdr:row>
      <xdr:rowOff>0</xdr:rowOff>
    </xdr:from>
    <xdr:to>
      <xdr:col>4</xdr:col>
      <xdr:colOff>563562</xdr:colOff>
      <xdr:row>6</xdr:row>
      <xdr:rowOff>1588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ED0F30-D7A1-419E-AB82-7B6D2B5C18E9}"/>
            </a:ext>
          </a:extLst>
        </xdr:cNvPr>
        <xdr:cNvCxnSpPr/>
      </xdr:nvCxnSpPr>
      <xdr:spPr>
        <a:xfrm>
          <a:off x="2393950" y="1133475"/>
          <a:ext cx="1160462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6</xdr:row>
      <xdr:rowOff>7937</xdr:rowOff>
    </xdr:from>
    <xdr:to>
      <xdr:col>6</xdr:col>
      <xdr:colOff>595312</xdr:colOff>
      <xdr:row>6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5DDD278-D243-4D6F-B487-12668F68FB82}"/>
            </a:ext>
          </a:extLst>
        </xdr:cNvPr>
        <xdr:cNvCxnSpPr/>
      </xdr:nvCxnSpPr>
      <xdr:spPr>
        <a:xfrm>
          <a:off x="3711575" y="1141412"/>
          <a:ext cx="1160462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39688</xdr:colOff>
      <xdr:row>6</xdr:row>
      <xdr:rowOff>0</xdr:rowOff>
    </xdr:from>
    <xdr:to>
      <xdr:col>8</xdr:col>
      <xdr:colOff>571500</xdr:colOff>
      <xdr:row>6</xdr:row>
      <xdr:rowOff>1588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0E2646-14FB-41CE-A6A7-8A8A80EB36D4}"/>
            </a:ext>
          </a:extLst>
        </xdr:cNvPr>
        <xdr:cNvCxnSpPr/>
      </xdr:nvCxnSpPr>
      <xdr:spPr>
        <a:xfrm>
          <a:off x="4973638" y="1133475"/>
          <a:ext cx="1160462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39688</xdr:colOff>
      <xdr:row>6</xdr:row>
      <xdr:rowOff>0</xdr:rowOff>
    </xdr:from>
    <xdr:to>
      <xdr:col>10</xdr:col>
      <xdr:colOff>571500</xdr:colOff>
      <xdr:row>6</xdr:row>
      <xdr:rowOff>1588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36C7DA2-44C5-48C0-A692-177EC899B455}"/>
            </a:ext>
          </a:extLst>
        </xdr:cNvPr>
        <xdr:cNvCxnSpPr/>
      </xdr:nvCxnSpPr>
      <xdr:spPr>
        <a:xfrm>
          <a:off x="6259513" y="1133475"/>
          <a:ext cx="1160462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129153</xdr:colOff>
      <xdr:row>6</xdr:row>
      <xdr:rowOff>0</xdr:rowOff>
    </xdr:from>
    <xdr:to>
      <xdr:col>2</xdr:col>
      <xdr:colOff>548899</xdr:colOff>
      <xdr:row>6</xdr:row>
      <xdr:rowOff>1588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C747448-E930-47A3-8769-E4EC731DA682}"/>
            </a:ext>
          </a:extLst>
        </xdr:cNvPr>
        <xdr:cNvCxnSpPr/>
      </xdr:nvCxnSpPr>
      <xdr:spPr>
        <a:xfrm>
          <a:off x="1205478" y="1133475"/>
          <a:ext cx="1029346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129153</xdr:colOff>
      <xdr:row>6</xdr:row>
      <xdr:rowOff>0</xdr:rowOff>
    </xdr:from>
    <xdr:to>
      <xdr:col>4</xdr:col>
      <xdr:colOff>524683</xdr:colOff>
      <xdr:row>6</xdr:row>
      <xdr:rowOff>8072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A88BB6-9A9D-4C6D-BFC0-DD0A79E2CEF8}"/>
            </a:ext>
          </a:extLst>
        </xdr:cNvPr>
        <xdr:cNvCxnSpPr/>
      </xdr:nvCxnSpPr>
      <xdr:spPr>
        <a:xfrm flipV="1">
          <a:off x="2472303" y="1133475"/>
          <a:ext cx="1005130" cy="80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169513</xdr:colOff>
      <xdr:row>6</xdr:row>
      <xdr:rowOff>0</xdr:rowOff>
    </xdr:from>
    <xdr:to>
      <xdr:col>6</xdr:col>
      <xdr:colOff>556970</xdr:colOff>
      <xdr:row>6</xdr:row>
      <xdr:rowOff>8072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DBDDAF-C373-41D0-8855-C1CFA8B2A18B}"/>
            </a:ext>
          </a:extLst>
        </xdr:cNvPr>
        <xdr:cNvCxnSpPr/>
      </xdr:nvCxnSpPr>
      <xdr:spPr>
        <a:xfrm>
          <a:off x="3779488" y="1133475"/>
          <a:ext cx="997057" cy="80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145297</xdr:colOff>
      <xdr:row>6</xdr:row>
      <xdr:rowOff>0</xdr:rowOff>
    </xdr:from>
    <xdr:to>
      <xdr:col>8</xdr:col>
      <xdr:colOff>548899</xdr:colOff>
      <xdr:row>6</xdr:row>
      <xdr:rowOff>8072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277BDF-B69C-4B54-B9FA-F9C9CA1C46FF}"/>
            </a:ext>
          </a:extLst>
        </xdr:cNvPr>
        <xdr:cNvCxnSpPr/>
      </xdr:nvCxnSpPr>
      <xdr:spPr>
        <a:xfrm>
          <a:off x="5022097" y="1133475"/>
          <a:ext cx="1013202" cy="80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96865</xdr:colOff>
      <xdr:row>5</xdr:row>
      <xdr:rowOff>153369</xdr:rowOff>
    </xdr:from>
    <xdr:to>
      <xdr:col>10</xdr:col>
      <xdr:colOff>484323</xdr:colOff>
      <xdr:row>6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C830AE-71CA-4A8F-B494-07CF8643498E}"/>
            </a:ext>
          </a:extLst>
        </xdr:cNvPr>
        <xdr:cNvCxnSpPr/>
      </xdr:nvCxnSpPr>
      <xdr:spPr>
        <a:xfrm>
          <a:off x="6240490" y="1124919"/>
          <a:ext cx="997058" cy="855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8164</xdr:rowOff>
    </xdr:from>
    <xdr:to>
      <xdr:col>2</xdr:col>
      <xdr:colOff>563335</xdr:colOff>
      <xdr:row>6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A1B3F72-0738-4278-8976-AA061BF2BA8D}"/>
            </a:ext>
          </a:extLst>
        </xdr:cNvPr>
        <xdr:cNvCxnSpPr/>
      </xdr:nvCxnSpPr>
      <xdr:spPr>
        <a:xfrm flipV="1">
          <a:off x="1095375" y="1141639"/>
          <a:ext cx="1172935" cy="136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5</xdr:row>
      <xdr:rowOff>142875</xdr:rowOff>
    </xdr:from>
    <xdr:to>
      <xdr:col>4</xdr:col>
      <xdr:colOff>495300</xdr:colOff>
      <xdr:row>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A0FD188-F643-4EE0-AED7-9EBE8C9886C5}"/>
            </a:ext>
          </a:extLst>
        </xdr:cNvPr>
        <xdr:cNvCxnSpPr/>
      </xdr:nvCxnSpPr>
      <xdr:spPr>
        <a:xfrm>
          <a:off x="2438400" y="1114425"/>
          <a:ext cx="1000125" cy="19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6</xdr:row>
      <xdr:rowOff>0</xdr:rowOff>
    </xdr:from>
    <xdr:to>
      <xdr:col>6</xdr:col>
      <xdr:colOff>552450</xdr:colOff>
      <xdr:row>6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61F3916-E3A8-43D2-AC8D-C36DD8AB5F47}"/>
            </a:ext>
          </a:extLst>
        </xdr:cNvPr>
        <xdr:cNvCxnSpPr/>
      </xdr:nvCxnSpPr>
      <xdr:spPr>
        <a:xfrm>
          <a:off x="3705225" y="1133475"/>
          <a:ext cx="103822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5</xdr:row>
      <xdr:rowOff>144689</xdr:rowOff>
    </xdr:from>
    <xdr:to>
      <xdr:col>8</xdr:col>
      <xdr:colOff>567418</xdr:colOff>
      <xdr:row>5</xdr:row>
      <xdr:rowOff>146050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91BA0FC-3531-421A-9C68-2E92AE225423}"/>
            </a:ext>
          </a:extLst>
        </xdr:cNvPr>
        <xdr:cNvCxnSpPr/>
      </xdr:nvCxnSpPr>
      <xdr:spPr>
        <a:xfrm flipV="1">
          <a:off x="4838700" y="1116239"/>
          <a:ext cx="1148443" cy="136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</xdr:row>
      <xdr:rowOff>152400</xdr:rowOff>
    </xdr:from>
    <xdr:to>
      <xdr:col>10</xdr:col>
      <xdr:colOff>628650</xdr:colOff>
      <xdr:row>5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57F1334-CB59-420F-A2C6-0234902880DB}"/>
            </a:ext>
          </a:extLst>
        </xdr:cNvPr>
        <xdr:cNvCxnSpPr/>
      </xdr:nvCxnSpPr>
      <xdr:spPr>
        <a:xfrm>
          <a:off x="6153150" y="1123950"/>
          <a:ext cx="12096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134937</xdr:colOff>
      <xdr:row>6</xdr:row>
      <xdr:rowOff>0</xdr:rowOff>
    </xdr:from>
    <xdr:to>
      <xdr:col>2</xdr:col>
      <xdr:colOff>611188</xdr:colOff>
      <xdr:row>6</xdr:row>
      <xdr:rowOff>11906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7CA98A0-D578-4A2D-BE8C-7FEF058BD65A}"/>
            </a:ext>
          </a:extLst>
        </xdr:cNvPr>
        <xdr:cNvCxnSpPr/>
      </xdr:nvCxnSpPr>
      <xdr:spPr>
        <a:xfrm>
          <a:off x="1211262" y="1171575"/>
          <a:ext cx="1085851" cy="1190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130969</xdr:colOff>
      <xdr:row>6</xdr:row>
      <xdr:rowOff>0</xdr:rowOff>
    </xdr:from>
    <xdr:to>
      <xdr:col>4</xdr:col>
      <xdr:colOff>607219</xdr:colOff>
      <xdr:row>6</xdr:row>
      <xdr:rowOff>11906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3D246A7-5F1F-48C2-ADAA-18FF6EF6F6EE}"/>
            </a:ext>
          </a:extLst>
        </xdr:cNvPr>
        <xdr:cNvCxnSpPr/>
      </xdr:nvCxnSpPr>
      <xdr:spPr>
        <a:xfrm>
          <a:off x="2474119" y="1171575"/>
          <a:ext cx="1085850" cy="1190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71438</xdr:colOff>
      <xdr:row>5</xdr:row>
      <xdr:rowOff>154782</xdr:rowOff>
    </xdr:from>
    <xdr:to>
      <xdr:col>6</xdr:col>
      <xdr:colOff>547689</xdr:colOff>
      <xdr:row>6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EDE3BF0-2C1C-4E60-8F5C-B9966E4321AF}"/>
            </a:ext>
          </a:extLst>
        </xdr:cNvPr>
        <xdr:cNvCxnSpPr/>
      </xdr:nvCxnSpPr>
      <xdr:spPr>
        <a:xfrm>
          <a:off x="3681413" y="1164432"/>
          <a:ext cx="1085851" cy="714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134938</xdr:colOff>
      <xdr:row>6</xdr:row>
      <xdr:rowOff>11906</xdr:rowOff>
    </xdr:from>
    <xdr:to>
      <xdr:col>8</xdr:col>
      <xdr:colOff>611188</xdr:colOff>
      <xdr:row>6</xdr:row>
      <xdr:rowOff>15875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7AB7419-89A9-4954-82A0-017A67A555E7}"/>
            </a:ext>
          </a:extLst>
        </xdr:cNvPr>
        <xdr:cNvCxnSpPr/>
      </xdr:nvCxnSpPr>
      <xdr:spPr>
        <a:xfrm>
          <a:off x="5011738" y="1183481"/>
          <a:ext cx="1085850" cy="396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83344</xdr:colOff>
      <xdr:row>6</xdr:row>
      <xdr:rowOff>1</xdr:rowOff>
    </xdr:from>
    <xdr:to>
      <xdr:col>10</xdr:col>
      <xdr:colOff>559595</xdr:colOff>
      <xdr:row>6</xdr:row>
      <xdr:rowOff>11907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CB4012-78D9-4118-A5F1-87829EC1CF1D}"/>
            </a:ext>
          </a:extLst>
        </xdr:cNvPr>
        <xdr:cNvCxnSpPr/>
      </xdr:nvCxnSpPr>
      <xdr:spPr>
        <a:xfrm>
          <a:off x="6226969" y="1171576"/>
          <a:ext cx="1085851" cy="1190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6</xdr:row>
      <xdr:rowOff>0</xdr:rowOff>
    </xdr:from>
    <xdr:to>
      <xdr:col>2</xdr:col>
      <xdr:colOff>590550</xdr:colOff>
      <xdr:row>6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5A18817-F76D-4F19-ADCA-5FF4614A4C11}"/>
            </a:ext>
          </a:extLst>
        </xdr:cNvPr>
        <xdr:cNvCxnSpPr/>
      </xdr:nvCxnSpPr>
      <xdr:spPr>
        <a:xfrm>
          <a:off x="1209675" y="1133475"/>
          <a:ext cx="106680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6</xdr:row>
      <xdr:rowOff>0</xdr:rowOff>
    </xdr:from>
    <xdr:to>
      <xdr:col>4</xdr:col>
      <xdr:colOff>561975</xdr:colOff>
      <xdr:row>6</xdr:row>
      <xdr:rowOff>1588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43CEC3-9477-456E-B0D8-B397BA8527CE}"/>
            </a:ext>
          </a:extLst>
        </xdr:cNvPr>
        <xdr:cNvCxnSpPr/>
      </xdr:nvCxnSpPr>
      <xdr:spPr>
        <a:xfrm>
          <a:off x="2466975" y="1133475"/>
          <a:ext cx="10477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152400</xdr:rowOff>
    </xdr:from>
    <xdr:to>
      <xdr:col>6</xdr:col>
      <xdr:colOff>542925</xdr:colOff>
      <xdr:row>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676082D-4B44-4C0E-87CF-A4F50EAD9AA1}"/>
            </a:ext>
          </a:extLst>
        </xdr:cNvPr>
        <xdr:cNvCxnSpPr/>
      </xdr:nvCxnSpPr>
      <xdr:spPr>
        <a:xfrm flipV="1">
          <a:off x="3629025" y="1123950"/>
          <a:ext cx="113347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552450</xdr:colOff>
      <xdr:row>6</xdr:row>
      <xdr:rowOff>1588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E932AE7-558E-4791-91A9-0FC849FC9BD3}"/>
            </a:ext>
          </a:extLst>
        </xdr:cNvPr>
        <xdr:cNvCxnSpPr/>
      </xdr:nvCxnSpPr>
      <xdr:spPr>
        <a:xfrm>
          <a:off x="4876800" y="1133475"/>
          <a:ext cx="11620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457200</xdr:colOff>
      <xdr:row>6</xdr:row>
      <xdr:rowOff>1588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383A656-C977-4CC6-A4ED-B34BD6D85C94}"/>
            </a:ext>
          </a:extLst>
        </xdr:cNvPr>
        <xdr:cNvCxnSpPr/>
      </xdr:nvCxnSpPr>
      <xdr:spPr>
        <a:xfrm>
          <a:off x="6143625" y="1133475"/>
          <a:ext cx="10668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50347</xdr:colOff>
      <xdr:row>5</xdr:row>
      <xdr:rowOff>151039</xdr:rowOff>
    </xdr:from>
    <xdr:to>
      <xdr:col>2</xdr:col>
      <xdr:colOff>585107</xdr:colOff>
      <xdr:row>5</xdr:row>
      <xdr:rowOff>152627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80980C4-DCDD-44D4-B977-D26E5BCB98FA}"/>
            </a:ext>
          </a:extLst>
        </xdr:cNvPr>
        <xdr:cNvCxnSpPr/>
      </xdr:nvCxnSpPr>
      <xdr:spPr>
        <a:xfrm>
          <a:off x="1126672" y="1160689"/>
          <a:ext cx="114436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5</xdr:row>
      <xdr:rowOff>152400</xdr:rowOff>
    </xdr:from>
    <xdr:to>
      <xdr:col>4</xdr:col>
      <xdr:colOff>591910</xdr:colOff>
      <xdr:row>5</xdr:row>
      <xdr:rowOff>153988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9A12D8-24C5-4A17-8854-13AFD48823D0}"/>
            </a:ext>
          </a:extLst>
        </xdr:cNvPr>
        <xdr:cNvCxnSpPr/>
      </xdr:nvCxnSpPr>
      <xdr:spPr>
        <a:xfrm>
          <a:off x="2400300" y="1162050"/>
          <a:ext cx="114436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534760</xdr:colOff>
      <xdr:row>6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AE63065-73FF-4C45-A811-5473F653A8E2}"/>
            </a:ext>
          </a:extLst>
        </xdr:cNvPr>
        <xdr:cNvCxnSpPr/>
      </xdr:nvCxnSpPr>
      <xdr:spPr>
        <a:xfrm>
          <a:off x="3609975" y="1171575"/>
          <a:ext cx="114436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534760</xdr:colOff>
      <xdr:row>6</xdr:row>
      <xdr:rowOff>1588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2B3E336-3DBB-4CF3-AF23-222738BCA00D}"/>
            </a:ext>
          </a:extLst>
        </xdr:cNvPr>
        <xdr:cNvCxnSpPr/>
      </xdr:nvCxnSpPr>
      <xdr:spPr>
        <a:xfrm>
          <a:off x="4876800" y="1171575"/>
          <a:ext cx="114436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534760</xdr:colOff>
      <xdr:row>6</xdr:row>
      <xdr:rowOff>1588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0B0199A-41C4-448F-867A-9715F9593C84}"/>
            </a:ext>
          </a:extLst>
        </xdr:cNvPr>
        <xdr:cNvCxnSpPr/>
      </xdr:nvCxnSpPr>
      <xdr:spPr>
        <a:xfrm>
          <a:off x="6143625" y="1171575"/>
          <a:ext cx="114436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125186</xdr:colOff>
      <xdr:row>6</xdr:row>
      <xdr:rowOff>1360</xdr:rowOff>
    </xdr:from>
    <xdr:to>
      <xdr:col>2</xdr:col>
      <xdr:colOff>571500</xdr:colOff>
      <xdr:row>6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59CC5A6-8AC1-47C5-978D-22F198AB94B3}"/>
            </a:ext>
          </a:extLst>
        </xdr:cNvPr>
        <xdr:cNvCxnSpPr/>
      </xdr:nvCxnSpPr>
      <xdr:spPr>
        <a:xfrm>
          <a:off x="1201511" y="1134835"/>
          <a:ext cx="1141639" cy="81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6</xdr:row>
      <xdr:rowOff>0</xdr:rowOff>
    </xdr:from>
    <xdr:to>
      <xdr:col>4</xdr:col>
      <xdr:colOff>571500</xdr:colOff>
      <xdr:row>6</xdr:row>
      <xdr:rowOff>13607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509643-BCA5-4696-A76C-D134C1A7A788}"/>
            </a:ext>
          </a:extLst>
        </xdr:cNvPr>
        <xdr:cNvCxnSpPr/>
      </xdr:nvCxnSpPr>
      <xdr:spPr>
        <a:xfrm flipV="1">
          <a:off x="2442482" y="1133475"/>
          <a:ext cx="1177018" cy="1360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5</xdr:row>
      <xdr:rowOff>152400</xdr:rowOff>
    </xdr:from>
    <xdr:to>
      <xdr:col>6</xdr:col>
      <xdr:colOff>613682</xdr:colOff>
      <xdr:row>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FA60F8-F904-4C37-8C98-1FCBD1223CF7}"/>
            </a:ext>
          </a:extLst>
        </xdr:cNvPr>
        <xdr:cNvCxnSpPr/>
      </xdr:nvCxnSpPr>
      <xdr:spPr>
        <a:xfrm>
          <a:off x="3743325" y="1123950"/>
          <a:ext cx="1194707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6</xdr:row>
      <xdr:rowOff>0</xdr:rowOff>
    </xdr:from>
    <xdr:to>
      <xdr:col>8</xdr:col>
      <xdr:colOff>523875</xdr:colOff>
      <xdr:row>6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6B2CF01-7F7F-45B0-97B0-9005C440C6C8}"/>
            </a:ext>
          </a:extLst>
        </xdr:cNvPr>
        <xdr:cNvCxnSpPr/>
      </xdr:nvCxnSpPr>
      <xdr:spPr>
        <a:xfrm flipV="1">
          <a:off x="5048250" y="1133475"/>
          <a:ext cx="107632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590550</xdr:colOff>
      <xdr:row>6</xdr:row>
      <xdr:rowOff>1588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8AC3BB7-F8EC-4945-933C-36AF64D8E93C}"/>
            </a:ext>
          </a:extLst>
        </xdr:cNvPr>
        <xdr:cNvCxnSpPr/>
      </xdr:nvCxnSpPr>
      <xdr:spPr>
        <a:xfrm>
          <a:off x="6257925" y="1133475"/>
          <a:ext cx="12096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149679</xdr:rowOff>
    </xdr:from>
    <xdr:to>
      <xdr:col>2</xdr:col>
      <xdr:colOff>585107</xdr:colOff>
      <xdr:row>6</xdr:row>
      <xdr:rowOff>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0CB433D-3F17-4C3C-AC3F-5F7E0B4281C0}"/>
            </a:ext>
          </a:extLst>
        </xdr:cNvPr>
        <xdr:cNvCxnSpPr/>
      </xdr:nvCxnSpPr>
      <xdr:spPr>
        <a:xfrm flipV="1">
          <a:off x="1171575" y="1121229"/>
          <a:ext cx="1099457" cy="1224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6</xdr:row>
      <xdr:rowOff>0</xdr:rowOff>
    </xdr:from>
    <xdr:to>
      <xdr:col>4</xdr:col>
      <xdr:colOff>561975</xdr:colOff>
      <xdr:row>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620730-4DE4-443D-B57B-D078E835BA67}"/>
            </a:ext>
          </a:extLst>
        </xdr:cNvPr>
        <xdr:cNvCxnSpPr/>
      </xdr:nvCxnSpPr>
      <xdr:spPr>
        <a:xfrm>
          <a:off x="2371725" y="1133475"/>
          <a:ext cx="114300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13608</xdr:rowOff>
    </xdr:from>
    <xdr:to>
      <xdr:col>6</xdr:col>
      <xdr:colOff>590550</xdr:colOff>
      <xdr:row>6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CE5AB67-224F-4DCA-9B7F-91B2788038D1}"/>
            </a:ext>
          </a:extLst>
        </xdr:cNvPr>
        <xdr:cNvCxnSpPr/>
      </xdr:nvCxnSpPr>
      <xdr:spPr>
        <a:xfrm>
          <a:off x="3609975" y="1147083"/>
          <a:ext cx="1200150" cy="544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13609</xdr:rowOff>
    </xdr:from>
    <xdr:to>
      <xdr:col>8</xdr:col>
      <xdr:colOff>581025</xdr:colOff>
      <xdr:row>6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32150AF-73FE-4BAE-8BA4-BEB32E70B5E0}"/>
            </a:ext>
          </a:extLst>
        </xdr:cNvPr>
        <xdr:cNvCxnSpPr/>
      </xdr:nvCxnSpPr>
      <xdr:spPr>
        <a:xfrm>
          <a:off x="4876800" y="1147084"/>
          <a:ext cx="1190625" cy="544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13608</xdr:rowOff>
    </xdr:from>
    <xdr:to>
      <xdr:col>10</xdr:col>
      <xdr:colOff>542925</xdr:colOff>
      <xdr:row>6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D624575-683B-41AE-95B8-66481F63588E}"/>
            </a:ext>
          </a:extLst>
        </xdr:cNvPr>
        <xdr:cNvCxnSpPr/>
      </xdr:nvCxnSpPr>
      <xdr:spPr>
        <a:xfrm>
          <a:off x="6143625" y="1147083"/>
          <a:ext cx="1152525" cy="544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149679</xdr:colOff>
      <xdr:row>5</xdr:row>
      <xdr:rowOff>149679</xdr:rowOff>
    </xdr:from>
    <xdr:to>
      <xdr:col>2</xdr:col>
      <xdr:colOff>552450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63365F6-CD8A-42CA-B16E-AC0617BEE984}"/>
            </a:ext>
          </a:extLst>
        </xdr:cNvPr>
        <xdr:cNvCxnSpPr/>
      </xdr:nvCxnSpPr>
      <xdr:spPr>
        <a:xfrm>
          <a:off x="1226004" y="1121229"/>
          <a:ext cx="1021896" cy="1224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</xdr:row>
      <xdr:rowOff>0</xdr:rowOff>
    </xdr:from>
    <xdr:to>
      <xdr:col>4</xdr:col>
      <xdr:colOff>557893</xdr:colOff>
      <xdr:row>6</xdr:row>
      <xdr:rowOff>1588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73ECDF-93F8-4BDB-8D5A-D4BE85DF286D}"/>
            </a:ext>
          </a:extLst>
        </xdr:cNvPr>
        <xdr:cNvCxnSpPr/>
      </xdr:nvCxnSpPr>
      <xdr:spPr>
        <a:xfrm>
          <a:off x="2447925" y="1133475"/>
          <a:ext cx="1081768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5</xdr:row>
      <xdr:rowOff>159204</xdr:rowOff>
    </xdr:from>
    <xdr:to>
      <xdr:col>6</xdr:col>
      <xdr:colOff>594632</xdr:colOff>
      <xdr:row>6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811A2F-A355-4FE0-9143-4D9715E039CD}"/>
            </a:ext>
          </a:extLst>
        </xdr:cNvPr>
        <xdr:cNvCxnSpPr/>
      </xdr:nvCxnSpPr>
      <xdr:spPr>
        <a:xfrm flipV="1">
          <a:off x="3733800" y="1130754"/>
          <a:ext cx="1108982" cy="1224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6</xdr:row>
      <xdr:rowOff>0</xdr:rowOff>
    </xdr:from>
    <xdr:to>
      <xdr:col>10</xdr:col>
      <xdr:colOff>557892</xdr:colOff>
      <xdr:row>6</xdr:row>
      <xdr:rowOff>1588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C61C9B-6BCB-4D13-8583-6FD8FA511064}"/>
            </a:ext>
          </a:extLst>
        </xdr:cNvPr>
        <xdr:cNvCxnSpPr/>
      </xdr:nvCxnSpPr>
      <xdr:spPr>
        <a:xfrm>
          <a:off x="6286500" y="1133475"/>
          <a:ext cx="1072242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55562</xdr:colOff>
      <xdr:row>6</xdr:row>
      <xdr:rowOff>0</xdr:rowOff>
    </xdr:from>
    <xdr:to>
      <xdr:col>8</xdr:col>
      <xdr:colOff>545419</xdr:colOff>
      <xdr:row>6</xdr:row>
      <xdr:rowOff>9071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AB0A085-2995-4FBA-AEE3-FC719D5497D8}"/>
            </a:ext>
          </a:extLst>
        </xdr:cNvPr>
        <xdr:cNvCxnSpPr/>
      </xdr:nvCxnSpPr>
      <xdr:spPr>
        <a:xfrm flipV="1">
          <a:off x="4960937" y="1133475"/>
          <a:ext cx="1108982" cy="907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0</xdr:rowOff>
    </xdr:from>
    <xdr:to>
      <xdr:col>2</xdr:col>
      <xdr:colOff>644978</xdr:colOff>
      <xdr:row>6</xdr:row>
      <xdr:rowOff>13607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8811270-1C03-4FD8-89FA-07037DB3C9DC}"/>
            </a:ext>
          </a:extLst>
        </xdr:cNvPr>
        <xdr:cNvCxnSpPr/>
      </xdr:nvCxnSpPr>
      <xdr:spPr>
        <a:xfrm>
          <a:off x="1104900" y="1133475"/>
          <a:ext cx="1226003" cy="1360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108857</xdr:colOff>
      <xdr:row>6</xdr:row>
      <xdr:rowOff>1</xdr:rowOff>
    </xdr:from>
    <xdr:to>
      <xdr:col>4</xdr:col>
      <xdr:colOff>612321</xdr:colOff>
      <xdr:row>6</xdr:row>
      <xdr:rowOff>13608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24BF96-0994-4060-A0D1-5092DF6B4E26}"/>
            </a:ext>
          </a:extLst>
        </xdr:cNvPr>
        <xdr:cNvCxnSpPr/>
      </xdr:nvCxnSpPr>
      <xdr:spPr>
        <a:xfrm flipV="1">
          <a:off x="2452007" y="1133476"/>
          <a:ext cx="1113064" cy="1360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6</xdr:row>
      <xdr:rowOff>1</xdr:rowOff>
    </xdr:from>
    <xdr:to>
      <xdr:col>6</xdr:col>
      <xdr:colOff>598714</xdr:colOff>
      <xdr:row>6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0D40C00-2079-435F-B4E7-B2B020773A54}"/>
            </a:ext>
          </a:extLst>
        </xdr:cNvPr>
        <xdr:cNvCxnSpPr/>
      </xdr:nvCxnSpPr>
      <xdr:spPr>
        <a:xfrm flipV="1">
          <a:off x="3648075" y="1133476"/>
          <a:ext cx="1170214" cy="95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</xdr:colOff>
      <xdr:row>6</xdr:row>
      <xdr:rowOff>0</xdr:rowOff>
    </xdr:from>
    <xdr:to>
      <xdr:col>8</xdr:col>
      <xdr:colOff>586154</xdr:colOff>
      <xdr:row>6</xdr:row>
      <xdr:rowOff>7327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DE92508-F17E-46DF-80ED-0F31C4CB63C4}"/>
            </a:ext>
          </a:extLst>
        </xdr:cNvPr>
        <xdr:cNvCxnSpPr/>
      </xdr:nvCxnSpPr>
      <xdr:spPr>
        <a:xfrm>
          <a:off x="4935415" y="1133475"/>
          <a:ext cx="1137139" cy="732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449036</xdr:colOff>
      <xdr:row>6</xdr:row>
      <xdr:rowOff>13607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63AF0B7-EFA6-492D-9228-6F9E53CFC6F3}"/>
            </a:ext>
          </a:extLst>
        </xdr:cNvPr>
        <xdr:cNvCxnSpPr/>
      </xdr:nvCxnSpPr>
      <xdr:spPr>
        <a:xfrm>
          <a:off x="6143625" y="1133475"/>
          <a:ext cx="1058636" cy="1360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4BB-0FB3-4136-8828-C0CAD85E2F59}">
  <dimension ref="A1:C11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9" t="s">
        <v>30</v>
      </c>
      <c r="B2" t="s">
        <v>31</v>
      </c>
      <c r="C2" s="29" t="str">
        <f>HYPERLINK("C:\Users\MUDIT\Desktop\ps dopspi\new\5\5.5\T-5.5(1).xlsx#'T-5.5(1)'!A1","T-5.5(1)")</f>
        <v>T-5.5(1)</v>
      </c>
    </row>
    <row r="3" spans="1:3" x14ac:dyDescent="0.25">
      <c r="A3" s="29" t="s">
        <v>42</v>
      </c>
      <c r="B3" t="s">
        <v>43</v>
      </c>
      <c r="C3" s="29" t="str">
        <f>HYPERLINK("C:\Users\MUDIT\Desktop\ps dopspi\new\5\5.5\T-5.5(10).xlsx#'T-5.5(10)'!A1","T-5.5(10)")</f>
        <v>T-5.5(10)</v>
      </c>
    </row>
    <row r="4" spans="1:3" x14ac:dyDescent="0.25">
      <c r="A4" s="29" t="s">
        <v>47</v>
      </c>
      <c r="B4" t="s">
        <v>48</v>
      </c>
      <c r="C4" s="29" t="str">
        <f>HYPERLINK("C:\Users\MUDIT\Desktop\ps dopspi\new\5\5.5\T-5.5(2).xlsx#'T-5.5(2)'!A1","T-5.5(2)")</f>
        <v>T-5.5(2)</v>
      </c>
    </row>
    <row r="5" spans="1:3" x14ac:dyDescent="0.25">
      <c r="A5" s="29" t="s">
        <v>51</v>
      </c>
      <c r="B5" t="s">
        <v>52</v>
      </c>
      <c r="C5" s="29" t="str">
        <f>HYPERLINK("C:\Users\MUDIT\Desktop\ps dopspi\new\5\5.5\T-5.5(3).xlsx#'T-5.5(3)'!A1","T-5.5(3)")</f>
        <v>T-5.5(3)</v>
      </c>
    </row>
    <row r="6" spans="1:3" x14ac:dyDescent="0.25">
      <c r="A6" s="29" t="s">
        <v>55</v>
      </c>
      <c r="B6" t="s">
        <v>56</v>
      </c>
      <c r="C6" s="29" t="str">
        <f>HYPERLINK("C:\Users\MUDIT\Desktop\ps dopspi\new\5\5.5\T-5.5(4).xlsx#'T-5.5(4)'!A1","T-5.5(4)")</f>
        <v>T-5.5(4)</v>
      </c>
    </row>
    <row r="7" spans="1:3" x14ac:dyDescent="0.25">
      <c r="A7" s="29" t="s">
        <v>59</v>
      </c>
      <c r="B7" t="s">
        <v>60</v>
      </c>
      <c r="C7" s="29" t="str">
        <f>HYPERLINK("C:\Users\MUDIT\Desktop\ps dopspi\new\5\5.5\T-5.5(5).xlsx#'T-5.5(5)'!A1","T-5.5(5)")</f>
        <v>T-5.5(5)</v>
      </c>
    </row>
    <row r="8" spans="1:3" x14ac:dyDescent="0.25">
      <c r="A8" s="29" t="s">
        <v>63</v>
      </c>
      <c r="B8" t="s">
        <v>64</v>
      </c>
      <c r="C8" s="29" t="str">
        <f>HYPERLINK("C:\Users\MUDIT\Desktop\ps dopspi\new\5\5.5\T-5.5(6).xlsx#'T-5.5(6)'!A1","T-5.5(6)")</f>
        <v>T-5.5(6)</v>
      </c>
    </row>
    <row r="9" spans="1:3" x14ac:dyDescent="0.25">
      <c r="A9" s="29" t="s">
        <v>72</v>
      </c>
      <c r="B9" t="s">
        <v>73</v>
      </c>
      <c r="C9" s="29" t="str">
        <f>HYPERLINK("C:\Users\MUDIT\Desktop\ps dopspi\new\5\5.5\T-5.5(7).xlsx#'T-5.5(7)'!A1","T-5.5(7)")</f>
        <v>T-5.5(7)</v>
      </c>
    </row>
    <row r="10" spans="1:3" x14ac:dyDescent="0.25">
      <c r="A10" s="29" t="s">
        <v>76</v>
      </c>
      <c r="B10" t="s">
        <v>77</v>
      </c>
      <c r="C10" s="29" t="str">
        <f>HYPERLINK("C:\Users\MUDIT\Desktop\ps dopspi\new\5\5.5\T-5.5(8).xlsx#'T-5.5(8)'!A1","T-5.5(8)")</f>
        <v>T-5.5(8)</v>
      </c>
    </row>
    <row r="11" spans="1:3" x14ac:dyDescent="0.25">
      <c r="A11" s="29" t="s">
        <v>83</v>
      </c>
      <c r="B11" t="s">
        <v>84</v>
      </c>
      <c r="C11" s="29" t="str">
        <f>HYPERLINK("C:\Users\MUDIT\Desktop\ps dopspi\new\5\5.5\T-5.5(9).xlsx#'T-5.5(9)'!A1","T-5.5(9)")</f>
        <v>T-5.5(9)</v>
      </c>
    </row>
  </sheetData>
  <hyperlinks>
    <hyperlink ref="A2" location="'T-5.5(1)'!A1" display="T-5.5(1)" xr:uid="{C7D6CDD4-6A75-4BDA-AE57-8913D6D3BF58}"/>
    <hyperlink ref="A3" location="'T-5.5(10)'!A1" display="T-5.5(10)" xr:uid="{72A01663-0EBB-4C3B-BC69-96177C26A674}"/>
    <hyperlink ref="A4" location="'T-5.5(2)'!A1" display="T-5.5(2)" xr:uid="{B6C5D4BF-6E66-4E0C-9037-73DD063D6187}"/>
    <hyperlink ref="A5" location="'T-5.5(3)'!A1" display="T-5.5(3)" xr:uid="{803434DD-33FB-4549-859C-580E92F2CADE}"/>
    <hyperlink ref="A6" location="'T-5.5(4)'!A1" display="T-5.5(4)" xr:uid="{E96D1098-7B14-49E9-BBB8-483577321ACD}"/>
    <hyperlink ref="A7" location="'T-5.5(5)'!A1" display="T-5.5(5)" xr:uid="{FD0F2E6A-2C15-486C-BE3D-55D4E331AC9C}"/>
    <hyperlink ref="A8" location="'T-5.5(6)'!A1" display="T-5.5(6)" xr:uid="{3333D1DB-3BDA-4D64-8355-196F3E2DD322}"/>
    <hyperlink ref="A9" location="'T-5.5(7)'!A1" display="T-5.5(7)" xr:uid="{DEF22EC3-59D4-4260-A40A-36BE57367AE9}"/>
    <hyperlink ref="A10" location="'T-5.5(8)'!A1" display="T-5.5(8)" xr:uid="{ABD6F8B6-870A-4E7C-8BC0-D614CA802F95}"/>
    <hyperlink ref="A11" location="'T-5.5(9)'!A1" display="T-5.5(9)" xr:uid="{423CAAFA-1D06-4CEF-9E67-F0F48906006C}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1525-8B72-4B6B-B671-A68287F1EE70}">
  <sheetPr>
    <tabColor rgb="FF00B050"/>
  </sheetPr>
  <dimension ref="A1:K28"/>
  <sheetViews>
    <sheetView view="pageBreakPreview" zoomScale="110" zoomScaleNormal="100" zoomScaleSheetLayoutView="11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140625" style="3"/>
    <col min="3" max="3" width="9.85546875" style="3" customWidth="1"/>
    <col min="4" max="4" width="9.140625" style="3"/>
    <col min="5" max="5" width="9.85546875" style="3" customWidth="1"/>
    <col min="6" max="6" width="9.140625" style="3"/>
    <col min="7" max="7" width="9.85546875" style="3" customWidth="1"/>
    <col min="8" max="8" width="9.140625" style="3"/>
    <col min="9" max="9" width="9.85546875" style="3" customWidth="1"/>
    <col min="10" max="256" width="9.140625" style="3"/>
    <col min="257" max="257" width="16.140625" style="3" customWidth="1"/>
    <col min="258" max="258" width="9.140625" style="3"/>
    <col min="259" max="259" width="9.85546875" style="3" customWidth="1"/>
    <col min="260" max="260" width="9.140625" style="3"/>
    <col min="261" max="261" width="9.85546875" style="3" customWidth="1"/>
    <col min="262" max="262" width="9.140625" style="3"/>
    <col min="263" max="263" width="9.85546875" style="3" customWidth="1"/>
    <col min="264" max="264" width="9.140625" style="3"/>
    <col min="265" max="265" width="9.85546875" style="3" customWidth="1"/>
    <col min="266" max="512" width="9.140625" style="3"/>
    <col min="513" max="513" width="16.140625" style="3" customWidth="1"/>
    <col min="514" max="514" width="9.140625" style="3"/>
    <col min="515" max="515" width="9.85546875" style="3" customWidth="1"/>
    <col min="516" max="516" width="9.140625" style="3"/>
    <col min="517" max="517" width="9.85546875" style="3" customWidth="1"/>
    <col min="518" max="518" width="9.140625" style="3"/>
    <col min="519" max="519" width="9.85546875" style="3" customWidth="1"/>
    <col min="520" max="520" width="9.140625" style="3"/>
    <col min="521" max="521" width="9.85546875" style="3" customWidth="1"/>
    <col min="522" max="768" width="9.140625" style="3"/>
    <col min="769" max="769" width="16.140625" style="3" customWidth="1"/>
    <col min="770" max="770" width="9.140625" style="3"/>
    <col min="771" max="771" width="9.85546875" style="3" customWidth="1"/>
    <col min="772" max="772" width="9.140625" style="3"/>
    <col min="773" max="773" width="9.85546875" style="3" customWidth="1"/>
    <col min="774" max="774" width="9.140625" style="3"/>
    <col min="775" max="775" width="9.85546875" style="3" customWidth="1"/>
    <col min="776" max="776" width="9.140625" style="3"/>
    <col min="777" max="777" width="9.85546875" style="3" customWidth="1"/>
    <col min="778" max="1024" width="9.140625" style="3"/>
    <col min="1025" max="1025" width="16.140625" style="3" customWidth="1"/>
    <col min="1026" max="1026" width="9.140625" style="3"/>
    <col min="1027" max="1027" width="9.85546875" style="3" customWidth="1"/>
    <col min="1028" max="1028" width="9.140625" style="3"/>
    <col min="1029" max="1029" width="9.85546875" style="3" customWidth="1"/>
    <col min="1030" max="1030" width="9.140625" style="3"/>
    <col min="1031" max="1031" width="9.85546875" style="3" customWidth="1"/>
    <col min="1032" max="1032" width="9.140625" style="3"/>
    <col min="1033" max="1033" width="9.85546875" style="3" customWidth="1"/>
    <col min="1034" max="1280" width="9.140625" style="3"/>
    <col min="1281" max="1281" width="16.140625" style="3" customWidth="1"/>
    <col min="1282" max="1282" width="9.140625" style="3"/>
    <col min="1283" max="1283" width="9.85546875" style="3" customWidth="1"/>
    <col min="1284" max="1284" width="9.140625" style="3"/>
    <col min="1285" max="1285" width="9.85546875" style="3" customWidth="1"/>
    <col min="1286" max="1286" width="9.140625" style="3"/>
    <col min="1287" max="1287" width="9.85546875" style="3" customWidth="1"/>
    <col min="1288" max="1288" width="9.140625" style="3"/>
    <col min="1289" max="1289" width="9.85546875" style="3" customWidth="1"/>
    <col min="1290" max="1536" width="9.140625" style="3"/>
    <col min="1537" max="1537" width="16.140625" style="3" customWidth="1"/>
    <col min="1538" max="1538" width="9.140625" style="3"/>
    <col min="1539" max="1539" width="9.85546875" style="3" customWidth="1"/>
    <col min="1540" max="1540" width="9.140625" style="3"/>
    <col min="1541" max="1541" width="9.85546875" style="3" customWidth="1"/>
    <col min="1542" max="1542" width="9.140625" style="3"/>
    <col min="1543" max="1543" width="9.85546875" style="3" customWidth="1"/>
    <col min="1544" max="1544" width="9.140625" style="3"/>
    <col min="1545" max="1545" width="9.85546875" style="3" customWidth="1"/>
    <col min="1546" max="1792" width="9.140625" style="3"/>
    <col min="1793" max="1793" width="16.140625" style="3" customWidth="1"/>
    <col min="1794" max="1794" width="9.140625" style="3"/>
    <col min="1795" max="1795" width="9.85546875" style="3" customWidth="1"/>
    <col min="1796" max="1796" width="9.140625" style="3"/>
    <col min="1797" max="1797" width="9.85546875" style="3" customWidth="1"/>
    <col min="1798" max="1798" width="9.140625" style="3"/>
    <col min="1799" max="1799" width="9.85546875" style="3" customWidth="1"/>
    <col min="1800" max="1800" width="9.140625" style="3"/>
    <col min="1801" max="1801" width="9.85546875" style="3" customWidth="1"/>
    <col min="1802" max="2048" width="9.140625" style="3"/>
    <col min="2049" max="2049" width="16.140625" style="3" customWidth="1"/>
    <col min="2050" max="2050" width="9.140625" style="3"/>
    <col min="2051" max="2051" width="9.85546875" style="3" customWidth="1"/>
    <col min="2052" max="2052" width="9.140625" style="3"/>
    <col min="2053" max="2053" width="9.85546875" style="3" customWidth="1"/>
    <col min="2054" max="2054" width="9.140625" style="3"/>
    <col min="2055" max="2055" width="9.85546875" style="3" customWidth="1"/>
    <col min="2056" max="2056" width="9.140625" style="3"/>
    <col min="2057" max="2057" width="9.85546875" style="3" customWidth="1"/>
    <col min="2058" max="2304" width="9.140625" style="3"/>
    <col min="2305" max="2305" width="16.140625" style="3" customWidth="1"/>
    <col min="2306" max="2306" width="9.140625" style="3"/>
    <col min="2307" max="2307" width="9.85546875" style="3" customWidth="1"/>
    <col min="2308" max="2308" width="9.140625" style="3"/>
    <col min="2309" max="2309" width="9.85546875" style="3" customWidth="1"/>
    <col min="2310" max="2310" width="9.140625" style="3"/>
    <col min="2311" max="2311" width="9.85546875" style="3" customWidth="1"/>
    <col min="2312" max="2312" width="9.140625" style="3"/>
    <col min="2313" max="2313" width="9.85546875" style="3" customWidth="1"/>
    <col min="2314" max="2560" width="9.140625" style="3"/>
    <col min="2561" max="2561" width="16.140625" style="3" customWidth="1"/>
    <col min="2562" max="2562" width="9.140625" style="3"/>
    <col min="2563" max="2563" width="9.85546875" style="3" customWidth="1"/>
    <col min="2564" max="2564" width="9.140625" style="3"/>
    <col min="2565" max="2565" width="9.85546875" style="3" customWidth="1"/>
    <col min="2566" max="2566" width="9.140625" style="3"/>
    <col min="2567" max="2567" width="9.85546875" style="3" customWidth="1"/>
    <col min="2568" max="2568" width="9.140625" style="3"/>
    <col min="2569" max="2569" width="9.85546875" style="3" customWidth="1"/>
    <col min="2570" max="2816" width="9.140625" style="3"/>
    <col min="2817" max="2817" width="16.140625" style="3" customWidth="1"/>
    <col min="2818" max="2818" width="9.140625" style="3"/>
    <col min="2819" max="2819" width="9.85546875" style="3" customWidth="1"/>
    <col min="2820" max="2820" width="9.140625" style="3"/>
    <col min="2821" max="2821" width="9.85546875" style="3" customWidth="1"/>
    <col min="2822" max="2822" width="9.140625" style="3"/>
    <col min="2823" max="2823" width="9.85546875" style="3" customWidth="1"/>
    <col min="2824" max="2824" width="9.140625" style="3"/>
    <col min="2825" max="2825" width="9.85546875" style="3" customWidth="1"/>
    <col min="2826" max="3072" width="9.140625" style="3"/>
    <col min="3073" max="3073" width="16.140625" style="3" customWidth="1"/>
    <col min="3074" max="3074" width="9.140625" style="3"/>
    <col min="3075" max="3075" width="9.85546875" style="3" customWidth="1"/>
    <col min="3076" max="3076" width="9.140625" style="3"/>
    <col min="3077" max="3077" width="9.85546875" style="3" customWidth="1"/>
    <col min="3078" max="3078" width="9.140625" style="3"/>
    <col min="3079" max="3079" width="9.85546875" style="3" customWidth="1"/>
    <col min="3080" max="3080" width="9.140625" style="3"/>
    <col min="3081" max="3081" width="9.85546875" style="3" customWidth="1"/>
    <col min="3082" max="3328" width="9.140625" style="3"/>
    <col min="3329" max="3329" width="16.140625" style="3" customWidth="1"/>
    <col min="3330" max="3330" width="9.140625" style="3"/>
    <col min="3331" max="3331" width="9.85546875" style="3" customWidth="1"/>
    <col min="3332" max="3332" width="9.140625" style="3"/>
    <col min="3333" max="3333" width="9.85546875" style="3" customWidth="1"/>
    <col min="3334" max="3334" width="9.140625" style="3"/>
    <col min="3335" max="3335" width="9.85546875" style="3" customWidth="1"/>
    <col min="3336" max="3336" width="9.140625" style="3"/>
    <col min="3337" max="3337" width="9.85546875" style="3" customWidth="1"/>
    <col min="3338" max="3584" width="9.140625" style="3"/>
    <col min="3585" max="3585" width="16.140625" style="3" customWidth="1"/>
    <col min="3586" max="3586" width="9.140625" style="3"/>
    <col min="3587" max="3587" width="9.85546875" style="3" customWidth="1"/>
    <col min="3588" max="3588" width="9.140625" style="3"/>
    <col min="3589" max="3589" width="9.85546875" style="3" customWidth="1"/>
    <col min="3590" max="3590" width="9.140625" style="3"/>
    <col min="3591" max="3591" width="9.85546875" style="3" customWidth="1"/>
    <col min="3592" max="3592" width="9.140625" style="3"/>
    <col min="3593" max="3593" width="9.85546875" style="3" customWidth="1"/>
    <col min="3594" max="3840" width="9.140625" style="3"/>
    <col min="3841" max="3841" width="16.140625" style="3" customWidth="1"/>
    <col min="3842" max="3842" width="9.140625" style="3"/>
    <col min="3843" max="3843" width="9.85546875" style="3" customWidth="1"/>
    <col min="3844" max="3844" width="9.140625" style="3"/>
    <col min="3845" max="3845" width="9.85546875" style="3" customWidth="1"/>
    <col min="3846" max="3846" width="9.140625" style="3"/>
    <col min="3847" max="3847" width="9.85546875" style="3" customWidth="1"/>
    <col min="3848" max="3848" width="9.140625" style="3"/>
    <col min="3849" max="3849" width="9.85546875" style="3" customWidth="1"/>
    <col min="3850" max="4096" width="9.140625" style="3"/>
    <col min="4097" max="4097" width="16.140625" style="3" customWidth="1"/>
    <col min="4098" max="4098" width="9.140625" style="3"/>
    <col min="4099" max="4099" width="9.85546875" style="3" customWidth="1"/>
    <col min="4100" max="4100" width="9.140625" style="3"/>
    <col min="4101" max="4101" width="9.85546875" style="3" customWidth="1"/>
    <col min="4102" max="4102" width="9.140625" style="3"/>
    <col min="4103" max="4103" width="9.85546875" style="3" customWidth="1"/>
    <col min="4104" max="4104" width="9.140625" style="3"/>
    <col min="4105" max="4105" width="9.85546875" style="3" customWidth="1"/>
    <col min="4106" max="4352" width="9.140625" style="3"/>
    <col min="4353" max="4353" width="16.140625" style="3" customWidth="1"/>
    <col min="4354" max="4354" width="9.140625" style="3"/>
    <col min="4355" max="4355" width="9.85546875" style="3" customWidth="1"/>
    <col min="4356" max="4356" width="9.140625" style="3"/>
    <col min="4357" max="4357" width="9.85546875" style="3" customWidth="1"/>
    <col min="4358" max="4358" width="9.140625" style="3"/>
    <col min="4359" max="4359" width="9.85546875" style="3" customWidth="1"/>
    <col min="4360" max="4360" width="9.140625" style="3"/>
    <col min="4361" max="4361" width="9.85546875" style="3" customWidth="1"/>
    <col min="4362" max="4608" width="9.140625" style="3"/>
    <col min="4609" max="4609" width="16.140625" style="3" customWidth="1"/>
    <col min="4610" max="4610" width="9.140625" style="3"/>
    <col min="4611" max="4611" width="9.85546875" style="3" customWidth="1"/>
    <col min="4612" max="4612" width="9.140625" style="3"/>
    <col min="4613" max="4613" width="9.85546875" style="3" customWidth="1"/>
    <col min="4614" max="4614" width="9.140625" style="3"/>
    <col min="4615" max="4615" width="9.85546875" style="3" customWidth="1"/>
    <col min="4616" max="4616" width="9.140625" style="3"/>
    <col min="4617" max="4617" width="9.85546875" style="3" customWidth="1"/>
    <col min="4618" max="4864" width="9.140625" style="3"/>
    <col min="4865" max="4865" width="16.140625" style="3" customWidth="1"/>
    <col min="4866" max="4866" width="9.140625" style="3"/>
    <col min="4867" max="4867" width="9.85546875" style="3" customWidth="1"/>
    <col min="4868" max="4868" width="9.140625" style="3"/>
    <col min="4869" max="4869" width="9.85546875" style="3" customWidth="1"/>
    <col min="4870" max="4870" width="9.140625" style="3"/>
    <col min="4871" max="4871" width="9.85546875" style="3" customWidth="1"/>
    <col min="4872" max="4872" width="9.140625" style="3"/>
    <col min="4873" max="4873" width="9.85546875" style="3" customWidth="1"/>
    <col min="4874" max="5120" width="9.140625" style="3"/>
    <col min="5121" max="5121" width="16.140625" style="3" customWidth="1"/>
    <col min="5122" max="5122" width="9.140625" style="3"/>
    <col min="5123" max="5123" width="9.85546875" style="3" customWidth="1"/>
    <col min="5124" max="5124" width="9.140625" style="3"/>
    <col min="5125" max="5125" width="9.85546875" style="3" customWidth="1"/>
    <col min="5126" max="5126" width="9.140625" style="3"/>
    <col min="5127" max="5127" width="9.85546875" style="3" customWidth="1"/>
    <col min="5128" max="5128" width="9.140625" style="3"/>
    <col min="5129" max="5129" width="9.85546875" style="3" customWidth="1"/>
    <col min="5130" max="5376" width="9.140625" style="3"/>
    <col min="5377" max="5377" width="16.140625" style="3" customWidth="1"/>
    <col min="5378" max="5378" width="9.140625" style="3"/>
    <col min="5379" max="5379" width="9.85546875" style="3" customWidth="1"/>
    <col min="5380" max="5380" width="9.140625" style="3"/>
    <col min="5381" max="5381" width="9.85546875" style="3" customWidth="1"/>
    <col min="5382" max="5382" width="9.140625" style="3"/>
    <col min="5383" max="5383" width="9.85546875" style="3" customWidth="1"/>
    <col min="5384" max="5384" width="9.140625" style="3"/>
    <col min="5385" max="5385" width="9.85546875" style="3" customWidth="1"/>
    <col min="5386" max="5632" width="9.140625" style="3"/>
    <col min="5633" max="5633" width="16.140625" style="3" customWidth="1"/>
    <col min="5634" max="5634" width="9.140625" style="3"/>
    <col min="5635" max="5635" width="9.85546875" style="3" customWidth="1"/>
    <col min="5636" max="5636" width="9.140625" style="3"/>
    <col min="5637" max="5637" width="9.85546875" style="3" customWidth="1"/>
    <col min="5638" max="5638" width="9.140625" style="3"/>
    <col min="5639" max="5639" width="9.85546875" style="3" customWidth="1"/>
    <col min="5640" max="5640" width="9.140625" style="3"/>
    <col min="5641" max="5641" width="9.85546875" style="3" customWidth="1"/>
    <col min="5642" max="5888" width="9.140625" style="3"/>
    <col min="5889" max="5889" width="16.140625" style="3" customWidth="1"/>
    <col min="5890" max="5890" width="9.140625" style="3"/>
    <col min="5891" max="5891" width="9.85546875" style="3" customWidth="1"/>
    <col min="5892" max="5892" width="9.140625" style="3"/>
    <col min="5893" max="5893" width="9.85546875" style="3" customWidth="1"/>
    <col min="5894" max="5894" width="9.140625" style="3"/>
    <col min="5895" max="5895" width="9.85546875" style="3" customWidth="1"/>
    <col min="5896" max="5896" width="9.140625" style="3"/>
    <col min="5897" max="5897" width="9.85546875" style="3" customWidth="1"/>
    <col min="5898" max="6144" width="9.140625" style="3"/>
    <col min="6145" max="6145" width="16.140625" style="3" customWidth="1"/>
    <col min="6146" max="6146" width="9.140625" style="3"/>
    <col min="6147" max="6147" width="9.85546875" style="3" customWidth="1"/>
    <col min="6148" max="6148" width="9.140625" style="3"/>
    <col min="6149" max="6149" width="9.85546875" style="3" customWidth="1"/>
    <col min="6150" max="6150" width="9.140625" style="3"/>
    <col min="6151" max="6151" width="9.85546875" style="3" customWidth="1"/>
    <col min="6152" max="6152" width="9.140625" style="3"/>
    <col min="6153" max="6153" width="9.85546875" style="3" customWidth="1"/>
    <col min="6154" max="6400" width="9.140625" style="3"/>
    <col min="6401" max="6401" width="16.140625" style="3" customWidth="1"/>
    <col min="6402" max="6402" width="9.140625" style="3"/>
    <col min="6403" max="6403" width="9.85546875" style="3" customWidth="1"/>
    <col min="6404" max="6404" width="9.140625" style="3"/>
    <col min="6405" max="6405" width="9.85546875" style="3" customWidth="1"/>
    <col min="6406" max="6406" width="9.140625" style="3"/>
    <col min="6407" max="6407" width="9.85546875" style="3" customWidth="1"/>
    <col min="6408" max="6408" width="9.140625" style="3"/>
    <col min="6409" max="6409" width="9.85546875" style="3" customWidth="1"/>
    <col min="6410" max="6656" width="9.140625" style="3"/>
    <col min="6657" max="6657" width="16.140625" style="3" customWidth="1"/>
    <col min="6658" max="6658" width="9.140625" style="3"/>
    <col min="6659" max="6659" width="9.85546875" style="3" customWidth="1"/>
    <col min="6660" max="6660" width="9.140625" style="3"/>
    <col min="6661" max="6661" width="9.85546875" style="3" customWidth="1"/>
    <col min="6662" max="6662" width="9.140625" style="3"/>
    <col min="6663" max="6663" width="9.85546875" style="3" customWidth="1"/>
    <col min="6664" max="6664" width="9.140625" style="3"/>
    <col min="6665" max="6665" width="9.85546875" style="3" customWidth="1"/>
    <col min="6666" max="6912" width="9.140625" style="3"/>
    <col min="6913" max="6913" width="16.140625" style="3" customWidth="1"/>
    <col min="6914" max="6914" width="9.140625" style="3"/>
    <col min="6915" max="6915" width="9.85546875" style="3" customWidth="1"/>
    <col min="6916" max="6916" width="9.140625" style="3"/>
    <col min="6917" max="6917" width="9.85546875" style="3" customWidth="1"/>
    <col min="6918" max="6918" width="9.140625" style="3"/>
    <col min="6919" max="6919" width="9.85546875" style="3" customWidth="1"/>
    <col min="6920" max="6920" width="9.140625" style="3"/>
    <col min="6921" max="6921" width="9.85546875" style="3" customWidth="1"/>
    <col min="6922" max="7168" width="9.140625" style="3"/>
    <col min="7169" max="7169" width="16.140625" style="3" customWidth="1"/>
    <col min="7170" max="7170" width="9.140625" style="3"/>
    <col min="7171" max="7171" width="9.85546875" style="3" customWidth="1"/>
    <col min="7172" max="7172" width="9.140625" style="3"/>
    <col min="7173" max="7173" width="9.85546875" style="3" customWidth="1"/>
    <col min="7174" max="7174" width="9.140625" style="3"/>
    <col min="7175" max="7175" width="9.85546875" style="3" customWidth="1"/>
    <col min="7176" max="7176" width="9.140625" style="3"/>
    <col min="7177" max="7177" width="9.85546875" style="3" customWidth="1"/>
    <col min="7178" max="7424" width="9.140625" style="3"/>
    <col min="7425" max="7425" width="16.140625" style="3" customWidth="1"/>
    <col min="7426" max="7426" width="9.140625" style="3"/>
    <col min="7427" max="7427" width="9.85546875" style="3" customWidth="1"/>
    <col min="7428" max="7428" width="9.140625" style="3"/>
    <col min="7429" max="7429" width="9.85546875" style="3" customWidth="1"/>
    <col min="7430" max="7430" width="9.140625" style="3"/>
    <col min="7431" max="7431" width="9.85546875" style="3" customWidth="1"/>
    <col min="7432" max="7432" width="9.140625" style="3"/>
    <col min="7433" max="7433" width="9.85546875" style="3" customWidth="1"/>
    <col min="7434" max="7680" width="9.140625" style="3"/>
    <col min="7681" max="7681" width="16.140625" style="3" customWidth="1"/>
    <col min="7682" max="7682" width="9.140625" style="3"/>
    <col min="7683" max="7683" width="9.85546875" style="3" customWidth="1"/>
    <col min="7684" max="7684" width="9.140625" style="3"/>
    <col min="7685" max="7685" width="9.85546875" style="3" customWidth="1"/>
    <col min="7686" max="7686" width="9.140625" style="3"/>
    <col min="7687" max="7687" width="9.85546875" style="3" customWidth="1"/>
    <col min="7688" max="7688" width="9.140625" style="3"/>
    <col min="7689" max="7689" width="9.85546875" style="3" customWidth="1"/>
    <col min="7690" max="7936" width="9.140625" style="3"/>
    <col min="7937" max="7937" width="16.140625" style="3" customWidth="1"/>
    <col min="7938" max="7938" width="9.140625" style="3"/>
    <col min="7939" max="7939" width="9.85546875" style="3" customWidth="1"/>
    <col min="7940" max="7940" width="9.140625" style="3"/>
    <col min="7941" max="7941" width="9.85546875" style="3" customWidth="1"/>
    <col min="7942" max="7942" width="9.140625" style="3"/>
    <col min="7943" max="7943" width="9.85546875" style="3" customWidth="1"/>
    <col min="7944" max="7944" width="9.140625" style="3"/>
    <col min="7945" max="7945" width="9.85546875" style="3" customWidth="1"/>
    <col min="7946" max="8192" width="9.140625" style="3"/>
    <col min="8193" max="8193" width="16.140625" style="3" customWidth="1"/>
    <col min="8194" max="8194" width="9.140625" style="3"/>
    <col min="8195" max="8195" width="9.85546875" style="3" customWidth="1"/>
    <col min="8196" max="8196" width="9.140625" style="3"/>
    <col min="8197" max="8197" width="9.85546875" style="3" customWidth="1"/>
    <col min="8198" max="8198" width="9.140625" style="3"/>
    <col min="8199" max="8199" width="9.85546875" style="3" customWidth="1"/>
    <col min="8200" max="8200" width="9.140625" style="3"/>
    <col min="8201" max="8201" width="9.85546875" style="3" customWidth="1"/>
    <col min="8202" max="8448" width="9.140625" style="3"/>
    <col min="8449" max="8449" width="16.140625" style="3" customWidth="1"/>
    <col min="8450" max="8450" width="9.140625" style="3"/>
    <col min="8451" max="8451" width="9.85546875" style="3" customWidth="1"/>
    <col min="8452" max="8452" width="9.140625" style="3"/>
    <col min="8453" max="8453" width="9.85546875" style="3" customWidth="1"/>
    <col min="8454" max="8454" width="9.140625" style="3"/>
    <col min="8455" max="8455" width="9.85546875" style="3" customWidth="1"/>
    <col min="8456" max="8456" width="9.140625" style="3"/>
    <col min="8457" max="8457" width="9.85546875" style="3" customWidth="1"/>
    <col min="8458" max="8704" width="9.140625" style="3"/>
    <col min="8705" max="8705" width="16.140625" style="3" customWidth="1"/>
    <col min="8706" max="8706" width="9.140625" style="3"/>
    <col min="8707" max="8707" width="9.85546875" style="3" customWidth="1"/>
    <col min="8708" max="8708" width="9.140625" style="3"/>
    <col min="8709" max="8709" width="9.85546875" style="3" customWidth="1"/>
    <col min="8710" max="8710" width="9.140625" style="3"/>
    <col min="8711" max="8711" width="9.85546875" style="3" customWidth="1"/>
    <col min="8712" max="8712" width="9.140625" style="3"/>
    <col min="8713" max="8713" width="9.85546875" style="3" customWidth="1"/>
    <col min="8714" max="8960" width="9.140625" style="3"/>
    <col min="8961" max="8961" width="16.140625" style="3" customWidth="1"/>
    <col min="8962" max="8962" width="9.140625" style="3"/>
    <col min="8963" max="8963" width="9.85546875" style="3" customWidth="1"/>
    <col min="8964" max="8964" width="9.140625" style="3"/>
    <col min="8965" max="8965" width="9.85546875" style="3" customWidth="1"/>
    <col min="8966" max="8966" width="9.140625" style="3"/>
    <col min="8967" max="8967" width="9.85546875" style="3" customWidth="1"/>
    <col min="8968" max="8968" width="9.140625" style="3"/>
    <col min="8969" max="8969" width="9.85546875" style="3" customWidth="1"/>
    <col min="8970" max="9216" width="9.140625" style="3"/>
    <col min="9217" max="9217" width="16.140625" style="3" customWidth="1"/>
    <col min="9218" max="9218" width="9.140625" style="3"/>
    <col min="9219" max="9219" width="9.85546875" style="3" customWidth="1"/>
    <col min="9220" max="9220" width="9.140625" style="3"/>
    <col min="9221" max="9221" width="9.85546875" style="3" customWidth="1"/>
    <col min="9222" max="9222" width="9.140625" style="3"/>
    <col min="9223" max="9223" width="9.85546875" style="3" customWidth="1"/>
    <col min="9224" max="9224" width="9.140625" style="3"/>
    <col min="9225" max="9225" width="9.85546875" style="3" customWidth="1"/>
    <col min="9226" max="9472" width="9.140625" style="3"/>
    <col min="9473" max="9473" width="16.140625" style="3" customWidth="1"/>
    <col min="9474" max="9474" width="9.140625" style="3"/>
    <col min="9475" max="9475" width="9.85546875" style="3" customWidth="1"/>
    <col min="9476" max="9476" width="9.140625" style="3"/>
    <col min="9477" max="9477" width="9.85546875" style="3" customWidth="1"/>
    <col min="9478" max="9478" width="9.140625" style="3"/>
    <col min="9479" max="9479" width="9.85546875" style="3" customWidth="1"/>
    <col min="9480" max="9480" width="9.140625" style="3"/>
    <col min="9481" max="9481" width="9.85546875" style="3" customWidth="1"/>
    <col min="9482" max="9728" width="9.140625" style="3"/>
    <col min="9729" max="9729" width="16.140625" style="3" customWidth="1"/>
    <col min="9730" max="9730" width="9.140625" style="3"/>
    <col min="9731" max="9731" width="9.85546875" style="3" customWidth="1"/>
    <col min="9732" max="9732" width="9.140625" style="3"/>
    <col min="9733" max="9733" width="9.85546875" style="3" customWidth="1"/>
    <col min="9734" max="9734" width="9.140625" style="3"/>
    <col min="9735" max="9735" width="9.85546875" style="3" customWidth="1"/>
    <col min="9736" max="9736" width="9.140625" style="3"/>
    <col min="9737" max="9737" width="9.85546875" style="3" customWidth="1"/>
    <col min="9738" max="9984" width="9.140625" style="3"/>
    <col min="9985" max="9985" width="16.140625" style="3" customWidth="1"/>
    <col min="9986" max="9986" width="9.140625" style="3"/>
    <col min="9987" max="9987" width="9.85546875" style="3" customWidth="1"/>
    <col min="9988" max="9988" width="9.140625" style="3"/>
    <col min="9989" max="9989" width="9.85546875" style="3" customWidth="1"/>
    <col min="9990" max="9990" width="9.140625" style="3"/>
    <col min="9991" max="9991" width="9.85546875" style="3" customWidth="1"/>
    <col min="9992" max="9992" width="9.140625" style="3"/>
    <col min="9993" max="9993" width="9.85546875" style="3" customWidth="1"/>
    <col min="9994" max="10240" width="9.140625" style="3"/>
    <col min="10241" max="10241" width="16.140625" style="3" customWidth="1"/>
    <col min="10242" max="10242" width="9.140625" style="3"/>
    <col min="10243" max="10243" width="9.85546875" style="3" customWidth="1"/>
    <col min="10244" max="10244" width="9.140625" style="3"/>
    <col min="10245" max="10245" width="9.85546875" style="3" customWidth="1"/>
    <col min="10246" max="10246" width="9.140625" style="3"/>
    <col min="10247" max="10247" width="9.85546875" style="3" customWidth="1"/>
    <col min="10248" max="10248" width="9.140625" style="3"/>
    <col min="10249" max="10249" width="9.85546875" style="3" customWidth="1"/>
    <col min="10250" max="10496" width="9.140625" style="3"/>
    <col min="10497" max="10497" width="16.140625" style="3" customWidth="1"/>
    <col min="10498" max="10498" width="9.140625" style="3"/>
    <col min="10499" max="10499" width="9.85546875" style="3" customWidth="1"/>
    <col min="10500" max="10500" width="9.140625" style="3"/>
    <col min="10501" max="10501" width="9.85546875" style="3" customWidth="1"/>
    <col min="10502" max="10502" width="9.140625" style="3"/>
    <col min="10503" max="10503" width="9.85546875" style="3" customWidth="1"/>
    <col min="10504" max="10504" width="9.140625" style="3"/>
    <col min="10505" max="10505" width="9.85546875" style="3" customWidth="1"/>
    <col min="10506" max="10752" width="9.140625" style="3"/>
    <col min="10753" max="10753" width="16.140625" style="3" customWidth="1"/>
    <col min="10754" max="10754" width="9.140625" style="3"/>
    <col min="10755" max="10755" width="9.85546875" style="3" customWidth="1"/>
    <col min="10756" max="10756" width="9.140625" style="3"/>
    <col min="10757" max="10757" width="9.85546875" style="3" customWidth="1"/>
    <col min="10758" max="10758" width="9.140625" style="3"/>
    <col min="10759" max="10759" width="9.85546875" style="3" customWidth="1"/>
    <col min="10760" max="10760" width="9.140625" style="3"/>
    <col min="10761" max="10761" width="9.85546875" style="3" customWidth="1"/>
    <col min="10762" max="11008" width="9.140625" style="3"/>
    <col min="11009" max="11009" width="16.140625" style="3" customWidth="1"/>
    <col min="11010" max="11010" width="9.140625" style="3"/>
    <col min="11011" max="11011" width="9.85546875" style="3" customWidth="1"/>
    <col min="11012" max="11012" width="9.140625" style="3"/>
    <col min="11013" max="11013" width="9.85546875" style="3" customWidth="1"/>
    <col min="11014" max="11014" width="9.140625" style="3"/>
    <col min="11015" max="11015" width="9.85546875" style="3" customWidth="1"/>
    <col min="11016" max="11016" width="9.140625" style="3"/>
    <col min="11017" max="11017" width="9.85546875" style="3" customWidth="1"/>
    <col min="11018" max="11264" width="9.140625" style="3"/>
    <col min="11265" max="11265" width="16.140625" style="3" customWidth="1"/>
    <col min="11266" max="11266" width="9.140625" style="3"/>
    <col min="11267" max="11267" width="9.85546875" style="3" customWidth="1"/>
    <col min="11268" max="11268" width="9.140625" style="3"/>
    <col min="11269" max="11269" width="9.85546875" style="3" customWidth="1"/>
    <col min="11270" max="11270" width="9.140625" style="3"/>
    <col min="11271" max="11271" width="9.85546875" style="3" customWidth="1"/>
    <col min="11272" max="11272" width="9.140625" style="3"/>
    <col min="11273" max="11273" width="9.85546875" style="3" customWidth="1"/>
    <col min="11274" max="11520" width="9.140625" style="3"/>
    <col min="11521" max="11521" width="16.140625" style="3" customWidth="1"/>
    <col min="11522" max="11522" width="9.140625" style="3"/>
    <col min="11523" max="11523" width="9.85546875" style="3" customWidth="1"/>
    <col min="11524" max="11524" width="9.140625" style="3"/>
    <col min="11525" max="11525" width="9.85546875" style="3" customWidth="1"/>
    <col min="11526" max="11526" width="9.140625" style="3"/>
    <col min="11527" max="11527" width="9.85546875" style="3" customWidth="1"/>
    <col min="11528" max="11528" width="9.140625" style="3"/>
    <col min="11529" max="11529" width="9.85546875" style="3" customWidth="1"/>
    <col min="11530" max="11776" width="9.140625" style="3"/>
    <col min="11777" max="11777" width="16.140625" style="3" customWidth="1"/>
    <col min="11778" max="11778" width="9.140625" style="3"/>
    <col min="11779" max="11779" width="9.85546875" style="3" customWidth="1"/>
    <col min="11780" max="11780" width="9.140625" style="3"/>
    <col min="11781" max="11781" width="9.85546875" style="3" customWidth="1"/>
    <col min="11782" max="11782" width="9.140625" style="3"/>
    <col min="11783" max="11783" width="9.85546875" style="3" customWidth="1"/>
    <col min="11784" max="11784" width="9.140625" style="3"/>
    <col min="11785" max="11785" width="9.85546875" style="3" customWidth="1"/>
    <col min="11786" max="12032" width="9.140625" style="3"/>
    <col min="12033" max="12033" width="16.140625" style="3" customWidth="1"/>
    <col min="12034" max="12034" width="9.140625" style="3"/>
    <col min="12035" max="12035" width="9.85546875" style="3" customWidth="1"/>
    <col min="12036" max="12036" width="9.140625" style="3"/>
    <col min="12037" max="12037" width="9.85546875" style="3" customWidth="1"/>
    <col min="12038" max="12038" width="9.140625" style="3"/>
    <col min="12039" max="12039" width="9.85546875" style="3" customWidth="1"/>
    <col min="12040" max="12040" width="9.140625" style="3"/>
    <col min="12041" max="12041" width="9.85546875" style="3" customWidth="1"/>
    <col min="12042" max="12288" width="9.140625" style="3"/>
    <col min="12289" max="12289" width="16.140625" style="3" customWidth="1"/>
    <col min="12290" max="12290" width="9.140625" style="3"/>
    <col min="12291" max="12291" width="9.85546875" style="3" customWidth="1"/>
    <col min="12292" max="12292" width="9.140625" style="3"/>
    <col min="12293" max="12293" width="9.85546875" style="3" customWidth="1"/>
    <col min="12294" max="12294" width="9.140625" style="3"/>
    <col min="12295" max="12295" width="9.85546875" style="3" customWidth="1"/>
    <col min="12296" max="12296" width="9.140625" style="3"/>
    <col min="12297" max="12297" width="9.85546875" style="3" customWidth="1"/>
    <col min="12298" max="12544" width="9.140625" style="3"/>
    <col min="12545" max="12545" width="16.140625" style="3" customWidth="1"/>
    <col min="12546" max="12546" width="9.140625" style="3"/>
    <col min="12547" max="12547" width="9.85546875" style="3" customWidth="1"/>
    <col min="12548" max="12548" width="9.140625" style="3"/>
    <col min="12549" max="12549" width="9.85546875" style="3" customWidth="1"/>
    <col min="12550" max="12550" width="9.140625" style="3"/>
    <col min="12551" max="12551" width="9.85546875" style="3" customWidth="1"/>
    <col min="12552" max="12552" width="9.140625" style="3"/>
    <col min="12553" max="12553" width="9.85546875" style="3" customWidth="1"/>
    <col min="12554" max="12800" width="9.140625" style="3"/>
    <col min="12801" max="12801" width="16.140625" style="3" customWidth="1"/>
    <col min="12802" max="12802" width="9.140625" style="3"/>
    <col min="12803" max="12803" width="9.85546875" style="3" customWidth="1"/>
    <col min="12804" max="12804" width="9.140625" style="3"/>
    <col min="12805" max="12805" width="9.85546875" style="3" customWidth="1"/>
    <col min="12806" max="12806" width="9.140625" style="3"/>
    <col min="12807" max="12807" width="9.85546875" style="3" customWidth="1"/>
    <col min="12808" max="12808" width="9.140625" style="3"/>
    <col min="12809" max="12809" width="9.85546875" style="3" customWidth="1"/>
    <col min="12810" max="13056" width="9.140625" style="3"/>
    <col min="13057" max="13057" width="16.140625" style="3" customWidth="1"/>
    <col min="13058" max="13058" width="9.140625" style="3"/>
    <col min="13059" max="13059" width="9.85546875" style="3" customWidth="1"/>
    <col min="13060" max="13060" width="9.140625" style="3"/>
    <col min="13061" max="13061" width="9.85546875" style="3" customWidth="1"/>
    <col min="13062" max="13062" width="9.140625" style="3"/>
    <col min="13063" max="13063" width="9.85546875" style="3" customWidth="1"/>
    <col min="13064" max="13064" width="9.140625" style="3"/>
    <col min="13065" max="13065" width="9.85546875" style="3" customWidth="1"/>
    <col min="13066" max="13312" width="9.140625" style="3"/>
    <col min="13313" max="13313" width="16.140625" style="3" customWidth="1"/>
    <col min="13314" max="13314" width="9.140625" style="3"/>
    <col min="13315" max="13315" width="9.85546875" style="3" customWidth="1"/>
    <col min="13316" max="13316" width="9.140625" style="3"/>
    <col min="13317" max="13317" width="9.85546875" style="3" customWidth="1"/>
    <col min="13318" max="13318" width="9.140625" style="3"/>
    <col min="13319" max="13319" width="9.85546875" style="3" customWidth="1"/>
    <col min="13320" max="13320" width="9.140625" style="3"/>
    <col min="13321" max="13321" width="9.85546875" style="3" customWidth="1"/>
    <col min="13322" max="13568" width="9.140625" style="3"/>
    <col min="13569" max="13569" width="16.140625" style="3" customWidth="1"/>
    <col min="13570" max="13570" width="9.140625" style="3"/>
    <col min="13571" max="13571" width="9.85546875" style="3" customWidth="1"/>
    <col min="13572" max="13572" width="9.140625" style="3"/>
    <col min="13573" max="13573" width="9.85546875" style="3" customWidth="1"/>
    <col min="13574" max="13574" width="9.140625" style="3"/>
    <col min="13575" max="13575" width="9.85546875" style="3" customWidth="1"/>
    <col min="13576" max="13576" width="9.140625" style="3"/>
    <col min="13577" max="13577" width="9.85546875" style="3" customWidth="1"/>
    <col min="13578" max="13824" width="9.140625" style="3"/>
    <col min="13825" max="13825" width="16.140625" style="3" customWidth="1"/>
    <col min="13826" max="13826" width="9.140625" style="3"/>
    <col min="13827" max="13827" width="9.85546875" style="3" customWidth="1"/>
    <col min="13828" max="13828" width="9.140625" style="3"/>
    <col min="13829" max="13829" width="9.85546875" style="3" customWidth="1"/>
    <col min="13830" max="13830" width="9.140625" style="3"/>
    <col min="13831" max="13831" width="9.85546875" style="3" customWidth="1"/>
    <col min="13832" max="13832" width="9.140625" style="3"/>
    <col min="13833" max="13833" width="9.85546875" style="3" customWidth="1"/>
    <col min="13834" max="14080" width="9.140625" style="3"/>
    <col min="14081" max="14081" width="16.140625" style="3" customWidth="1"/>
    <col min="14082" max="14082" width="9.140625" style="3"/>
    <col min="14083" max="14083" width="9.85546875" style="3" customWidth="1"/>
    <col min="14084" max="14084" width="9.140625" style="3"/>
    <col min="14085" max="14085" width="9.85546875" style="3" customWidth="1"/>
    <col min="14086" max="14086" width="9.140625" style="3"/>
    <col min="14087" max="14087" width="9.85546875" style="3" customWidth="1"/>
    <col min="14088" max="14088" width="9.140625" style="3"/>
    <col min="14089" max="14089" width="9.85546875" style="3" customWidth="1"/>
    <col min="14090" max="14336" width="9.140625" style="3"/>
    <col min="14337" max="14337" width="16.140625" style="3" customWidth="1"/>
    <col min="14338" max="14338" width="9.140625" style="3"/>
    <col min="14339" max="14339" width="9.85546875" style="3" customWidth="1"/>
    <col min="14340" max="14340" width="9.140625" style="3"/>
    <col min="14341" max="14341" width="9.85546875" style="3" customWidth="1"/>
    <col min="14342" max="14342" width="9.140625" style="3"/>
    <col min="14343" max="14343" width="9.85546875" style="3" customWidth="1"/>
    <col min="14344" max="14344" width="9.140625" style="3"/>
    <col min="14345" max="14345" width="9.85546875" style="3" customWidth="1"/>
    <col min="14346" max="14592" width="9.140625" style="3"/>
    <col min="14593" max="14593" width="16.140625" style="3" customWidth="1"/>
    <col min="14594" max="14594" width="9.140625" style="3"/>
    <col min="14595" max="14595" width="9.85546875" style="3" customWidth="1"/>
    <col min="14596" max="14596" width="9.140625" style="3"/>
    <col min="14597" max="14597" width="9.85546875" style="3" customWidth="1"/>
    <col min="14598" max="14598" width="9.140625" style="3"/>
    <col min="14599" max="14599" width="9.85546875" style="3" customWidth="1"/>
    <col min="14600" max="14600" width="9.140625" style="3"/>
    <col min="14601" max="14601" width="9.85546875" style="3" customWidth="1"/>
    <col min="14602" max="14848" width="9.140625" style="3"/>
    <col min="14849" max="14849" width="16.140625" style="3" customWidth="1"/>
    <col min="14850" max="14850" width="9.140625" style="3"/>
    <col min="14851" max="14851" width="9.85546875" style="3" customWidth="1"/>
    <col min="14852" max="14852" width="9.140625" style="3"/>
    <col min="14853" max="14853" width="9.85546875" style="3" customWidth="1"/>
    <col min="14854" max="14854" width="9.140625" style="3"/>
    <col min="14855" max="14855" width="9.85546875" style="3" customWidth="1"/>
    <col min="14856" max="14856" width="9.140625" style="3"/>
    <col min="14857" max="14857" width="9.85546875" style="3" customWidth="1"/>
    <col min="14858" max="15104" width="9.140625" style="3"/>
    <col min="15105" max="15105" width="16.140625" style="3" customWidth="1"/>
    <col min="15106" max="15106" width="9.140625" style="3"/>
    <col min="15107" max="15107" width="9.85546875" style="3" customWidth="1"/>
    <col min="15108" max="15108" width="9.140625" style="3"/>
    <col min="15109" max="15109" width="9.85546875" style="3" customWidth="1"/>
    <col min="15110" max="15110" width="9.140625" style="3"/>
    <col min="15111" max="15111" width="9.85546875" style="3" customWidth="1"/>
    <col min="15112" max="15112" width="9.140625" style="3"/>
    <col min="15113" max="15113" width="9.85546875" style="3" customWidth="1"/>
    <col min="15114" max="15360" width="9.140625" style="3"/>
    <col min="15361" max="15361" width="16.140625" style="3" customWidth="1"/>
    <col min="15362" max="15362" width="9.140625" style="3"/>
    <col min="15363" max="15363" width="9.85546875" style="3" customWidth="1"/>
    <col min="15364" max="15364" width="9.140625" style="3"/>
    <col min="15365" max="15365" width="9.85546875" style="3" customWidth="1"/>
    <col min="15366" max="15366" width="9.140625" style="3"/>
    <col min="15367" max="15367" width="9.85546875" style="3" customWidth="1"/>
    <col min="15368" max="15368" width="9.140625" style="3"/>
    <col min="15369" max="15369" width="9.85546875" style="3" customWidth="1"/>
    <col min="15370" max="15616" width="9.140625" style="3"/>
    <col min="15617" max="15617" width="16.140625" style="3" customWidth="1"/>
    <col min="15618" max="15618" width="9.140625" style="3"/>
    <col min="15619" max="15619" width="9.85546875" style="3" customWidth="1"/>
    <col min="15620" max="15620" width="9.140625" style="3"/>
    <col min="15621" max="15621" width="9.85546875" style="3" customWidth="1"/>
    <col min="15622" max="15622" width="9.140625" style="3"/>
    <col min="15623" max="15623" width="9.85546875" style="3" customWidth="1"/>
    <col min="15624" max="15624" width="9.140625" style="3"/>
    <col min="15625" max="15625" width="9.85546875" style="3" customWidth="1"/>
    <col min="15626" max="15872" width="9.140625" style="3"/>
    <col min="15873" max="15873" width="16.140625" style="3" customWidth="1"/>
    <col min="15874" max="15874" width="9.140625" style="3"/>
    <col min="15875" max="15875" width="9.85546875" style="3" customWidth="1"/>
    <col min="15876" max="15876" width="9.140625" style="3"/>
    <col min="15877" max="15877" width="9.85546875" style="3" customWidth="1"/>
    <col min="15878" max="15878" width="9.140625" style="3"/>
    <col min="15879" max="15879" width="9.85546875" style="3" customWidth="1"/>
    <col min="15880" max="15880" width="9.140625" style="3"/>
    <col min="15881" max="15881" width="9.85546875" style="3" customWidth="1"/>
    <col min="15882" max="16128" width="9.140625" style="3"/>
    <col min="16129" max="16129" width="16.140625" style="3" customWidth="1"/>
    <col min="16130" max="16130" width="9.140625" style="3"/>
    <col min="16131" max="16131" width="9.85546875" style="3" customWidth="1"/>
    <col min="16132" max="16132" width="9.140625" style="3"/>
    <col min="16133" max="16133" width="9.85546875" style="3" customWidth="1"/>
    <col min="16134" max="16134" width="9.140625" style="3"/>
    <col min="16135" max="16135" width="9.85546875" style="3" customWidth="1"/>
    <col min="16136" max="16136" width="9.140625" style="3"/>
    <col min="16137" max="16137" width="9.85546875" style="3" customWidth="1"/>
    <col min="16138" max="16384" width="9.140625" style="3"/>
  </cols>
  <sheetData>
    <row r="1" spans="1:11" ht="16.5" x14ac:dyDescent="0.2">
      <c r="A1" s="30" t="s">
        <v>65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3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46" t="s">
        <v>14</v>
      </c>
      <c r="C7" s="46" t="s">
        <v>15</v>
      </c>
      <c r="D7" s="46" t="s">
        <v>14</v>
      </c>
      <c r="E7" s="46" t="s">
        <v>15</v>
      </c>
      <c r="F7" s="46" t="s">
        <v>14</v>
      </c>
      <c r="G7" s="46" t="s">
        <v>15</v>
      </c>
      <c r="H7" s="46" t="s">
        <v>14</v>
      </c>
      <c r="I7" s="46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-8</v>
      </c>
      <c r="G8" s="10">
        <v>-9</v>
      </c>
      <c r="H8" s="10">
        <v>-10</v>
      </c>
      <c r="I8" s="10">
        <v>-11</v>
      </c>
      <c r="J8" s="10">
        <v>-10</v>
      </c>
      <c r="K8" s="10">
        <v>-11</v>
      </c>
    </row>
    <row r="9" spans="1:11" x14ac:dyDescent="0.2">
      <c r="A9" s="11" t="s">
        <v>74</v>
      </c>
      <c r="B9" s="11"/>
      <c r="C9" s="11"/>
      <c r="D9" s="11"/>
      <c r="E9" s="11"/>
      <c r="F9" s="13"/>
      <c r="G9" s="13"/>
      <c r="H9" s="13"/>
      <c r="I9" s="13"/>
      <c r="K9" s="50"/>
    </row>
    <row r="10" spans="1:11" x14ac:dyDescent="0.2">
      <c r="A10" s="14" t="s">
        <v>17</v>
      </c>
      <c r="B10" s="15">
        <v>275.39999999999998</v>
      </c>
      <c r="C10" s="15">
        <v>249.7</v>
      </c>
      <c r="D10" s="15">
        <v>260.8</v>
      </c>
      <c r="E10" s="15">
        <v>384.1</v>
      </c>
      <c r="F10" s="16">
        <v>228.1</v>
      </c>
      <c r="G10" s="16">
        <v>492.9</v>
      </c>
      <c r="H10" s="16">
        <v>229.7</v>
      </c>
      <c r="I10" s="16">
        <v>523.1</v>
      </c>
      <c r="J10" s="14">
        <v>230.5</v>
      </c>
      <c r="K10" s="16">
        <v>561.9</v>
      </c>
    </row>
    <row r="11" spans="1:11" x14ac:dyDescent="0.2">
      <c r="A11" s="14" t="s">
        <v>18</v>
      </c>
      <c r="B11" s="15">
        <v>10.6</v>
      </c>
      <c r="C11" s="15">
        <v>16.399999999999999</v>
      </c>
      <c r="D11" s="15">
        <v>26.6</v>
      </c>
      <c r="E11" s="15">
        <v>47</v>
      </c>
      <c r="F11" s="16">
        <v>17.399999999999999</v>
      </c>
      <c r="G11" s="16">
        <v>38.9</v>
      </c>
      <c r="H11" s="16">
        <v>17.2</v>
      </c>
      <c r="I11" s="16">
        <v>39.9</v>
      </c>
      <c r="J11" s="16">
        <v>16.8</v>
      </c>
      <c r="K11" s="16">
        <v>37.799999999999997</v>
      </c>
    </row>
    <row r="12" spans="1:11" x14ac:dyDescent="0.2">
      <c r="A12" s="14" t="s">
        <v>19</v>
      </c>
      <c r="B12" s="15">
        <v>4.9000000000000004</v>
      </c>
      <c r="C12" s="15">
        <v>6.2</v>
      </c>
      <c r="D12" s="15">
        <v>2.6</v>
      </c>
      <c r="E12" s="15">
        <v>6</v>
      </c>
      <c r="F12" s="16">
        <v>12.9</v>
      </c>
      <c r="G12" s="16">
        <v>33.5</v>
      </c>
      <c r="H12" s="16">
        <f>H13-(H10+H11)</f>
        <v>13</v>
      </c>
      <c r="I12" s="16">
        <f>I13-(I10+I11)</f>
        <v>43.399999999999977</v>
      </c>
      <c r="J12" s="16">
        <v>14.6</v>
      </c>
      <c r="K12" s="16">
        <v>38.1</v>
      </c>
    </row>
    <row r="13" spans="1:11" x14ac:dyDescent="0.2">
      <c r="A13" s="14" t="s">
        <v>22</v>
      </c>
      <c r="B13" s="15">
        <v>290.89999999999998</v>
      </c>
      <c r="C13" s="15">
        <v>272.3</v>
      </c>
      <c r="D13" s="15">
        <v>290</v>
      </c>
      <c r="E13" s="15">
        <v>437.1</v>
      </c>
      <c r="F13" s="16">
        <v>258.5</v>
      </c>
      <c r="G13" s="16">
        <v>565.29999999999995</v>
      </c>
      <c r="H13" s="16">
        <v>259.89999999999998</v>
      </c>
      <c r="I13" s="16">
        <v>606.4</v>
      </c>
      <c r="J13" s="16">
        <v>261.89999999999998</v>
      </c>
      <c r="K13" s="16">
        <v>637.79999999999995</v>
      </c>
    </row>
    <row r="14" spans="1:11" x14ac:dyDescent="0.2">
      <c r="A14" s="14" t="s">
        <v>23</v>
      </c>
      <c r="B14" s="15">
        <v>4.9000000000000004</v>
      </c>
      <c r="C14" s="15">
        <v>2.9</v>
      </c>
      <c r="D14" s="15">
        <v>6.6</v>
      </c>
      <c r="E14" s="15">
        <v>4.4000000000000004</v>
      </c>
      <c r="F14" s="16">
        <v>4.8</v>
      </c>
      <c r="G14" s="16">
        <v>2.9</v>
      </c>
      <c r="H14" s="16">
        <v>4.7</v>
      </c>
      <c r="I14" s="16">
        <v>3.1</v>
      </c>
      <c r="J14" s="16">
        <v>4.7</v>
      </c>
      <c r="K14" s="16">
        <v>3.8</v>
      </c>
    </row>
    <row r="15" spans="1:11" x14ac:dyDescent="0.2">
      <c r="A15" s="14" t="s">
        <v>24</v>
      </c>
      <c r="B15" s="15">
        <v>295.8</v>
      </c>
      <c r="C15" s="15">
        <v>275.2</v>
      </c>
      <c r="D15" s="15">
        <v>296.60000000000002</v>
      </c>
      <c r="E15" s="15">
        <v>441.5</v>
      </c>
      <c r="F15" s="16">
        <v>263.2</v>
      </c>
      <c r="G15" s="16">
        <v>568.20000000000005</v>
      </c>
      <c r="H15" s="16">
        <v>264.60000000000002</v>
      </c>
      <c r="I15" s="16">
        <v>609.6</v>
      </c>
      <c r="J15" s="16">
        <f>SUM(J13:J14)</f>
        <v>266.59999999999997</v>
      </c>
      <c r="K15" s="16">
        <f>SUM(K13:K14)</f>
        <v>641.59999999999991</v>
      </c>
    </row>
    <row r="16" spans="1:11" x14ac:dyDescent="0.2">
      <c r="A16" s="14" t="s">
        <v>25</v>
      </c>
      <c r="B16" s="15">
        <v>12.3</v>
      </c>
      <c r="C16" s="15">
        <v>7.6</v>
      </c>
      <c r="D16" s="15">
        <v>12.4</v>
      </c>
      <c r="E16" s="15">
        <v>7.6</v>
      </c>
      <c r="F16" s="16">
        <v>17.600000000000001</v>
      </c>
      <c r="G16" s="16">
        <v>17.5</v>
      </c>
      <c r="H16" s="16">
        <v>16.7</v>
      </c>
      <c r="I16" s="16">
        <v>16.899999999999999</v>
      </c>
      <c r="J16" s="16">
        <v>15.9</v>
      </c>
      <c r="K16" s="16">
        <v>16.3</v>
      </c>
    </row>
    <row r="17" spans="1:11" x14ac:dyDescent="0.2">
      <c r="A17" s="14" t="s">
        <v>26</v>
      </c>
      <c r="B17" s="15">
        <v>40.6</v>
      </c>
      <c r="C17" s="15">
        <v>266.7</v>
      </c>
      <c r="D17" s="15">
        <v>44.3</v>
      </c>
      <c r="E17" s="15">
        <v>401.5</v>
      </c>
      <c r="F17" s="16">
        <v>35.1</v>
      </c>
      <c r="G17" s="16">
        <v>437.3</v>
      </c>
      <c r="H17" s="16">
        <v>35.200000000000003</v>
      </c>
      <c r="I17" s="16">
        <v>423.6</v>
      </c>
      <c r="J17" s="16">
        <v>35.299999999999997</v>
      </c>
      <c r="K17" s="16">
        <v>474.6</v>
      </c>
    </row>
    <row r="18" spans="1:11" x14ac:dyDescent="0.2">
      <c r="A18" s="14" t="s">
        <v>27</v>
      </c>
      <c r="B18" s="15">
        <v>4.0999999999999996</v>
      </c>
      <c r="C18" s="15">
        <v>49.2</v>
      </c>
      <c r="D18" s="15">
        <v>14.3</v>
      </c>
      <c r="E18" s="15">
        <v>308.89999999999998</v>
      </c>
      <c r="F18" s="16">
        <v>33.6</v>
      </c>
      <c r="G18" s="16">
        <v>1050.2</v>
      </c>
      <c r="H18" s="16">
        <v>40.1</v>
      </c>
      <c r="I18" s="16">
        <v>990.3</v>
      </c>
      <c r="J18" s="16">
        <v>31.7</v>
      </c>
      <c r="K18" s="16">
        <v>1199.9000000000001</v>
      </c>
    </row>
    <row r="19" spans="1:11" x14ac:dyDescent="0.2">
      <c r="A19" s="11" t="s">
        <v>75</v>
      </c>
      <c r="B19" s="19"/>
      <c r="C19" s="19"/>
      <c r="D19" s="19"/>
      <c r="E19" s="19"/>
      <c r="F19" s="20"/>
      <c r="G19" s="20"/>
      <c r="H19" s="20"/>
      <c r="I19" s="20"/>
      <c r="J19" s="20"/>
      <c r="K19" s="20"/>
    </row>
    <row r="20" spans="1:11" x14ac:dyDescent="0.2">
      <c r="A20" s="14" t="s">
        <v>17</v>
      </c>
      <c r="B20" s="20">
        <v>305.7</v>
      </c>
      <c r="C20" s="20">
        <v>401.9</v>
      </c>
      <c r="D20" s="20">
        <v>291.89999999999998</v>
      </c>
      <c r="E20" s="20">
        <v>517.29999999999995</v>
      </c>
      <c r="F20" s="45">
        <v>277.8</v>
      </c>
      <c r="G20" s="16">
        <v>670.3</v>
      </c>
      <c r="H20" s="16">
        <v>273.10000000000002</v>
      </c>
      <c r="I20" s="16">
        <v>728</v>
      </c>
      <c r="J20" s="16">
        <v>277.39999999999998</v>
      </c>
      <c r="K20" s="16">
        <v>720.1</v>
      </c>
    </row>
    <row r="21" spans="1:11" x14ac:dyDescent="0.2">
      <c r="A21" s="14" t="s">
        <v>18</v>
      </c>
      <c r="B21" s="20">
        <v>13.6</v>
      </c>
      <c r="C21" s="20">
        <v>22.5</v>
      </c>
      <c r="D21" s="20">
        <v>25.2</v>
      </c>
      <c r="E21" s="20">
        <v>49.8</v>
      </c>
      <c r="F21" s="16">
        <v>10.6</v>
      </c>
      <c r="G21" s="16">
        <v>25.9</v>
      </c>
      <c r="H21" s="16">
        <v>11.3</v>
      </c>
      <c r="I21" s="16">
        <v>23.2</v>
      </c>
      <c r="J21" s="16">
        <v>11.4</v>
      </c>
      <c r="K21" s="16">
        <v>26.5</v>
      </c>
    </row>
    <row r="22" spans="1:11" x14ac:dyDescent="0.2">
      <c r="A22" s="14" t="s">
        <v>19</v>
      </c>
      <c r="B22" s="20">
        <v>3.2</v>
      </c>
      <c r="C22" s="20">
        <v>2.2999999999999998</v>
      </c>
      <c r="D22" s="20">
        <v>0.7</v>
      </c>
      <c r="E22" s="20">
        <v>0.5</v>
      </c>
      <c r="F22" s="16">
        <v>14.1</v>
      </c>
      <c r="G22" s="16">
        <v>77.900000000000006</v>
      </c>
      <c r="H22" s="16">
        <f>H23-(H20+H21)</f>
        <v>20.699999999999989</v>
      </c>
      <c r="I22" s="16">
        <f>I23-(I20+I21)</f>
        <v>117.69999999999993</v>
      </c>
      <c r="J22" s="16">
        <v>20.8</v>
      </c>
      <c r="K22" s="16">
        <v>117.3</v>
      </c>
    </row>
    <row r="23" spans="1:11" x14ac:dyDescent="0.2">
      <c r="A23" s="14" t="s">
        <v>22</v>
      </c>
      <c r="B23" s="20">
        <v>322.5</v>
      </c>
      <c r="C23" s="20">
        <v>426.7</v>
      </c>
      <c r="D23" s="20">
        <v>317.8</v>
      </c>
      <c r="E23" s="20">
        <v>567.6</v>
      </c>
      <c r="F23" s="16">
        <v>302.5</v>
      </c>
      <c r="G23" s="16">
        <v>774</v>
      </c>
      <c r="H23" s="16">
        <v>305.10000000000002</v>
      </c>
      <c r="I23" s="16">
        <v>868.9</v>
      </c>
      <c r="J23" s="16">
        <v>309.60000000000002</v>
      </c>
      <c r="K23" s="16">
        <v>863.9</v>
      </c>
    </row>
    <row r="24" spans="1:11" x14ac:dyDescent="0.2">
      <c r="A24" s="14" t="s">
        <v>23</v>
      </c>
      <c r="B24" s="20">
        <v>9.4</v>
      </c>
      <c r="C24" s="20">
        <v>5.7</v>
      </c>
      <c r="D24" s="20">
        <v>10.5</v>
      </c>
      <c r="E24" s="20">
        <v>7</v>
      </c>
      <c r="F24" s="16">
        <v>6.7</v>
      </c>
      <c r="G24" s="16">
        <v>4.2</v>
      </c>
      <c r="H24" s="16">
        <v>5.4</v>
      </c>
      <c r="I24" s="16">
        <v>3.1</v>
      </c>
      <c r="J24" s="16">
        <v>6.1</v>
      </c>
      <c r="K24" s="16">
        <v>4.0999999999999996</v>
      </c>
    </row>
    <row r="25" spans="1:11" x14ac:dyDescent="0.2">
      <c r="A25" s="14" t="s">
        <v>24</v>
      </c>
      <c r="B25" s="20">
        <v>331.9</v>
      </c>
      <c r="C25" s="20">
        <v>432.4</v>
      </c>
      <c r="D25" s="20">
        <v>328.3</v>
      </c>
      <c r="E25" s="20">
        <v>574.6</v>
      </c>
      <c r="F25" s="16">
        <v>309.2</v>
      </c>
      <c r="G25" s="16">
        <v>778.2</v>
      </c>
      <c r="H25" s="16">
        <v>310.5</v>
      </c>
      <c r="I25" s="16">
        <v>872.1</v>
      </c>
      <c r="J25" s="16">
        <f>SUM(J23:J24)</f>
        <v>315.70000000000005</v>
      </c>
      <c r="K25" s="16">
        <f>SUM(K23:K24)</f>
        <v>868</v>
      </c>
    </row>
    <row r="26" spans="1:11" x14ac:dyDescent="0.2">
      <c r="A26" s="14" t="s">
        <v>25</v>
      </c>
      <c r="B26" s="20">
        <v>10.3</v>
      </c>
      <c r="C26" s="20">
        <v>5.3</v>
      </c>
      <c r="D26" s="20">
        <v>12.6</v>
      </c>
      <c r="E26" s="20">
        <v>7.7</v>
      </c>
      <c r="F26" s="16">
        <v>14.5</v>
      </c>
      <c r="G26" s="16">
        <v>6.5</v>
      </c>
      <c r="H26" s="16">
        <v>15.2</v>
      </c>
      <c r="I26" s="16">
        <v>10.8</v>
      </c>
      <c r="J26" s="16">
        <v>15.6</v>
      </c>
      <c r="K26" s="16">
        <v>8.6999999999999993</v>
      </c>
    </row>
    <row r="27" spans="1:11" x14ac:dyDescent="0.2">
      <c r="A27" s="14" t="s">
        <v>26</v>
      </c>
      <c r="B27" s="20">
        <v>61.9</v>
      </c>
      <c r="C27" s="20">
        <v>478.7</v>
      </c>
      <c r="D27" s="20">
        <v>84.1</v>
      </c>
      <c r="E27" s="20">
        <v>782.6</v>
      </c>
      <c r="F27" s="16">
        <v>75.900000000000006</v>
      </c>
      <c r="G27" s="16">
        <v>987.4</v>
      </c>
      <c r="H27" s="16">
        <v>76.2</v>
      </c>
      <c r="I27" s="16">
        <v>917.1</v>
      </c>
      <c r="J27" s="16">
        <v>72.7</v>
      </c>
      <c r="K27" s="16">
        <v>1003.1</v>
      </c>
    </row>
    <row r="28" spans="1:11" x14ac:dyDescent="0.2">
      <c r="A28" s="23" t="s">
        <v>27</v>
      </c>
      <c r="B28" s="24">
        <v>5.3</v>
      </c>
      <c r="C28" s="24">
        <v>57.2</v>
      </c>
      <c r="D28" s="24">
        <v>12.2</v>
      </c>
      <c r="E28" s="24">
        <v>281.7</v>
      </c>
      <c r="F28" s="34">
        <v>24.6</v>
      </c>
      <c r="G28" s="34">
        <v>744.3</v>
      </c>
      <c r="H28" s="34">
        <v>35.1</v>
      </c>
      <c r="I28" s="34">
        <v>598</v>
      </c>
      <c r="J28" s="34">
        <v>30</v>
      </c>
      <c r="K28" s="34">
        <v>1211.7</v>
      </c>
    </row>
  </sheetData>
  <mergeCells count="11">
    <mergeCell ref="J6:K6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5776-70C5-424F-A5FC-7F2CF766BD68}">
  <sheetPr>
    <tabColor rgb="FF00B050"/>
  </sheetPr>
  <dimension ref="A1:K33"/>
  <sheetViews>
    <sheetView tabSelected="1" view="pageBreakPreview" topLeftCell="A3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140625" style="3"/>
    <col min="3" max="3" width="9.85546875" style="3" customWidth="1"/>
    <col min="4" max="4" width="9.140625" style="3"/>
    <col min="5" max="5" width="9.85546875" style="3" customWidth="1"/>
    <col min="6" max="6" width="9.140625" style="3"/>
    <col min="7" max="7" width="9.85546875" style="3" customWidth="1"/>
    <col min="8" max="8" width="9.140625" style="3"/>
    <col min="9" max="9" width="9.85546875" style="3" customWidth="1"/>
    <col min="10" max="256" width="9.140625" style="3"/>
    <col min="257" max="257" width="16.140625" style="3" customWidth="1"/>
    <col min="258" max="258" width="9.140625" style="3"/>
    <col min="259" max="259" width="9.85546875" style="3" customWidth="1"/>
    <col min="260" max="260" width="9.140625" style="3"/>
    <col min="261" max="261" width="9.85546875" style="3" customWidth="1"/>
    <col min="262" max="262" width="9.140625" style="3"/>
    <col min="263" max="263" width="9.85546875" style="3" customWidth="1"/>
    <col min="264" max="264" width="9.140625" style="3"/>
    <col min="265" max="265" width="9.85546875" style="3" customWidth="1"/>
    <col min="266" max="512" width="9.140625" style="3"/>
    <col min="513" max="513" width="16.140625" style="3" customWidth="1"/>
    <col min="514" max="514" width="9.140625" style="3"/>
    <col min="515" max="515" width="9.85546875" style="3" customWidth="1"/>
    <col min="516" max="516" width="9.140625" style="3"/>
    <col min="517" max="517" width="9.85546875" style="3" customWidth="1"/>
    <col min="518" max="518" width="9.140625" style="3"/>
    <col min="519" max="519" width="9.85546875" style="3" customWidth="1"/>
    <col min="520" max="520" width="9.140625" style="3"/>
    <col min="521" max="521" width="9.85546875" style="3" customWidth="1"/>
    <col min="522" max="768" width="9.140625" style="3"/>
    <col min="769" max="769" width="16.140625" style="3" customWidth="1"/>
    <col min="770" max="770" width="9.140625" style="3"/>
    <col min="771" max="771" width="9.85546875" style="3" customWidth="1"/>
    <col min="772" max="772" width="9.140625" style="3"/>
    <col min="773" max="773" width="9.85546875" style="3" customWidth="1"/>
    <col min="774" max="774" width="9.140625" style="3"/>
    <col min="775" max="775" width="9.85546875" style="3" customWidth="1"/>
    <col min="776" max="776" width="9.140625" style="3"/>
    <col min="777" max="777" width="9.85546875" style="3" customWidth="1"/>
    <col min="778" max="1024" width="9.140625" style="3"/>
    <col min="1025" max="1025" width="16.140625" style="3" customWidth="1"/>
    <col min="1026" max="1026" width="9.140625" style="3"/>
    <col min="1027" max="1027" width="9.85546875" style="3" customWidth="1"/>
    <col min="1028" max="1028" width="9.140625" style="3"/>
    <col min="1029" max="1029" width="9.85546875" style="3" customWidth="1"/>
    <col min="1030" max="1030" width="9.140625" style="3"/>
    <col min="1031" max="1031" width="9.85546875" style="3" customWidth="1"/>
    <col min="1032" max="1032" width="9.140625" style="3"/>
    <col min="1033" max="1033" width="9.85546875" style="3" customWidth="1"/>
    <col min="1034" max="1280" width="9.140625" style="3"/>
    <col min="1281" max="1281" width="16.140625" style="3" customWidth="1"/>
    <col min="1282" max="1282" width="9.140625" style="3"/>
    <col min="1283" max="1283" width="9.85546875" style="3" customWidth="1"/>
    <col min="1284" max="1284" width="9.140625" style="3"/>
    <col min="1285" max="1285" width="9.85546875" style="3" customWidth="1"/>
    <col min="1286" max="1286" width="9.140625" style="3"/>
    <col min="1287" max="1287" width="9.85546875" style="3" customWidth="1"/>
    <col min="1288" max="1288" width="9.140625" style="3"/>
    <col min="1289" max="1289" width="9.85546875" style="3" customWidth="1"/>
    <col min="1290" max="1536" width="9.140625" style="3"/>
    <col min="1537" max="1537" width="16.140625" style="3" customWidth="1"/>
    <col min="1538" max="1538" width="9.140625" style="3"/>
    <col min="1539" max="1539" width="9.85546875" style="3" customWidth="1"/>
    <col min="1540" max="1540" width="9.140625" style="3"/>
    <col min="1541" max="1541" width="9.85546875" style="3" customWidth="1"/>
    <col min="1542" max="1542" width="9.140625" style="3"/>
    <col min="1543" max="1543" width="9.85546875" style="3" customWidth="1"/>
    <col min="1544" max="1544" width="9.140625" style="3"/>
    <col min="1545" max="1545" width="9.85546875" style="3" customWidth="1"/>
    <col min="1546" max="1792" width="9.140625" style="3"/>
    <col min="1793" max="1793" width="16.140625" style="3" customWidth="1"/>
    <col min="1794" max="1794" width="9.140625" style="3"/>
    <col min="1795" max="1795" width="9.85546875" style="3" customWidth="1"/>
    <col min="1796" max="1796" width="9.140625" style="3"/>
    <col min="1797" max="1797" width="9.85546875" style="3" customWidth="1"/>
    <col min="1798" max="1798" width="9.140625" style="3"/>
    <col min="1799" max="1799" width="9.85546875" style="3" customWidth="1"/>
    <col min="1800" max="1800" width="9.140625" style="3"/>
    <col min="1801" max="1801" width="9.85546875" style="3" customWidth="1"/>
    <col min="1802" max="2048" width="9.140625" style="3"/>
    <col min="2049" max="2049" width="16.140625" style="3" customWidth="1"/>
    <col min="2050" max="2050" width="9.140625" style="3"/>
    <col min="2051" max="2051" width="9.85546875" style="3" customWidth="1"/>
    <col min="2052" max="2052" width="9.140625" style="3"/>
    <col min="2053" max="2053" width="9.85546875" style="3" customWidth="1"/>
    <col min="2054" max="2054" width="9.140625" style="3"/>
    <col min="2055" max="2055" width="9.85546875" style="3" customWidth="1"/>
    <col min="2056" max="2056" width="9.140625" style="3"/>
    <col min="2057" max="2057" width="9.85546875" style="3" customWidth="1"/>
    <col min="2058" max="2304" width="9.140625" style="3"/>
    <col min="2305" max="2305" width="16.140625" style="3" customWidth="1"/>
    <col min="2306" max="2306" width="9.140625" style="3"/>
    <col min="2307" max="2307" width="9.85546875" style="3" customWidth="1"/>
    <col min="2308" max="2308" width="9.140625" style="3"/>
    <col min="2309" max="2309" width="9.85546875" style="3" customWidth="1"/>
    <col min="2310" max="2310" width="9.140625" style="3"/>
    <col min="2311" max="2311" width="9.85546875" style="3" customWidth="1"/>
    <col min="2312" max="2312" width="9.140625" style="3"/>
    <col min="2313" max="2313" width="9.85546875" style="3" customWidth="1"/>
    <col min="2314" max="2560" width="9.140625" style="3"/>
    <col min="2561" max="2561" width="16.140625" style="3" customWidth="1"/>
    <col min="2562" max="2562" width="9.140625" style="3"/>
    <col min="2563" max="2563" width="9.85546875" style="3" customWidth="1"/>
    <col min="2564" max="2564" width="9.140625" style="3"/>
    <col min="2565" max="2565" width="9.85546875" style="3" customWidth="1"/>
    <col min="2566" max="2566" width="9.140625" style="3"/>
    <col min="2567" max="2567" width="9.85546875" style="3" customWidth="1"/>
    <col min="2568" max="2568" width="9.140625" style="3"/>
    <col min="2569" max="2569" width="9.85546875" style="3" customWidth="1"/>
    <col min="2570" max="2816" width="9.140625" style="3"/>
    <col min="2817" max="2817" width="16.140625" style="3" customWidth="1"/>
    <col min="2818" max="2818" width="9.140625" style="3"/>
    <col min="2819" max="2819" width="9.85546875" style="3" customWidth="1"/>
    <col min="2820" max="2820" width="9.140625" style="3"/>
    <col min="2821" max="2821" width="9.85546875" style="3" customWidth="1"/>
    <col min="2822" max="2822" width="9.140625" style="3"/>
    <col min="2823" max="2823" width="9.85546875" style="3" customWidth="1"/>
    <col min="2824" max="2824" width="9.140625" style="3"/>
    <col min="2825" max="2825" width="9.85546875" style="3" customWidth="1"/>
    <col min="2826" max="3072" width="9.140625" style="3"/>
    <col min="3073" max="3073" width="16.140625" style="3" customWidth="1"/>
    <col min="3074" max="3074" width="9.140625" style="3"/>
    <col min="3075" max="3075" width="9.85546875" style="3" customWidth="1"/>
    <col min="3076" max="3076" width="9.140625" style="3"/>
    <col min="3077" max="3077" width="9.85546875" style="3" customWidth="1"/>
    <col min="3078" max="3078" width="9.140625" style="3"/>
    <col min="3079" max="3079" width="9.85546875" style="3" customWidth="1"/>
    <col min="3080" max="3080" width="9.140625" style="3"/>
    <col min="3081" max="3081" width="9.85546875" style="3" customWidth="1"/>
    <col min="3082" max="3328" width="9.140625" style="3"/>
    <col min="3329" max="3329" width="16.140625" style="3" customWidth="1"/>
    <col min="3330" max="3330" width="9.140625" style="3"/>
    <col min="3331" max="3331" width="9.85546875" style="3" customWidth="1"/>
    <col min="3332" max="3332" width="9.140625" style="3"/>
    <col min="3333" max="3333" width="9.85546875" style="3" customWidth="1"/>
    <col min="3334" max="3334" width="9.140625" style="3"/>
    <col min="3335" max="3335" width="9.85546875" style="3" customWidth="1"/>
    <col min="3336" max="3336" width="9.140625" style="3"/>
    <col min="3337" max="3337" width="9.85546875" style="3" customWidth="1"/>
    <col min="3338" max="3584" width="9.140625" style="3"/>
    <col min="3585" max="3585" width="16.140625" style="3" customWidth="1"/>
    <col min="3586" max="3586" width="9.140625" style="3"/>
    <col min="3587" max="3587" width="9.85546875" style="3" customWidth="1"/>
    <col min="3588" max="3588" width="9.140625" style="3"/>
    <col min="3589" max="3589" width="9.85546875" style="3" customWidth="1"/>
    <col min="3590" max="3590" width="9.140625" style="3"/>
    <col min="3591" max="3591" width="9.85546875" style="3" customWidth="1"/>
    <col min="3592" max="3592" width="9.140625" style="3"/>
    <col min="3593" max="3593" width="9.85546875" style="3" customWidth="1"/>
    <col min="3594" max="3840" width="9.140625" style="3"/>
    <col min="3841" max="3841" width="16.140625" style="3" customWidth="1"/>
    <col min="3842" max="3842" width="9.140625" style="3"/>
    <col min="3843" max="3843" width="9.85546875" style="3" customWidth="1"/>
    <col min="3844" max="3844" width="9.140625" style="3"/>
    <col min="3845" max="3845" width="9.85546875" style="3" customWidth="1"/>
    <col min="3846" max="3846" width="9.140625" style="3"/>
    <col min="3847" max="3847" width="9.85546875" style="3" customWidth="1"/>
    <col min="3848" max="3848" width="9.140625" style="3"/>
    <col min="3849" max="3849" width="9.85546875" style="3" customWidth="1"/>
    <col min="3850" max="4096" width="9.140625" style="3"/>
    <col min="4097" max="4097" width="16.140625" style="3" customWidth="1"/>
    <col min="4098" max="4098" width="9.140625" style="3"/>
    <col min="4099" max="4099" width="9.85546875" style="3" customWidth="1"/>
    <col min="4100" max="4100" width="9.140625" style="3"/>
    <col min="4101" max="4101" width="9.85546875" style="3" customWidth="1"/>
    <col min="4102" max="4102" width="9.140625" style="3"/>
    <col min="4103" max="4103" width="9.85546875" style="3" customWidth="1"/>
    <col min="4104" max="4104" width="9.140625" style="3"/>
    <col min="4105" max="4105" width="9.85546875" style="3" customWidth="1"/>
    <col min="4106" max="4352" width="9.140625" style="3"/>
    <col min="4353" max="4353" width="16.140625" style="3" customWidth="1"/>
    <col min="4354" max="4354" width="9.140625" style="3"/>
    <col min="4355" max="4355" width="9.85546875" style="3" customWidth="1"/>
    <col min="4356" max="4356" width="9.140625" style="3"/>
    <col min="4357" max="4357" width="9.85546875" style="3" customWidth="1"/>
    <col min="4358" max="4358" width="9.140625" style="3"/>
    <col min="4359" max="4359" width="9.85546875" style="3" customWidth="1"/>
    <col min="4360" max="4360" width="9.140625" style="3"/>
    <col min="4361" max="4361" width="9.85546875" style="3" customWidth="1"/>
    <col min="4362" max="4608" width="9.140625" style="3"/>
    <col min="4609" max="4609" width="16.140625" style="3" customWidth="1"/>
    <col min="4610" max="4610" width="9.140625" style="3"/>
    <col min="4611" max="4611" width="9.85546875" style="3" customWidth="1"/>
    <col min="4612" max="4612" width="9.140625" style="3"/>
    <col min="4613" max="4613" width="9.85546875" style="3" customWidth="1"/>
    <col min="4614" max="4614" width="9.140625" style="3"/>
    <col min="4615" max="4615" width="9.85546875" style="3" customWidth="1"/>
    <col min="4616" max="4616" width="9.140625" style="3"/>
    <col min="4617" max="4617" width="9.85546875" style="3" customWidth="1"/>
    <col min="4618" max="4864" width="9.140625" style="3"/>
    <col min="4865" max="4865" width="16.140625" style="3" customWidth="1"/>
    <col min="4866" max="4866" width="9.140625" style="3"/>
    <col min="4867" max="4867" width="9.85546875" style="3" customWidth="1"/>
    <col min="4868" max="4868" width="9.140625" style="3"/>
    <col min="4869" max="4869" width="9.85546875" style="3" customWidth="1"/>
    <col min="4870" max="4870" width="9.140625" style="3"/>
    <col min="4871" max="4871" width="9.85546875" style="3" customWidth="1"/>
    <col min="4872" max="4872" width="9.140625" style="3"/>
    <col min="4873" max="4873" width="9.85546875" style="3" customWidth="1"/>
    <col min="4874" max="5120" width="9.140625" style="3"/>
    <col min="5121" max="5121" width="16.140625" style="3" customWidth="1"/>
    <col min="5122" max="5122" width="9.140625" style="3"/>
    <col min="5123" max="5123" width="9.85546875" style="3" customWidth="1"/>
    <col min="5124" max="5124" width="9.140625" style="3"/>
    <col min="5125" max="5125" width="9.85546875" style="3" customWidth="1"/>
    <col min="5126" max="5126" width="9.140625" style="3"/>
    <col min="5127" max="5127" width="9.85546875" style="3" customWidth="1"/>
    <col min="5128" max="5128" width="9.140625" style="3"/>
    <col min="5129" max="5129" width="9.85546875" style="3" customWidth="1"/>
    <col min="5130" max="5376" width="9.140625" style="3"/>
    <col min="5377" max="5377" width="16.140625" style="3" customWidth="1"/>
    <col min="5378" max="5378" width="9.140625" style="3"/>
    <col min="5379" max="5379" width="9.85546875" style="3" customWidth="1"/>
    <col min="5380" max="5380" width="9.140625" style="3"/>
    <col min="5381" max="5381" width="9.85546875" style="3" customWidth="1"/>
    <col min="5382" max="5382" width="9.140625" style="3"/>
    <col min="5383" max="5383" width="9.85546875" style="3" customWidth="1"/>
    <col min="5384" max="5384" width="9.140625" style="3"/>
    <col min="5385" max="5385" width="9.85546875" style="3" customWidth="1"/>
    <col min="5386" max="5632" width="9.140625" style="3"/>
    <col min="5633" max="5633" width="16.140625" style="3" customWidth="1"/>
    <col min="5634" max="5634" width="9.140625" style="3"/>
    <col min="5635" max="5635" width="9.85546875" style="3" customWidth="1"/>
    <col min="5636" max="5636" width="9.140625" style="3"/>
    <col min="5637" max="5637" width="9.85546875" style="3" customWidth="1"/>
    <col min="5638" max="5638" width="9.140625" style="3"/>
    <col min="5639" max="5639" width="9.85546875" style="3" customWidth="1"/>
    <col min="5640" max="5640" width="9.140625" style="3"/>
    <col min="5641" max="5641" width="9.85546875" style="3" customWidth="1"/>
    <col min="5642" max="5888" width="9.140625" style="3"/>
    <col min="5889" max="5889" width="16.140625" style="3" customWidth="1"/>
    <col min="5890" max="5890" width="9.140625" style="3"/>
    <col min="5891" max="5891" width="9.85546875" style="3" customWidth="1"/>
    <col min="5892" max="5892" width="9.140625" style="3"/>
    <col min="5893" max="5893" width="9.85546875" style="3" customWidth="1"/>
    <col min="5894" max="5894" width="9.140625" style="3"/>
    <col min="5895" max="5895" width="9.85546875" style="3" customWidth="1"/>
    <col min="5896" max="5896" width="9.140625" style="3"/>
    <col min="5897" max="5897" width="9.85546875" style="3" customWidth="1"/>
    <col min="5898" max="6144" width="9.140625" style="3"/>
    <col min="6145" max="6145" width="16.140625" style="3" customWidth="1"/>
    <col min="6146" max="6146" width="9.140625" style="3"/>
    <col min="6147" max="6147" width="9.85546875" style="3" customWidth="1"/>
    <col min="6148" max="6148" width="9.140625" style="3"/>
    <col min="6149" max="6149" width="9.85546875" style="3" customWidth="1"/>
    <col min="6150" max="6150" width="9.140625" style="3"/>
    <col min="6151" max="6151" width="9.85546875" style="3" customWidth="1"/>
    <col min="6152" max="6152" width="9.140625" style="3"/>
    <col min="6153" max="6153" width="9.85546875" style="3" customWidth="1"/>
    <col min="6154" max="6400" width="9.140625" style="3"/>
    <col min="6401" max="6401" width="16.140625" style="3" customWidth="1"/>
    <col min="6402" max="6402" width="9.140625" style="3"/>
    <col min="6403" max="6403" width="9.85546875" style="3" customWidth="1"/>
    <col min="6404" max="6404" width="9.140625" style="3"/>
    <col min="6405" max="6405" width="9.85546875" style="3" customWidth="1"/>
    <col min="6406" max="6406" width="9.140625" style="3"/>
    <col min="6407" max="6407" width="9.85546875" style="3" customWidth="1"/>
    <col min="6408" max="6408" width="9.140625" style="3"/>
    <col min="6409" max="6409" width="9.85546875" style="3" customWidth="1"/>
    <col min="6410" max="6656" width="9.140625" style="3"/>
    <col min="6657" max="6657" width="16.140625" style="3" customWidth="1"/>
    <col min="6658" max="6658" width="9.140625" style="3"/>
    <col min="6659" max="6659" width="9.85546875" style="3" customWidth="1"/>
    <col min="6660" max="6660" width="9.140625" style="3"/>
    <col min="6661" max="6661" width="9.85546875" style="3" customWidth="1"/>
    <col min="6662" max="6662" width="9.140625" style="3"/>
    <col min="6663" max="6663" width="9.85546875" style="3" customWidth="1"/>
    <col min="6664" max="6664" width="9.140625" style="3"/>
    <col min="6665" max="6665" width="9.85546875" style="3" customWidth="1"/>
    <col min="6666" max="6912" width="9.140625" style="3"/>
    <col min="6913" max="6913" width="16.140625" style="3" customWidth="1"/>
    <col min="6914" max="6914" width="9.140625" style="3"/>
    <col min="6915" max="6915" width="9.85546875" style="3" customWidth="1"/>
    <col min="6916" max="6916" width="9.140625" style="3"/>
    <col min="6917" max="6917" width="9.85546875" style="3" customWidth="1"/>
    <col min="6918" max="6918" width="9.140625" style="3"/>
    <col min="6919" max="6919" width="9.85546875" style="3" customWidth="1"/>
    <col min="6920" max="6920" width="9.140625" style="3"/>
    <col min="6921" max="6921" width="9.85546875" style="3" customWidth="1"/>
    <col min="6922" max="7168" width="9.140625" style="3"/>
    <col min="7169" max="7169" width="16.140625" style="3" customWidth="1"/>
    <col min="7170" max="7170" width="9.140625" style="3"/>
    <col min="7171" max="7171" width="9.85546875" style="3" customWidth="1"/>
    <col min="7172" max="7172" width="9.140625" style="3"/>
    <col min="7173" max="7173" width="9.85546875" style="3" customWidth="1"/>
    <col min="7174" max="7174" width="9.140625" style="3"/>
    <col min="7175" max="7175" width="9.85546875" style="3" customWidth="1"/>
    <col min="7176" max="7176" width="9.140625" style="3"/>
    <col min="7177" max="7177" width="9.85546875" style="3" customWidth="1"/>
    <col min="7178" max="7424" width="9.140625" style="3"/>
    <col min="7425" max="7425" width="16.140625" style="3" customWidth="1"/>
    <col min="7426" max="7426" width="9.140625" style="3"/>
    <col min="7427" max="7427" width="9.85546875" style="3" customWidth="1"/>
    <col min="7428" max="7428" width="9.140625" style="3"/>
    <col min="7429" max="7429" width="9.85546875" style="3" customWidth="1"/>
    <col min="7430" max="7430" width="9.140625" style="3"/>
    <col min="7431" max="7431" width="9.85546875" style="3" customWidth="1"/>
    <col min="7432" max="7432" width="9.140625" style="3"/>
    <col min="7433" max="7433" width="9.85546875" style="3" customWidth="1"/>
    <col min="7434" max="7680" width="9.140625" style="3"/>
    <col min="7681" max="7681" width="16.140625" style="3" customWidth="1"/>
    <col min="7682" max="7682" width="9.140625" style="3"/>
    <col min="7683" max="7683" width="9.85546875" style="3" customWidth="1"/>
    <col min="7684" max="7684" width="9.140625" style="3"/>
    <col min="7685" max="7685" width="9.85546875" style="3" customWidth="1"/>
    <col min="7686" max="7686" width="9.140625" style="3"/>
    <col min="7687" max="7687" width="9.85546875" style="3" customWidth="1"/>
    <col min="7688" max="7688" width="9.140625" style="3"/>
    <col min="7689" max="7689" width="9.85546875" style="3" customWidth="1"/>
    <col min="7690" max="7936" width="9.140625" style="3"/>
    <col min="7937" max="7937" width="16.140625" style="3" customWidth="1"/>
    <col min="7938" max="7938" width="9.140625" style="3"/>
    <col min="7939" max="7939" width="9.85546875" style="3" customWidth="1"/>
    <col min="7940" max="7940" width="9.140625" style="3"/>
    <col min="7941" max="7941" width="9.85546875" style="3" customWidth="1"/>
    <col min="7942" max="7942" width="9.140625" style="3"/>
    <col min="7943" max="7943" width="9.85546875" style="3" customWidth="1"/>
    <col min="7944" max="7944" width="9.140625" style="3"/>
    <col min="7945" max="7945" width="9.85546875" style="3" customWidth="1"/>
    <col min="7946" max="8192" width="9.140625" style="3"/>
    <col min="8193" max="8193" width="16.140625" style="3" customWidth="1"/>
    <col min="8194" max="8194" width="9.140625" style="3"/>
    <col min="8195" max="8195" width="9.85546875" style="3" customWidth="1"/>
    <col min="8196" max="8196" width="9.140625" style="3"/>
    <col min="8197" max="8197" width="9.85546875" style="3" customWidth="1"/>
    <col min="8198" max="8198" width="9.140625" style="3"/>
    <col min="8199" max="8199" width="9.85546875" style="3" customWidth="1"/>
    <col min="8200" max="8200" width="9.140625" style="3"/>
    <col min="8201" max="8201" width="9.85546875" style="3" customWidth="1"/>
    <col min="8202" max="8448" width="9.140625" style="3"/>
    <col min="8449" max="8449" width="16.140625" style="3" customWidth="1"/>
    <col min="8450" max="8450" width="9.140625" style="3"/>
    <col min="8451" max="8451" width="9.85546875" style="3" customWidth="1"/>
    <col min="8452" max="8452" width="9.140625" style="3"/>
    <col min="8453" max="8453" width="9.85546875" style="3" customWidth="1"/>
    <col min="8454" max="8454" width="9.140625" style="3"/>
    <col min="8455" max="8455" width="9.85546875" style="3" customWidth="1"/>
    <col min="8456" max="8456" width="9.140625" style="3"/>
    <col min="8457" max="8457" width="9.85546875" style="3" customWidth="1"/>
    <col min="8458" max="8704" width="9.140625" style="3"/>
    <col min="8705" max="8705" width="16.140625" style="3" customWidth="1"/>
    <col min="8706" max="8706" width="9.140625" style="3"/>
    <col min="8707" max="8707" width="9.85546875" style="3" customWidth="1"/>
    <col min="8708" max="8708" width="9.140625" style="3"/>
    <col min="8709" max="8709" width="9.85546875" style="3" customWidth="1"/>
    <col min="8710" max="8710" width="9.140625" style="3"/>
    <col min="8711" max="8711" width="9.85546875" style="3" customWidth="1"/>
    <col min="8712" max="8712" width="9.140625" style="3"/>
    <col min="8713" max="8713" width="9.85546875" style="3" customWidth="1"/>
    <col min="8714" max="8960" width="9.140625" style="3"/>
    <col min="8961" max="8961" width="16.140625" style="3" customWidth="1"/>
    <col min="8962" max="8962" width="9.140625" style="3"/>
    <col min="8963" max="8963" width="9.85546875" style="3" customWidth="1"/>
    <col min="8964" max="8964" width="9.140625" style="3"/>
    <col min="8965" max="8965" width="9.85546875" style="3" customWidth="1"/>
    <col min="8966" max="8966" width="9.140625" style="3"/>
    <col min="8967" max="8967" width="9.85546875" style="3" customWidth="1"/>
    <col min="8968" max="8968" width="9.140625" style="3"/>
    <col min="8969" max="8969" width="9.85546875" style="3" customWidth="1"/>
    <col min="8970" max="9216" width="9.140625" style="3"/>
    <col min="9217" max="9217" width="16.140625" style="3" customWidth="1"/>
    <col min="9218" max="9218" width="9.140625" style="3"/>
    <col min="9219" max="9219" width="9.85546875" style="3" customWidth="1"/>
    <col min="9220" max="9220" width="9.140625" style="3"/>
    <col min="9221" max="9221" width="9.85546875" style="3" customWidth="1"/>
    <col min="9222" max="9222" width="9.140625" style="3"/>
    <col min="9223" max="9223" width="9.85546875" style="3" customWidth="1"/>
    <col min="9224" max="9224" width="9.140625" style="3"/>
    <col min="9225" max="9225" width="9.85546875" style="3" customWidth="1"/>
    <col min="9226" max="9472" width="9.140625" style="3"/>
    <col min="9473" max="9473" width="16.140625" style="3" customWidth="1"/>
    <col min="9474" max="9474" width="9.140625" style="3"/>
    <col min="9475" max="9475" width="9.85546875" style="3" customWidth="1"/>
    <col min="9476" max="9476" width="9.140625" style="3"/>
    <col min="9477" max="9477" width="9.85546875" style="3" customWidth="1"/>
    <col min="9478" max="9478" width="9.140625" style="3"/>
    <col min="9479" max="9479" width="9.85546875" style="3" customWidth="1"/>
    <col min="9480" max="9480" width="9.140625" style="3"/>
    <col min="9481" max="9481" width="9.85546875" style="3" customWidth="1"/>
    <col min="9482" max="9728" width="9.140625" style="3"/>
    <col min="9729" max="9729" width="16.140625" style="3" customWidth="1"/>
    <col min="9730" max="9730" width="9.140625" style="3"/>
    <col min="9731" max="9731" width="9.85546875" style="3" customWidth="1"/>
    <col min="9732" max="9732" width="9.140625" style="3"/>
    <col min="9733" max="9733" width="9.85546875" style="3" customWidth="1"/>
    <col min="9734" max="9734" width="9.140625" style="3"/>
    <col min="9735" max="9735" width="9.85546875" style="3" customWidth="1"/>
    <col min="9736" max="9736" width="9.140625" style="3"/>
    <col min="9737" max="9737" width="9.85546875" style="3" customWidth="1"/>
    <col min="9738" max="9984" width="9.140625" style="3"/>
    <col min="9985" max="9985" width="16.140625" style="3" customWidth="1"/>
    <col min="9986" max="9986" width="9.140625" style="3"/>
    <col min="9987" max="9987" width="9.85546875" style="3" customWidth="1"/>
    <col min="9988" max="9988" width="9.140625" style="3"/>
    <col min="9989" max="9989" width="9.85546875" style="3" customWidth="1"/>
    <col min="9990" max="9990" width="9.140625" style="3"/>
    <col min="9991" max="9991" width="9.85546875" style="3" customWidth="1"/>
    <col min="9992" max="9992" width="9.140625" style="3"/>
    <col min="9993" max="9993" width="9.85546875" style="3" customWidth="1"/>
    <col min="9994" max="10240" width="9.140625" style="3"/>
    <col min="10241" max="10241" width="16.140625" style="3" customWidth="1"/>
    <col min="10242" max="10242" width="9.140625" style="3"/>
    <col min="10243" max="10243" width="9.85546875" style="3" customWidth="1"/>
    <col min="10244" max="10244" width="9.140625" style="3"/>
    <col min="10245" max="10245" width="9.85546875" style="3" customWidth="1"/>
    <col min="10246" max="10246" width="9.140625" style="3"/>
    <col min="10247" max="10247" width="9.85546875" style="3" customWidth="1"/>
    <col min="10248" max="10248" width="9.140625" style="3"/>
    <col min="10249" max="10249" width="9.85546875" style="3" customWidth="1"/>
    <col min="10250" max="10496" width="9.140625" style="3"/>
    <col min="10497" max="10497" width="16.140625" style="3" customWidth="1"/>
    <col min="10498" max="10498" width="9.140625" style="3"/>
    <col min="10499" max="10499" width="9.85546875" style="3" customWidth="1"/>
    <col min="10500" max="10500" width="9.140625" style="3"/>
    <col min="10501" max="10501" width="9.85546875" style="3" customWidth="1"/>
    <col min="10502" max="10502" width="9.140625" style="3"/>
    <col min="10503" max="10503" width="9.85546875" style="3" customWidth="1"/>
    <col min="10504" max="10504" width="9.140625" style="3"/>
    <col min="10505" max="10505" width="9.85546875" style="3" customWidth="1"/>
    <col min="10506" max="10752" width="9.140625" style="3"/>
    <col min="10753" max="10753" width="16.140625" style="3" customWidth="1"/>
    <col min="10754" max="10754" width="9.140625" style="3"/>
    <col min="10755" max="10755" width="9.85546875" style="3" customWidth="1"/>
    <col min="10756" max="10756" width="9.140625" style="3"/>
    <col min="10757" max="10757" width="9.85546875" style="3" customWidth="1"/>
    <col min="10758" max="10758" width="9.140625" style="3"/>
    <col min="10759" max="10759" width="9.85546875" style="3" customWidth="1"/>
    <col min="10760" max="10760" width="9.140625" style="3"/>
    <col min="10761" max="10761" width="9.85546875" style="3" customWidth="1"/>
    <col min="10762" max="11008" width="9.140625" style="3"/>
    <col min="11009" max="11009" width="16.140625" style="3" customWidth="1"/>
    <col min="11010" max="11010" width="9.140625" style="3"/>
    <col min="11011" max="11011" width="9.85546875" style="3" customWidth="1"/>
    <col min="11012" max="11012" width="9.140625" style="3"/>
    <col min="11013" max="11013" width="9.85546875" style="3" customWidth="1"/>
    <col min="11014" max="11014" width="9.140625" style="3"/>
    <col min="11015" max="11015" width="9.85546875" style="3" customWidth="1"/>
    <col min="11016" max="11016" width="9.140625" style="3"/>
    <col min="11017" max="11017" width="9.85546875" style="3" customWidth="1"/>
    <col min="11018" max="11264" width="9.140625" style="3"/>
    <col min="11265" max="11265" width="16.140625" style="3" customWidth="1"/>
    <col min="11266" max="11266" width="9.140625" style="3"/>
    <col min="11267" max="11267" width="9.85546875" style="3" customWidth="1"/>
    <col min="11268" max="11268" width="9.140625" style="3"/>
    <col min="11269" max="11269" width="9.85546875" style="3" customWidth="1"/>
    <col min="11270" max="11270" width="9.140625" style="3"/>
    <col min="11271" max="11271" width="9.85546875" style="3" customWidth="1"/>
    <col min="11272" max="11272" width="9.140625" style="3"/>
    <col min="11273" max="11273" width="9.85546875" style="3" customWidth="1"/>
    <col min="11274" max="11520" width="9.140625" style="3"/>
    <col min="11521" max="11521" width="16.140625" style="3" customWidth="1"/>
    <col min="11522" max="11522" width="9.140625" style="3"/>
    <col min="11523" max="11523" width="9.85546875" style="3" customWidth="1"/>
    <col min="11524" max="11524" width="9.140625" style="3"/>
    <col min="11525" max="11525" width="9.85546875" style="3" customWidth="1"/>
    <col min="11526" max="11526" width="9.140625" style="3"/>
    <col min="11527" max="11527" width="9.85546875" style="3" customWidth="1"/>
    <col min="11528" max="11528" width="9.140625" style="3"/>
    <col min="11529" max="11529" width="9.85546875" style="3" customWidth="1"/>
    <col min="11530" max="11776" width="9.140625" style="3"/>
    <col min="11777" max="11777" width="16.140625" style="3" customWidth="1"/>
    <col min="11778" max="11778" width="9.140625" style="3"/>
    <col min="11779" max="11779" width="9.85546875" style="3" customWidth="1"/>
    <col min="11780" max="11780" width="9.140625" style="3"/>
    <col min="11781" max="11781" width="9.85546875" style="3" customWidth="1"/>
    <col min="11782" max="11782" width="9.140625" style="3"/>
    <col min="11783" max="11783" width="9.85546875" style="3" customWidth="1"/>
    <col min="11784" max="11784" width="9.140625" style="3"/>
    <col min="11785" max="11785" width="9.85546875" style="3" customWidth="1"/>
    <col min="11786" max="12032" width="9.140625" style="3"/>
    <col min="12033" max="12033" width="16.140625" style="3" customWidth="1"/>
    <col min="12034" max="12034" width="9.140625" style="3"/>
    <col min="12035" max="12035" width="9.85546875" style="3" customWidth="1"/>
    <col min="12036" max="12036" width="9.140625" style="3"/>
    <col min="12037" max="12037" width="9.85546875" style="3" customWidth="1"/>
    <col min="12038" max="12038" width="9.140625" style="3"/>
    <col min="12039" max="12039" width="9.85546875" style="3" customWidth="1"/>
    <col min="12040" max="12040" width="9.140625" style="3"/>
    <col min="12041" max="12041" width="9.85546875" style="3" customWidth="1"/>
    <col min="12042" max="12288" width="9.140625" style="3"/>
    <col min="12289" max="12289" width="16.140625" style="3" customWidth="1"/>
    <col min="12290" max="12290" width="9.140625" style="3"/>
    <col min="12291" max="12291" width="9.85546875" style="3" customWidth="1"/>
    <col min="12292" max="12292" width="9.140625" style="3"/>
    <col min="12293" max="12293" width="9.85546875" style="3" customWidth="1"/>
    <col min="12294" max="12294" width="9.140625" style="3"/>
    <col min="12295" max="12295" width="9.85546875" style="3" customWidth="1"/>
    <col min="12296" max="12296" width="9.140625" style="3"/>
    <col min="12297" max="12297" width="9.85546875" style="3" customWidth="1"/>
    <col min="12298" max="12544" width="9.140625" style="3"/>
    <col min="12545" max="12545" width="16.140625" style="3" customWidth="1"/>
    <col min="12546" max="12546" width="9.140625" style="3"/>
    <col min="12547" max="12547" width="9.85546875" style="3" customWidth="1"/>
    <col min="12548" max="12548" width="9.140625" style="3"/>
    <col min="12549" max="12549" width="9.85546875" style="3" customWidth="1"/>
    <col min="12550" max="12550" width="9.140625" style="3"/>
    <col min="12551" max="12551" width="9.85546875" style="3" customWidth="1"/>
    <col min="12552" max="12552" width="9.140625" style="3"/>
    <col min="12553" max="12553" width="9.85546875" style="3" customWidth="1"/>
    <col min="12554" max="12800" width="9.140625" style="3"/>
    <col min="12801" max="12801" width="16.140625" style="3" customWidth="1"/>
    <col min="12802" max="12802" width="9.140625" style="3"/>
    <col min="12803" max="12803" width="9.85546875" style="3" customWidth="1"/>
    <col min="12804" max="12804" width="9.140625" style="3"/>
    <col min="12805" max="12805" width="9.85546875" style="3" customWidth="1"/>
    <col min="12806" max="12806" width="9.140625" style="3"/>
    <col min="12807" max="12807" width="9.85546875" style="3" customWidth="1"/>
    <col min="12808" max="12808" width="9.140625" style="3"/>
    <col min="12809" max="12809" width="9.85546875" style="3" customWidth="1"/>
    <col min="12810" max="13056" width="9.140625" style="3"/>
    <col min="13057" max="13057" width="16.140625" style="3" customWidth="1"/>
    <col min="13058" max="13058" width="9.140625" style="3"/>
    <col min="13059" max="13059" width="9.85546875" style="3" customWidth="1"/>
    <col min="13060" max="13060" width="9.140625" style="3"/>
    <col min="13061" max="13061" width="9.85546875" style="3" customWidth="1"/>
    <col min="13062" max="13062" width="9.140625" style="3"/>
    <col min="13063" max="13063" width="9.85546875" style="3" customWidth="1"/>
    <col min="13064" max="13064" width="9.140625" style="3"/>
    <col min="13065" max="13065" width="9.85546875" style="3" customWidth="1"/>
    <col min="13066" max="13312" width="9.140625" style="3"/>
    <col min="13313" max="13313" width="16.140625" style="3" customWidth="1"/>
    <col min="13314" max="13314" width="9.140625" style="3"/>
    <col min="13315" max="13315" width="9.85546875" style="3" customWidth="1"/>
    <col min="13316" max="13316" width="9.140625" style="3"/>
    <col min="13317" max="13317" width="9.85546875" style="3" customWidth="1"/>
    <col min="13318" max="13318" width="9.140625" style="3"/>
    <col min="13319" max="13319" width="9.85546875" style="3" customWidth="1"/>
    <col min="13320" max="13320" width="9.140625" style="3"/>
    <col min="13321" max="13321" width="9.85546875" style="3" customWidth="1"/>
    <col min="13322" max="13568" width="9.140625" style="3"/>
    <col min="13569" max="13569" width="16.140625" style="3" customWidth="1"/>
    <col min="13570" max="13570" width="9.140625" style="3"/>
    <col min="13571" max="13571" width="9.85546875" style="3" customWidth="1"/>
    <col min="13572" max="13572" width="9.140625" style="3"/>
    <col min="13573" max="13573" width="9.85546875" style="3" customWidth="1"/>
    <col min="13574" max="13574" width="9.140625" style="3"/>
    <col min="13575" max="13575" width="9.85546875" style="3" customWidth="1"/>
    <col min="13576" max="13576" width="9.140625" style="3"/>
    <col min="13577" max="13577" width="9.85546875" style="3" customWidth="1"/>
    <col min="13578" max="13824" width="9.140625" style="3"/>
    <col min="13825" max="13825" width="16.140625" style="3" customWidth="1"/>
    <col min="13826" max="13826" width="9.140625" style="3"/>
    <col min="13827" max="13827" width="9.85546875" style="3" customWidth="1"/>
    <col min="13828" max="13828" width="9.140625" style="3"/>
    <col min="13829" max="13829" width="9.85546875" style="3" customWidth="1"/>
    <col min="13830" max="13830" width="9.140625" style="3"/>
    <col min="13831" max="13831" width="9.85546875" style="3" customWidth="1"/>
    <col min="13832" max="13832" width="9.140625" style="3"/>
    <col min="13833" max="13833" width="9.85546875" style="3" customWidth="1"/>
    <col min="13834" max="14080" width="9.140625" style="3"/>
    <col min="14081" max="14081" width="16.140625" style="3" customWidth="1"/>
    <col min="14082" max="14082" width="9.140625" style="3"/>
    <col min="14083" max="14083" width="9.85546875" style="3" customWidth="1"/>
    <col min="14084" max="14084" width="9.140625" style="3"/>
    <col min="14085" max="14085" width="9.85546875" style="3" customWidth="1"/>
    <col min="14086" max="14086" width="9.140625" style="3"/>
    <col min="14087" max="14087" width="9.85546875" style="3" customWidth="1"/>
    <col min="14088" max="14088" width="9.140625" style="3"/>
    <col min="14089" max="14089" width="9.85546875" style="3" customWidth="1"/>
    <col min="14090" max="14336" width="9.140625" style="3"/>
    <col min="14337" max="14337" width="16.140625" style="3" customWidth="1"/>
    <col min="14338" max="14338" width="9.140625" style="3"/>
    <col min="14339" max="14339" width="9.85546875" style="3" customWidth="1"/>
    <col min="14340" max="14340" width="9.140625" style="3"/>
    <col min="14341" max="14341" width="9.85546875" style="3" customWidth="1"/>
    <col min="14342" max="14342" width="9.140625" style="3"/>
    <col min="14343" max="14343" width="9.85546875" style="3" customWidth="1"/>
    <col min="14344" max="14344" width="9.140625" style="3"/>
    <col min="14345" max="14345" width="9.85546875" style="3" customWidth="1"/>
    <col min="14346" max="14592" width="9.140625" style="3"/>
    <col min="14593" max="14593" width="16.140625" style="3" customWidth="1"/>
    <col min="14594" max="14594" width="9.140625" style="3"/>
    <col min="14595" max="14595" width="9.85546875" style="3" customWidth="1"/>
    <col min="14596" max="14596" width="9.140625" style="3"/>
    <col min="14597" max="14597" width="9.85546875" style="3" customWidth="1"/>
    <col min="14598" max="14598" width="9.140625" style="3"/>
    <col min="14599" max="14599" width="9.85546875" style="3" customWidth="1"/>
    <col min="14600" max="14600" width="9.140625" style="3"/>
    <col min="14601" max="14601" width="9.85546875" style="3" customWidth="1"/>
    <col min="14602" max="14848" width="9.140625" style="3"/>
    <col min="14849" max="14849" width="16.140625" style="3" customWidth="1"/>
    <col min="14850" max="14850" width="9.140625" style="3"/>
    <col min="14851" max="14851" width="9.85546875" style="3" customWidth="1"/>
    <col min="14852" max="14852" width="9.140625" style="3"/>
    <col min="14853" max="14853" width="9.85546875" style="3" customWidth="1"/>
    <col min="14854" max="14854" width="9.140625" style="3"/>
    <col min="14855" max="14855" width="9.85546875" style="3" customWidth="1"/>
    <col min="14856" max="14856" width="9.140625" style="3"/>
    <col min="14857" max="14857" width="9.85546875" style="3" customWidth="1"/>
    <col min="14858" max="15104" width="9.140625" style="3"/>
    <col min="15105" max="15105" width="16.140625" style="3" customWidth="1"/>
    <col min="15106" max="15106" width="9.140625" style="3"/>
    <col min="15107" max="15107" width="9.85546875" style="3" customWidth="1"/>
    <col min="15108" max="15108" width="9.140625" style="3"/>
    <col min="15109" max="15109" width="9.85546875" style="3" customWidth="1"/>
    <col min="15110" max="15110" width="9.140625" style="3"/>
    <col min="15111" max="15111" width="9.85546875" style="3" customWidth="1"/>
    <col min="15112" max="15112" width="9.140625" style="3"/>
    <col min="15113" max="15113" width="9.85546875" style="3" customWidth="1"/>
    <col min="15114" max="15360" width="9.140625" style="3"/>
    <col min="15361" max="15361" width="16.140625" style="3" customWidth="1"/>
    <col min="15362" max="15362" width="9.140625" style="3"/>
    <col min="15363" max="15363" width="9.85546875" style="3" customWidth="1"/>
    <col min="15364" max="15364" width="9.140625" style="3"/>
    <col min="15365" max="15365" width="9.85546875" style="3" customWidth="1"/>
    <col min="15366" max="15366" width="9.140625" style="3"/>
    <col min="15367" max="15367" width="9.85546875" style="3" customWidth="1"/>
    <col min="15368" max="15368" width="9.140625" style="3"/>
    <col min="15369" max="15369" width="9.85546875" style="3" customWidth="1"/>
    <col min="15370" max="15616" width="9.140625" style="3"/>
    <col min="15617" max="15617" width="16.140625" style="3" customWidth="1"/>
    <col min="15618" max="15618" width="9.140625" style="3"/>
    <col min="15619" max="15619" width="9.85546875" style="3" customWidth="1"/>
    <col min="15620" max="15620" width="9.140625" style="3"/>
    <col min="15621" max="15621" width="9.85546875" style="3" customWidth="1"/>
    <col min="15622" max="15622" width="9.140625" style="3"/>
    <col min="15623" max="15623" width="9.85546875" style="3" customWidth="1"/>
    <col min="15624" max="15624" width="9.140625" style="3"/>
    <col min="15625" max="15625" width="9.85546875" style="3" customWidth="1"/>
    <col min="15626" max="15872" width="9.140625" style="3"/>
    <col min="15873" max="15873" width="16.140625" style="3" customWidth="1"/>
    <col min="15874" max="15874" width="9.140625" style="3"/>
    <col min="15875" max="15875" width="9.85546875" style="3" customWidth="1"/>
    <col min="15876" max="15876" width="9.140625" style="3"/>
    <col min="15877" max="15877" width="9.85546875" style="3" customWidth="1"/>
    <col min="15878" max="15878" width="9.140625" style="3"/>
    <col min="15879" max="15879" width="9.85546875" style="3" customWidth="1"/>
    <col min="15880" max="15880" width="9.140625" style="3"/>
    <col min="15881" max="15881" width="9.85546875" style="3" customWidth="1"/>
    <col min="15882" max="16128" width="9.140625" style="3"/>
    <col min="16129" max="16129" width="16.140625" style="3" customWidth="1"/>
    <col min="16130" max="16130" width="9.140625" style="3"/>
    <col min="16131" max="16131" width="9.85546875" style="3" customWidth="1"/>
    <col min="16132" max="16132" width="9.140625" style="3"/>
    <col min="16133" max="16133" width="9.85546875" style="3" customWidth="1"/>
    <col min="16134" max="16134" width="9.140625" style="3"/>
    <col min="16135" max="16135" width="9.85546875" style="3" customWidth="1"/>
    <col min="16136" max="16136" width="9.140625" style="3"/>
    <col min="16137" max="16137" width="9.85546875" style="3" customWidth="1"/>
    <col min="16138" max="16384" width="9.140625" style="3"/>
  </cols>
  <sheetData>
    <row r="1" spans="1:11" ht="16.5" x14ac:dyDescent="0.2">
      <c r="A1" s="30" t="s">
        <v>65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46" t="s">
        <v>14</v>
      </c>
      <c r="C7" s="46" t="s">
        <v>15</v>
      </c>
      <c r="D7" s="46" t="s">
        <v>14</v>
      </c>
      <c r="E7" s="46" t="s">
        <v>15</v>
      </c>
      <c r="F7" s="46" t="s">
        <v>14</v>
      </c>
      <c r="G7" s="46" t="s">
        <v>15</v>
      </c>
      <c r="H7" s="46" t="s">
        <v>14</v>
      </c>
      <c r="I7" s="46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78</v>
      </c>
      <c r="B9" s="11"/>
      <c r="C9" s="11"/>
      <c r="D9" s="11"/>
      <c r="E9" s="11"/>
      <c r="F9" s="14"/>
      <c r="G9" s="14"/>
      <c r="H9" s="14"/>
      <c r="I9" s="14"/>
      <c r="J9" s="14"/>
      <c r="K9" s="14"/>
    </row>
    <row r="10" spans="1:11" x14ac:dyDescent="0.2">
      <c r="A10" s="14" t="s">
        <v>17</v>
      </c>
      <c r="B10" s="15">
        <v>285.3</v>
      </c>
      <c r="C10" s="15">
        <v>372.8</v>
      </c>
      <c r="D10" s="15">
        <v>262.2</v>
      </c>
      <c r="E10" s="15">
        <v>474.9</v>
      </c>
      <c r="F10" s="16">
        <v>289.10000000000002</v>
      </c>
      <c r="G10" s="16">
        <v>730.7</v>
      </c>
      <c r="H10" s="16">
        <v>302.89999999999998</v>
      </c>
      <c r="I10" s="16">
        <v>731.5</v>
      </c>
      <c r="J10" s="16">
        <v>279.7</v>
      </c>
      <c r="K10" s="16">
        <v>599.4</v>
      </c>
    </row>
    <row r="11" spans="1:11" x14ac:dyDescent="0.2">
      <c r="A11" s="14" t="s">
        <v>18</v>
      </c>
      <c r="B11" s="15">
        <v>1.2</v>
      </c>
      <c r="C11" s="15">
        <v>2.1</v>
      </c>
      <c r="D11" s="15">
        <v>2.9</v>
      </c>
      <c r="E11" s="15">
        <v>7.5</v>
      </c>
      <c r="F11" s="16">
        <v>1.6</v>
      </c>
      <c r="G11" s="16">
        <v>3.3</v>
      </c>
      <c r="H11" s="16">
        <v>1.2</v>
      </c>
      <c r="I11" s="16">
        <v>2.7</v>
      </c>
      <c r="J11" s="16">
        <v>1.6</v>
      </c>
      <c r="K11" s="16">
        <v>3.7</v>
      </c>
    </row>
    <row r="12" spans="1:11" x14ac:dyDescent="0.2">
      <c r="A12" s="14" t="s">
        <v>19</v>
      </c>
      <c r="B12" s="15">
        <v>16.899999999999999</v>
      </c>
      <c r="C12" s="15">
        <v>15.1</v>
      </c>
      <c r="D12" s="15">
        <v>15</v>
      </c>
      <c r="E12" s="15">
        <v>26.5</v>
      </c>
      <c r="F12" s="16">
        <v>6.3</v>
      </c>
      <c r="G12" s="16">
        <v>12.2</v>
      </c>
      <c r="H12" s="16">
        <f>H13-(H10+H11)</f>
        <v>6.8000000000000114</v>
      </c>
      <c r="I12" s="16">
        <f>I13-(I10+I11)</f>
        <v>11.299999999999955</v>
      </c>
      <c r="J12" s="16">
        <v>7</v>
      </c>
      <c r="K12" s="16">
        <v>15.5</v>
      </c>
    </row>
    <row r="13" spans="1:11" x14ac:dyDescent="0.2">
      <c r="A13" s="14" t="s">
        <v>22</v>
      </c>
      <c r="B13" s="15">
        <v>303.39999999999998</v>
      </c>
      <c r="C13" s="15">
        <v>390</v>
      </c>
      <c r="D13" s="15">
        <v>280.10000000000002</v>
      </c>
      <c r="E13" s="15">
        <v>508.9</v>
      </c>
      <c r="F13" s="16">
        <v>297.10000000000002</v>
      </c>
      <c r="G13" s="16">
        <v>746.2</v>
      </c>
      <c r="H13" s="16">
        <v>310.89999999999998</v>
      </c>
      <c r="I13" s="16">
        <v>745.5</v>
      </c>
      <c r="J13" s="16">
        <v>288.3</v>
      </c>
      <c r="K13" s="16">
        <v>618.6</v>
      </c>
    </row>
    <row r="14" spans="1:11" x14ac:dyDescent="0.2">
      <c r="A14" s="14" t="s">
        <v>23</v>
      </c>
      <c r="B14" s="15">
        <v>20.8</v>
      </c>
      <c r="C14" s="15">
        <v>13.7</v>
      </c>
      <c r="D14" s="15">
        <v>18.7</v>
      </c>
      <c r="E14" s="15">
        <v>7.3</v>
      </c>
      <c r="F14" s="16">
        <v>10.9</v>
      </c>
      <c r="G14" s="16">
        <v>4.0999999999999996</v>
      </c>
      <c r="H14" s="16">
        <v>14.7</v>
      </c>
      <c r="I14" s="16">
        <v>4.0999999999999996</v>
      </c>
      <c r="J14" s="16">
        <v>13.8</v>
      </c>
      <c r="K14" s="16">
        <v>5</v>
      </c>
    </row>
    <row r="15" spans="1:11" x14ac:dyDescent="0.2">
      <c r="A15" s="14" t="s">
        <v>24</v>
      </c>
      <c r="B15" s="15">
        <v>324.2</v>
      </c>
      <c r="C15" s="15">
        <v>403.7</v>
      </c>
      <c r="D15" s="15">
        <v>298.8</v>
      </c>
      <c r="E15" s="15">
        <v>516.20000000000005</v>
      </c>
      <c r="F15" s="16">
        <v>308</v>
      </c>
      <c r="G15" s="16">
        <v>750.3</v>
      </c>
      <c r="H15" s="16">
        <v>325.60000000000002</v>
      </c>
      <c r="I15" s="16">
        <v>749.7</v>
      </c>
      <c r="J15" s="16">
        <f>SUM(J13:J14)</f>
        <v>302.10000000000002</v>
      </c>
      <c r="K15" s="16">
        <f>SUM(K13:K14)</f>
        <v>623.6</v>
      </c>
    </row>
    <row r="16" spans="1:11" x14ac:dyDescent="0.2">
      <c r="A16" s="14" t="s">
        <v>25</v>
      </c>
      <c r="B16" s="15">
        <v>7.6</v>
      </c>
      <c r="C16" s="15">
        <v>5.6</v>
      </c>
      <c r="D16" s="15">
        <v>2.8</v>
      </c>
      <c r="E16" s="15">
        <v>1.5</v>
      </c>
      <c r="F16" s="16">
        <v>2.8</v>
      </c>
      <c r="G16" s="16">
        <v>1.9</v>
      </c>
      <c r="H16" s="16">
        <v>5.2</v>
      </c>
      <c r="I16" s="16">
        <v>4.5</v>
      </c>
      <c r="J16" s="16">
        <v>4.0999999999999996</v>
      </c>
      <c r="K16" s="16">
        <v>3.1</v>
      </c>
    </row>
    <row r="17" spans="1:11" x14ac:dyDescent="0.2">
      <c r="A17" s="14" t="s">
        <v>26</v>
      </c>
      <c r="B17" s="15" t="s">
        <v>29</v>
      </c>
      <c r="C17" s="15" t="s">
        <v>29</v>
      </c>
      <c r="D17" s="15" t="s">
        <v>29</v>
      </c>
      <c r="E17" s="15" t="s">
        <v>29</v>
      </c>
      <c r="F17" s="15" t="s">
        <v>29</v>
      </c>
      <c r="G17" s="15" t="s">
        <v>29</v>
      </c>
      <c r="H17" s="16" t="s">
        <v>20</v>
      </c>
      <c r="I17" s="16">
        <v>0.2</v>
      </c>
      <c r="J17" s="16" t="s">
        <v>29</v>
      </c>
      <c r="K17" s="16" t="s">
        <v>29</v>
      </c>
    </row>
    <row r="18" spans="1:11" x14ac:dyDescent="0.2">
      <c r="A18" s="14" t="s">
        <v>27</v>
      </c>
      <c r="B18" s="15">
        <v>1.4</v>
      </c>
      <c r="C18" s="15">
        <v>16.5</v>
      </c>
      <c r="D18" s="15">
        <v>0.9</v>
      </c>
      <c r="E18" s="15">
        <v>12.8</v>
      </c>
      <c r="F18" s="16">
        <v>0.9</v>
      </c>
      <c r="G18" s="16">
        <v>17.2</v>
      </c>
      <c r="H18" s="16">
        <v>1.7</v>
      </c>
      <c r="I18" s="16">
        <v>43.7</v>
      </c>
      <c r="J18" s="16">
        <v>1</v>
      </c>
      <c r="K18" s="16">
        <v>10</v>
      </c>
    </row>
    <row r="19" spans="1:11" x14ac:dyDescent="0.2">
      <c r="A19" s="11" t="s">
        <v>79</v>
      </c>
      <c r="B19" s="19"/>
      <c r="C19" s="19"/>
      <c r="D19" s="19"/>
      <c r="E19" s="19"/>
      <c r="F19" s="15"/>
      <c r="G19" s="15"/>
      <c r="H19" s="20"/>
      <c r="I19" s="20"/>
      <c r="J19" s="20"/>
      <c r="K19" s="20"/>
    </row>
    <row r="20" spans="1:11" x14ac:dyDescent="0.2">
      <c r="A20" s="14" t="s">
        <v>17</v>
      </c>
      <c r="B20" s="20" t="s">
        <v>80</v>
      </c>
      <c r="C20" s="20" t="s">
        <v>80</v>
      </c>
      <c r="D20" s="15">
        <v>580.20000000000005</v>
      </c>
      <c r="E20" s="15">
        <v>1344.2</v>
      </c>
      <c r="F20" s="45">
        <v>691.1</v>
      </c>
      <c r="G20" s="16">
        <v>1880.2</v>
      </c>
      <c r="H20" s="16">
        <v>716.8</v>
      </c>
      <c r="I20" s="16">
        <v>1742.6</v>
      </c>
      <c r="J20" s="16">
        <v>725.2</v>
      </c>
      <c r="K20" s="16">
        <v>2009.1</v>
      </c>
    </row>
    <row r="21" spans="1:11" x14ac:dyDescent="0.2">
      <c r="A21" s="14" t="s">
        <v>18</v>
      </c>
      <c r="B21" s="20" t="s">
        <v>80</v>
      </c>
      <c r="C21" s="20" t="s">
        <v>80</v>
      </c>
      <c r="D21" s="15">
        <v>12.9</v>
      </c>
      <c r="E21" s="15">
        <v>29.4</v>
      </c>
      <c r="F21" s="16">
        <v>5.9</v>
      </c>
      <c r="G21" s="16">
        <v>11.1</v>
      </c>
      <c r="H21" s="16">
        <v>4.5999999999999996</v>
      </c>
      <c r="I21" s="16">
        <v>10.9</v>
      </c>
      <c r="J21" s="16">
        <v>5.8</v>
      </c>
      <c r="K21" s="16">
        <v>12.2</v>
      </c>
    </row>
    <row r="22" spans="1:11" x14ac:dyDescent="0.2">
      <c r="A22" s="14" t="s">
        <v>19</v>
      </c>
      <c r="B22" s="20" t="s">
        <v>80</v>
      </c>
      <c r="C22" s="20" t="s">
        <v>80</v>
      </c>
      <c r="D22" s="15">
        <v>1.7</v>
      </c>
      <c r="E22" s="15">
        <v>3</v>
      </c>
      <c r="F22" s="16">
        <v>1.1000000000000001</v>
      </c>
      <c r="G22" s="16">
        <v>3</v>
      </c>
      <c r="H22" s="16">
        <f>H23-(H20+H21)</f>
        <v>1.8999999999999773</v>
      </c>
      <c r="I22" s="16">
        <f>I23-(I20+I21)</f>
        <v>6.4000000000000909</v>
      </c>
      <c r="J22" s="16">
        <v>1.5</v>
      </c>
      <c r="K22" s="16">
        <v>3.5</v>
      </c>
    </row>
    <row r="23" spans="1:11" x14ac:dyDescent="0.2">
      <c r="A23" s="14" t="s">
        <v>22</v>
      </c>
      <c r="B23" s="20" t="s">
        <v>80</v>
      </c>
      <c r="C23" s="20" t="s">
        <v>80</v>
      </c>
      <c r="D23" s="15">
        <v>594.79999999999995</v>
      </c>
      <c r="E23" s="15">
        <v>1376.6</v>
      </c>
      <c r="F23" s="16">
        <v>698.1</v>
      </c>
      <c r="G23" s="16">
        <v>1894.2</v>
      </c>
      <c r="H23" s="16">
        <v>723.3</v>
      </c>
      <c r="I23" s="16">
        <v>1759.9</v>
      </c>
      <c r="J23" s="16">
        <v>732.5</v>
      </c>
      <c r="K23" s="16">
        <v>2024.8</v>
      </c>
    </row>
    <row r="24" spans="1:11" x14ac:dyDescent="0.2">
      <c r="A24" s="14" t="s">
        <v>23</v>
      </c>
      <c r="B24" s="20" t="s">
        <v>80</v>
      </c>
      <c r="C24" s="20" t="s">
        <v>80</v>
      </c>
      <c r="D24" s="15">
        <v>11.5</v>
      </c>
      <c r="E24" s="15">
        <v>8.8000000000000007</v>
      </c>
      <c r="F24" s="16">
        <v>4.3</v>
      </c>
      <c r="G24" s="16">
        <v>3.7</v>
      </c>
      <c r="H24" s="16">
        <v>4.8</v>
      </c>
      <c r="I24" s="16">
        <v>4.5</v>
      </c>
      <c r="J24" s="16">
        <v>5.3</v>
      </c>
      <c r="K24" s="16">
        <v>4.9000000000000004</v>
      </c>
    </row>
    <row r="25" spans="1:11" x14ac:dyDescent="0.2">
      <c r="A25" s="14" t="s">
        <v>24</v>
      </c>
      <c r="B25" s="20" t="s">
        <v>80</v>
      </c>
      <c r="C25" s="20" t="s">
        <v>80</v>
      </c>
      <c r="D25" s="15">
        <v>606.29999999999995</v>
      </c>
      <c r="E25" s="15">
        <v>1385.4</v>
      </c>
      <c r="F25" s="16">
        <v>702.4</v>
      </c>
      <c r="G25" s="16">
        <v>1897.9</v>
      </c>
      <c r="H25" s="16">
        <v>728.1</v>
      </c>
      <c r="I25" s="16">
        <v>1764.4</v>
      </c>
      <c r="J25" s="16">
        <f>SUM(J23:J24)</f>
        <v>737.8</v>
      </c>
      <c r="K25" s="16">
        <f>SUM(K23:K24)</f>
        <v>2029.7</v>
      </c>
    </row>
    <row r="26" spans="1:11" x14ac:dyDescent="0.2">
      <c r="A26" s="14" t="s">
        <v>25</v>
      </c>
      <c r="B26" s="20" t="s">
        <v>80</v>
      </c>
      <c r="C26" s="20" t="s">
        <v>80</v>
      </c>
      <c r="D26" s="15">
        <v>47.6</v>
      </c>
      <c r="E26" s="15">
        <v>52.7</v>
      </c>
      <c r="F26" s="16">
        <v>93.9</v>
      </c>
      <c r="G26" s="16">
        <v>95.7</v>
      </c>
      <c r="H26" s="16">
        <v>103.7</v>
      </c>
      <c r="I26" s="16">
        <v>104.1</v>
      </c>
      <c r="J26" s="16">
        <v>103.5</v>
      </c>
      <c r="K26" s="16">
        <v>93.6</v>
      </c>
    </row>
    <row r="27" spans="1:11" x14ac:dyDescent="0.2">
      <c r="A27" s="14" t="s">
        <v>26</v>
      </c>
      <c r="B27" s="20" t="s">
        <v>80</v>
      </c>
      <c r="C27" s="20" t="s">
        <v>80</v>
      </c>
      <c r="D27" s="15">
        <v>2.9</v>
      </c>
      <c r="E27" s="15">
        <v>49.6</v>
      </c>
      <c r="F27" s="16">
        <v>2.7</v>
      </c>
      <c r="G27" s="16">
        <v>42.7</v>
      </c>
      <c r="H27" s="16">
        <v>4.0999999999999996</v>
      </c>
      <c r="I27" s="16">
        <v>64.7</v>
      </c>
      <c r="J27" s="16">
        <v>3.3</v>
      </c>
      <c r="K27" s="16">
        <v>54</v>
      </c>
    </row>
    <row r="28" spans="1:11" x14ac:dyDescent="0.2">
      <c r="A28" s="23" t="s">
        <v>27</v>
      </c>
      <c r="B28" s="24" t="s">
        <v>80</v>
      </c>
      <c r="C28" s="24" t="s">
        <v>80</v>
      </c>
      <c r="D28" s="25">
        <v>39.799999999999997</v>
      </c>
      <c r="E28" s="25">
        <v>1154.9000000000001</v>
      </c>
      <c r="F28" s="34">
        <v>58.6</v>
      </c>
      <c r="G28" s="34">
        <v>1463.6</v>
      </c>
      <c r="H28" s="34">
        <v>61.3</v>
      </c>
      <c r="I28" s="34">
        <v>1224.0999999999999</v>
      </c>
      <c r="J28" s="34">
        <v>64.7</v>
      </c>
      <c r="K28" s="34">
        <v>2413.5</v>
      </c>
    </row>
    <row r="29" spans="1:11" ht="13.5" x14ac:dyDescent="0.2">
      <c r="A29" s="57" t="s">
        <v>81</v>
      </c>
      <c r="B29" s="57"/>
      <c r="C29" s="57"/>
      <c r="D29" s="57"/>
    </row>
    <row r="30" spans="1:11" ht="13.5" x14ac:dyDescent="0.2">
      <c r="A30" s="58" t="s">
        <v>82</v>
      </c>
      <c r="B30" s="58"/>
      <c r="C30" s="58"/>
      <c r="D30" s="58"/>
      <c r="F30" s="37"/>
      <c r="G30" s="37"/>
    </row>
    <row r="31" spans="1:11" x14ac:dyDescent="0.2">
      <c r="F31" s="37"/>
      <c r="G31" s="37"/>
    </row>
    <row r="32" spans="1:11" x14ac:dyDescent="0.2">
      <c r="F32" s="37"/>
      <c r="G32" s="37"/>
    </row>
    <row r="33" spans="6:9" x14ac:dyDescent="0.2">
      <c r="F33" s="43"/>
      <c r="G33" s="37"/>
      <c r="I33" s="59"/>
    </row>
  </sheetData>
  <mergeCells count="12">
    <mergeCell ref="J6:K6"/>
    <mergeCell ref="A30:D30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123D-36B9-4EAC-B9BC-FB3DBBBA6000}">
  <sheetPr>
    <tabColor rgb="FF00B050"/>
  </sheetPr>
  <dimension ref="A1:K31"/>
  <sheetViews>
    <sheetView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42578125" style="3" bestFit="1" customWidth="1"/>
    <col min="3" max="3" width="9.85546875" style="3" customWidth="1"/>
    <col min="4" max="4" width="9.42578125" style="3" bestFit="1" customWidth="1"/>
    <col min="5" max="5" width="9.85546875" style="3" customWidth="1"/>
    <col min="6" max="6" width="9.42578125" style="3" bestFit="1" customWidth="1"/>
    <col min="7" max="7" width="9.85546875" style="3" customWidth="1"/>
    <col min="8" max="8" width="9.42578125" style="3" bestFit="1" customWidth="1"/>
    <col min="9" max="9" width="9.85546875" style="3" customWidth="1"/>
    <col min="10" max="10" width="9.42578125" style="3" bestFit="1" customWidth="1"/>
    <col min="11" max="11" width="10.42578125" style="3" bestFit="1" customWidth="1"/>
    <col min="12" max="256" width="9.140625" style="3"/>
    <col min="257" max="257" width="16.140625" style="3" customWidth="1"/>
    <col min="258" max="258" width="9.42578125" style="3" bestFit="1" customWidth="1"/>
    <col min="259" max="259" width="9.85546875" style="3" customWidth="1"/>
    <col min="260" max="260" width="9.42578125" style="3" bestFit="1" customWidth="1"/>
    <col min="261" max="261" width="9.85546875" style="3" customWidth="1"/>
    <col min="262" max="262" width="9.42578125" style="3" bestFit="1" customWidth="1"/>
    <col min="263" max="263" width="9.85546875" style="3" customWidth="1"/>
    <col min="264" max="264" width="9.42578125" style="3" bestFit="1" customWidth="1"/>
    <col min="265" max="265" width="9.85546875" style="3" customWidth="1"/>
    <col min="266" max="266" width="9.42578125" style="3" bestFit="1" customWidth="1"/>
    <col min="267" max="267" width="10.42578125" style="3" bestFit="1" customWidth="1"/>
    <col min="268" max="512" width="9.140625" style="3"/>
    <col min="513" max="513" width="16.140625" style="3" customWidth="1"/>
    <col min="514" max="514" width="9.42578125" style="3" bestFit="1" customWidth="1"/>
    <col min="515" max="515" width="9.85546875" style="3" customWidth="1"/>
    <col min="516" max="516" width="9.42578125" style="3" bestFit="1" customWidth="1"/>
    <col min="517" max="517" width="9.85546875" style="3" customWidth="1"/>
    <col min="518" max="518" width="9.42578125" style="3" bestFit="1" customWidth="1"/>
    <col min="519" max="519" width="9.85546875" style="3" customWidth="1"/>
    <col min="520" max="520" width="9.42578125" style="3" bestFit="1" customWidth="1"/>
    <col min="521" max="521" width="9.85546875" style="3" customWidth="1"/>
    <col min="522" max="522" width="9.42578125" style="3" bestFit="1" customWidth="1"/>
    <col min="523" max="523" width="10.42578125" style="3" bestFit="1" customWidth="1"/>
    <col min="524" max="768" width="9.140625" style="3"/>
    <col min="769" max="769" width="16.140625" style="3" customWidth="1"/>
    <col min="770" max="770" width="9.42578125" style="3" bestFit="1" customWidth="1"/>
    <col min="771" max="771" width="9.85546875" style="3" customWidth="1"/>
    <col min="772" max="772" width="9.42578125" style="3" bestFit="1" customWidth="1"/>
    <col min="773" max="773" width="9.85546875" style="3" customWidth="1"/>
    <col min="774" max="774" width="9.42578125" style="3" bestFit="1" customWidth="1"/>
    <col min="775" max="775" width="9.85546875" style="3" customWidth="1"/>
    <col min="776" max="776" width="9.42578125" style="3" bestFit="1" customWidth="1"/>
    <col min="777" max="777" width="9.85546875" style="3" customWidth="1"/>
    <col min="778" max="778" width="9.42578125" style="3" bestFit="1" customWidth="1"/>
    <col min="779" max="779" width="10.42578125" style="3" bestFit="1" customWidth="1"/>
    <col min="780" max="1024" width="9.140625" style="3"/>
    <col min="1025" max="1025" width="16.140625" style="3" customWidth="1"/>
    <col min="1026" max="1026" width="9.42578125" style="3" bestFit="1" customWidth="1"/>
    <col min="1027" max="1027" width="9.85546875" style="3" customWidth="1"/>
    <col min="1028" max="1028" width="9.42578125" style="3" bestFit="1" customWidth="1"/>
    <col min="1029" max="1029" width="9.85546875" style="3" customWidth="1"/>
    <col min="1030" max="1030" width="9.42578125" style="3" bestFit="1" customWidth="1"/>
    <col min="1031" max="1031" width="9.85546875" style="3" customWidth="1"/>
    <col min="1032" max="1032" width="9.42578125" style="3" bestFit="1" customWidth="1"/>
    <col min="1033" max="1033" width="9.85546875" style="3" customWidth="1"/>
    <col min="1034" max="1034" width="9.42578125" style="3" bestFit="1" customWidth="1"/>
    <col min="1035" max="1035" width="10.42578125" style="3" bestFit="1" customWidth="1"/>
    <col min="1036" max="1280" width="9.140625" style="3"/>
    <col min="1281" max="1281" width="16.140625" style="3" customWidth="1"/>
    <col min="1282" max="1282" width="9.42578125" style="3" bestFit="1" customWidth="1"/>
    <col min="1283" max="1283" width="9.85546875" style="3" customWidth="1"/>
    <col min="1284" max="1284" width="9.42578125" style="3" bestFit="1" customWidth="1"/>
    <col min="1285" max="1285" width="9.85546875" style="3" customWidth="1"/>
    <col min="1286" max="1286" width="9.42578125" style="3" bestFit="1" customWidth="1"/>
    <col min="1287" max="1287" width="9.85546875" style="3" customWidth="1"/>
    <col min="1288" max="1288" width="9.42578125" style="3" bestFit="1" customWidth="1"/>
    <col min="1289" max="1289" width="9.85546875" style="3" customWidth="1"/>
    <col min="1290" max="1290" width="9.42578125" style="3" bestFit="1" customWidth="1"/>
    <col min="1291" max="1291" width="10.42578125" style="3" bestFit="1" customWidth="1"/>
    <col min="1292" max="1536" width="9.140625" style="3"/>
    <col min="1537" max="1537" width="16.140625" style="3" customWidth="1"/>
    <col min="1538" max="1538" width="9.42578125" style="3" bestFit="1" customWidth="1"/>
    <col min="1539" max="1539" width="9.85546875" style="3" customWidth="1"/>
    <col min="1540" max="1540" width="9.42578125" style="3" bestFit="1" customWidth="1"/>
    <col min="1541" max="1541" width="9.85546875" style="3" customWidth="1"/>
    <col min="1542" max="1542" width="9.42578125" style="3" bestFit="1" customWidth="1"/>
    <col min="1543" max="1543" width="9.85546875" style="3" customWidth="1"/>
    <col min="1544" max="1544" width="9.42578125" style="3" bestFit="1" customWidth="1"/>
    <col min="1545" max="1545" width="9.85546875" style="3" customWidth="1"/>
    <col min="1546" max="1546" width="9.42578125" style="3" bestFit="1" customWidth="1"/>
    <col min="1547" max="1547" width="10.42578125" style="3" bestFit="1" customWidth="1"/>
    <col min="1548" max="1792" width="9.140625" style="3"/>
    <col min="1793" max="1793" width="16.140625" style="3" customWidth="1"/>
    <col min="1794" max="1794" width="9.42578125" style="3" bestFit="1" customWidth="1"/>
    <col min="1795" max="1795" width="9.85546875" style="3" customWidth="1"/>
    <col min="1796" max="1796" width="9.42578125" style="3" bestFit="1" customWidth="1"/>
    <col min="1797" max="1797" width="9.85546875" style="3" customWidth="1"/>
    <col min="1798" max="1798" width="9.42578125" style="3" bestFit="1" customWidth="1"/>
    <col min="1799" max="1799" width="9.85546875" style="3" customWidth="1"/>
    <col min="1800" max="1800" width="9.42578125" style="3" bestFit="1" customWidth="1"/>
    <col min="1801" max="1801" width="9.85546875" style="3" customWidth="1"/>
    <col min="1802" max="1802" width="9.42578125" style="3" bestFit="1" customWidth="1"/>
    <col min="1803" max="1803" width="10.42578125" style="3" bestFit="1" customWidth="1"/>
    <col min="1804" max="2048" width="9.140625" style="3"/>
    <col min="2049" max="2049" width="16.140625" style="3" customWidth="1"/>
    <col min="2050" max="2050" width="9.42578125" style="3" bestFit="1" customWidth="1"/>
    <col min="2051" max="2051" width="9.85546875" style="3" customWidth="1"/>
    <col min="2052" max="2052" width="9.42578125" style="3" bestFit="1" customWidth="1"/>
    <col min="2053" max="2053" width="9.85546875" style="3" customWidth="1"/>
    <col min="2054" max="2054" width="9.42578125" style="3" bestFit="1" customWidth="1"/>
    <col min="2055" max="2055" width="9.85546875" style="3" customWidth="1"/>
    <col min="2056" max="2056" width="9.42578125" style="3" bestFit="1" customWidth="1"/>
    <col min="2057" max="2057" width="9.85546875" style="3" customWidth="1"/>
    <col min="2058" max="2058" width="9.42578125" style="3" bestFit="1" customWidth="1"/>
    <col min="2059" max="2059" width="10.42578125" style="3" bestFit="1" customWidth="1"/>
    <col min="2060" max="2304" width="9.140625" style="3"/>
    <col min="2305" max="2305" width="16.140625" style="3" customWidth="1"/>
    <col min="2306" max="2306" width="9.42578125" style="3" bestFit="1" customWidth="1"/>
    <col min="2307" max="2307" width="9.85546875" style="3" customWidth="1"/>
    <col min="2308" max="2308" width="9.42578125" style="3" bestFit="1" customWidth="1"/>
    <col min="2309" max="2309" width="9.85546875" style="3" customWidth="1"/>
    <col min="2310" max="2310" width="9.42578125" style="3" bestFit="1" customWidth="1"/>
    <col min="2311" max="2311" width="9.85546875" style="3" customWidth="1"/>
    <col min="2312" max="2312" width="9.42578125" style="3" bestFit="1" customWidth="1"/>
    <col min="2313" max="2313" width="9.85546875" style="3" customWidth="1"/>
    <col min="2314" max="2314" width="9.42578125" style="3" bestFit="1" customWidth="1"/>
    <col min="2315" max="2315" width="10.42578125" style="3" bestFit="1" customWidth="1"/>
    <col min="2316" max="2560" width="9.140625" style="3"/>
    <col min="2561" max="2561" width="16.140625" style="3" customWidth="1"/>
    <col min="2562" max="2562" width="9.42578125" style="3" bestFit="1" customWidth="1"/>
    <col min="2563" max="2563" width="9.85546875" style="3" customWidth="1"/>
    <col min="2564" max="2564" width="9.42578125" style="3" bestFit="1" customWidth="1"/>
    <col min="2565" max="2565" width="9.85546875" style="3" customWidth="1"/>
    <col min="2566" max="2566" width="9.42578125" style="3" bestFit="1" customWidth="1"/>
    <col min="2567" max="2567" width="9.85546875" style="3" customWidth="1"/>
    <col min="2568" max="2568" width="9.42578125" style="3" bestFit="1" customWidth="1"/>
    <col min="2569" max="2569" width="9.85546875" style="3" customWidth="1"/>
    <col min="2570" max="2570" width="9.42578125" style="3" bestFit="1" customWidth="1"/>
    <col min="2571" max="2571" width="10.42578125" style="3" bestFit="1" customWidth="1"/>
    <col min="2572" max="2816" width="9.140625" style="3"/>
    <col min="2817" max="2817" width="16.140625" style="3" customWidth="1"/>
    <col min="2818" max="2818" width="9.42578125" style="3" bestFit="1" customWidth="1"/>
    <col min="2819" max="2819" width="9.85546875" style="3" customWidth="1"/>
    <col min="2820" max="2820" width="9.42578125" style="3" bestFit="1" customWidth="1"/>
    <col min="2821" max="2821" width="9.85546875" style="3" customWidth="1"/>
    <col min="2822" max="2822" width="9.42578125" style="3" bestFit="1" customWidth="1"/>
    <col min="2823" max="2823" width="9.85546875" style="3" customWidth="1"/>
    <col min="2824" max="2824" width="9.42578125" style="3" bestFit="1" customWidth="1"/>
    <col min="2825" max="2825" width="9.85546875" style="3" customWidth="1"/>
    <col min="2826" max="2826" width="9.42578125" style="3" bestFit="1" customWidth="1"/>
    <col min="2827" max="2827" width="10.42578125" style="3" bestFit="1" customWidth="1"/>
    <col min="2828" max="3072" width="9.140625" style="3"/>
    <col min="3073" max="3073" width="16.140625" style="3" customWidth="1"/>
    <col min="3074" max="3074" width="9.42578125" style="3" bestFit="1" customWidth="1"/>
    <col min="3075" max="3075" width="9.85546875" style="3" customWidth="1"/>
    <col min="3076" max="3076" width="9.42578125" style="3" bestFit="1" customWidth="1"/>
    <col min="3077" max="3077" width="9.85546875" style="3" customWidth="1"/>
    <col min="3078" max="3078" width="9.42578125" style="3" bestFit="1" customWidth="1"/>
    <col min="3079" max="3079" width="9.85546875" style="3" customWidth="1"/>
    <col min="3080" max="3080" width="9.42578125" style="3" bestFit="1" customWidth="1"/>
    <col min="3081" max="3081" width="9.85546875" style="3" customWidth="1"/>
    <col min="3082" max="3082" width="9.42578125" style="3" bestFit="1" customWidth="1"/>
    <col min="3083" max="3083" width="10.42578125" style="3" bestFit="1" customWidth="1"/>
    <col min="3084" max="3328" width="9.140625" style="3"/>
    <col min="3329" max="3329" width="16.140625" style="3" customWidth="1"/>
    <col min="3330" max="3330" width="9.42578125" style="3" bestFit="1" customWidth="1"/>
    <col min="3331" max="3331" width="9.85546875" style="3" customWidth="1"/>
    <col min="3332" max="3332" width="9.42578125" style="3" bestFit="1" customWidth="1"/>
    <col min="3333" max="3333" width="9.85546875" style="3" customWidth="1"/>
    <col min="3334" max="3334" width="9.42578125" style="3" bestFit="1" customWidth="1"/>
    <col min="3335" max="3335" width="9.85546875" style="3" customWidth="1"/>
    <col min="3336" max="3336" width="9.42578125" style="3" bestFit="1" customWidth="1"/>
    <col min="3337" max="3337" width="9.85546875" style="3" customWidth="1"/>
    <col min="3338" max="3338" width="9.42578125" style="3" bestFit="1" customWidth="1"/>
    <col min="3339" max="3339" width="10.42578125" style="3" bestFit="1" customWidth="1"/>
    <col min="3340" max="3584" width="9.140625" style="3"/>
    <col min="3585" max="3585" width="16.140625" style="3" customWidth="1"/>
    <col min="3586" max="3586" width="9.42578125" style="3" bestFit="1" customWidth="1"/>
    <col min="3587" max="3587" width="9.85546875" style="3" customWidth="1"/>
    <col min="3588" max="3588" width="9.42578125" style="3" bestFit="1" customWidth="1"/>
    <col min="3589" max="3589" width="9.85546875" style="3" customWidth="1"/>
    <col min="3590" max="3590" width="9.42578125" style="3" bestFit="1" customWidth="1"/>
    <col min="3591" max="3591" width="9.85546875" style="3" customWidth="1"/>
    <col min="3592" max="3592" width="9.42578125" style="3" bestFit="1" customWidth="1"/>
    <col min="3593" max="3593" width="9.85546875" style="3" customWidth="1"/>
    <col min="3594" max="3594" width="9.42578125" style="3" bestFit="1" customWidth="1"/>
    <col min="3595" max="3595" width="10.42578125" style="3" bestFit="1" customWidth="1"/>
    <col min="3596" max="3840" width="9.140625" style="3"/>
    <col min="3841" max="3841" width="16.140625" style="3" customWidth="1"/>
    <col min="3842" max="3842" width="9.42578125" style="3" bestFit="1" customWidth="1"/>
    <col min="3843" max="3843" width="9.85546875" style="3" customWidth="1"/>
    <col min="3844" max="3844" width="9.42578125" style="3" bestFit="1" customWidth="1"/>
    <col min="3845" max="3845" width="9.85546875" style="3" customWidth="1"/>
    <col min="3846" max="3846" width="9.42578125" style="3" bestFit="1" customWidth="1"/>
    <col min="3847" max="3847" width="9.85546875" style="3" customWidth="1"/>
    <col min="3848" max="3848" width="9.42578125" style="3" bestFit="1" customWidth="1"/>
    <col min="3849" max="3849" width="9.85546875" style="3" customWidth="1"/>
    <col min="3850" max="3850" width="9.42578125" style="3" bestFit="1" customWidth="1"/>
    <col min="3851" max="3851" width="10.42578125" style="3" bestFit="1" customWidth="1"/>
    <col min="3852" max="4096" width="9.140625" style="3"/>
    <col min="4097" max="4097" width="16.140625" style="3" customWidth="1"/>
    <col min="4098" max="4098" width="9.42578125" style="3" bestFit="1" customWidth="1"/>
    <col min="4099" max="4099" width="9.85546875" style="3" customWidth="1"/>
    <col min="4100" max="4100" width="9.42578125" style="3" bestFit="1" customWidth="1"/>
    <col min="4101" max="4101" width="9.85546875" style="3" customWidth="1"/>
    <col min="4102" max="4102" width="9.42578125" style="3" bestFit="1" customWidth="1"/>
    <col min="4103" max="4103" width="9.85546875" style="3" customWidth="1"/>
    <col min="4104" max="4104" width="9.42578125" style="3" bestFit="1" customWidth="1"/>
    <col min="4105" max="4105" width="9.85546875" style="3" customWidth="1"/>
    <col min="4106" max="4106" width="9.42578125" style="3" bestFit="1" customWidth="1"/>
    <col min="4107" max="4107" width="10.42578125" style="3" bestFit="1" customWidth="1"/>
    <col min="4108" max="4352" width="9.140625" style="3"/>
    <col min="4353" max="4353" width="16.140625" style="3" customWidth="1"/>
    <col min="4354" max="4354" width="9.42578125" style="3" bestFit="1" customWidth="1"/>
    <col min="4355" max="4355" width="9.85546875" style="3" customWidth="1"/>
    <col min="4356" max="4356" width="9.42578125" style="3" bestFit="1" customWidth="1"/>
    <col min="4357" max="4357" width="9.85546875" style="3" customWidth="1"/>
    <col min="4358" max="4358" width="9.42578125" style="3" bestFit="1" customWidth="1"/>
    <col min="4359" max="4359" width="9.85546875" style="3" customWidth="1"/>
    <col min="4360" max="4360" width="9.42578125" style="3" bestFit="1" customWidth="1"/>
    <col min="4361" max="4361" width="9.85546875" style="3" customWidth="1"/>
    <col min="4362" max="4362" width="9.42578125" style="3" bestFit="1" customWidth="1"/>
    <col min="4363" max="4363" width="10.42578125" style="3" bestFit="1" customWidth="1"/>
    <col min="4364" max="4608" width="9.140625" style="3"/>
    <col min="4609" max="4609" width="16.140625" style="3" customWidth="1"/>
    <col min="4610" max="4610" width="9.42578125" style="3" bestFit="1" customWidth="1"/>
    <col min="4611" max="4611" width="9.85546875" style="3" customWidth="1"/>
    <col min="4612" max="4612" width="9.42578125" style="3" bestFit="1" customWidth="1"/>
    <col min="4613" max="4613" width="9.85546875" style="3" customWidth="1"/>
    <col min="4614" max="4614" width="9.42578125" style="3" bestFit="1" customWidth="1"/>
    <col min="4615" max="4615" width="9.85546875" style="3" customWidth="1"/>
    <col min="4616" max="4616" width="9.42578125" style="3" bestFit="1" customWidth="1"/>
    <col min="4617" max="4617" width="9.85546875" style="3" customWidth="1"/>
    <col min="4618" max="4618" width="9.42578125" style="3" bestFit="1" customWidth="1"/>
    <col min="4619" max="4619" width="10.42578125" style="3" bestFit="1" customWidth="1"/>
    <col min="4620" max="4864" width="9.140625" style="3"/>
    <col min="4865" max="4865" width="16.140625" style="3" customWidth="1"/>
    <col min="4866" max="4866" width="9.42578125" style="3" bestFit="1" customWidth="1"/>
    <col min="4867" max="4867" width="9.85546875" style="3" customWidth="1"/>
    <col min="4868" max="4868" width="9.42578125" style="3" bestFit="1" customWidth="1"/>
    <col min="4869" max="4869" width="9.85546875" style="3" customWidth="1"/>
    <col min="4870" max="4870" width="9.42578125" style="3" bestFit="1" customWidth="1"/>
    <col min="4871" max="4871" width="9.85546875" style="3" customWidth="1"/>
    <col min="4872" max="4872" width="9.42578125" style="3" bestFit="1" customWidth="1"/>
    <col min="4873" max="4873" width="9.85546875" style="3" customWidth="1"/>
    <col min="4874" max="4874" width="9.42578125" style="3" bestFit="1" customWidth="1"/>
    <col min="4875" max="4875" width="10.42578125" style="3" bestFit="1" customWidth="1"/>
    <col min="4876" max="5120" width="9.140625" style="3"/>
    <col min="5121" max="5121" width="16.140625" style="3" customWidth="1"/>
    <col min="5122" max="5122" width="9.42578125" style="3" bestFit="1" customWidth="1"/>
    <col min="5123" max="5123" width="9.85546875" style="3" customWidth="1"/>
    <col min="5124" max="5124" width="9.42578125" style="3" bestFit="1" customWidth="1"/>
    <col min="5125" max="5125" width="9.85546875" style="3" customWidth="1"/>
    <col min="5126" max="5126" width="9.42578125" style="3" bestFit="1" customWidth="1"/>
    <col min="5127" max="5127" width="9.85546875" style="3" customWidth="1"/>
    <col min="5128" max="5128" width="9.42578125" style="3" bestFit="1" customWidth="1"/>
    <col min="5129" max="5129" width="9.85546875" style="3" customWidth="1"/>
    <col min="5130" max="5130" width="9.42578125" style="3" bestFit="1" customWidth="1"/>
    <col min="5131" max="5131" width="10.42578125" style="3" bestFit="1" customWidth="1"/>
    <col min="5132" max="5376" width="9.140625" style="3"/>
    <col min="5377" max="5377" width="16.140625" style="3" customWidth="1"/>
    <col min="5378" max="5378" width="9.42578125" style="3" bestFit="1" customWidth="1"/>
    <col min="5379" max="5379" width="9.85546875" style="3" customWidth="1"/>
    <col min="5380" max="5380" width="9.42578125" style="3" bestFit="1" customWidth="1"/>
    <col min="5381" max="5381" width="9.85546875" style="3" customWidth="1"/>
    <col min="5382" max="5382" width="9.42578125" style="3" bestFit="1" customWidth="1"/>
    <col min="5383" max="5383" width="9.85546875" style="3" customWidth="1"/>
    <col min="5384" max="5384" width="9.42578125" style="3" bestFit="1" customWidth="1"/>
    <col min="5385" max="5385" width="9.85546875" style="3" customWidth="1"/>
    <col min="5386" max="5386" width="9.42578125" style="3" bestFit="1" customWidth="1"/>
    <col min="5387" max="5387" width="10.42578125" style="3" bestFit="1" customWidth="1"/>
    <col min="5388" max="5632" width="9.140625" style="3"/>
    <col min="5633" max="5633" width="16.140625" style="3" customWidth="1"/>
    <col min="5634" max="5634" width="9.42578125" style="3" bestFit="1" customWidth="1"/>
    <col min="5635" max="5635" width="9.85546875" style="3" customWidth="1"/>
    <col min="5636" max="5636" width="9.42578125" style="3" bestFit="1" customWidth="1"/>
    <col min="5637" max="5637" width="9.85546875" style="3" customWidth="1"/>
    <col min="5638" max="5638" width="9.42578125" style="3" bestFit="1" customWidth="1"/>
    <col min="5639" max="5639" width="9.85546875" style="3" customWidth="1"/>
    <col min="5640" max="5640" width="9.42578125" style="3" bestFit="1" customWidth="1"/>
    <col min="5641" max="5641" width="9.85546875" style="3" customWidth="1"/>
    <col min="5642" max="5642" width="9.42578125" style="3" bestFit="1" customWidth="1"/>
    <col min="5643" max="5643" width="10.42578125" style="3" bestFit="1" customWidth="1"/>
    <col min="5644" max="5888" width="9.140625" style="3"/>
    <col min="5889" max="5889" width="16.140625" style="3" customWidth="1"/>
    <col min="5890" max="5890" width="9.42578125" style="3" bestFit="1" customWidth="1"/>
    <col min="5891" max="5891" width="9.85546875" style="3" customWidth="1"/>
    <col min="5892" max="5892" width="9.42578125" style="3" bestFit="1" customWidth="1"/>
    <col min="5893" max="5893" width="9.85546875" style="3" customWidth="1"/>
    <col min="5894" max="5894" width="9.42578125" style="3" bestFit="1" customWidth="1"/>
    <col min="5895" max="5895" width="9.85546875" style="3" customWidth="1"/>
    <col min="5896" max="5896" width="9.42578125" style="3" bestFit="1" customWidth="1"/>
    <col min="5897" max="5897" width="9.85546875" style="3" customWidth="1"/>
    <col min="5898" max="5898" width="9.42578125" style="3" bestFit="1" customWidth="1"/>
    <col min="5899" max="5899" width="10.42578125" style="3" bestFit="1" customWidth="1"/>
    <col min="5900" max="6144" width="9.140625" style="3"/>
    <col min="6145" max="6145" width="16.140625" style="3" customWidth="1"/>
    <col min="6146" max="6146" width="9.42578125" style="3" bestFit="1" customWidth="1"/>
    <col min="6147" max="6147" width="9.85546875" style="3" customWidth="1"/>
    <col min="6148" max="6148" width="9.42578125" style="3" bestFit="1" customWidth="1"/>
    <col min="6149" max="6149" width="9.85546875" style="3" customWidth="1"/>
    <col min="6150" max="6150" width="9.42578125" style="3" bestFit="1" customWidth="1"/>
    <col min="6151" max="6151" width="9.85546875" style="3" customWidth="1"/>
    <col min="6152" max="6152" width="9.42578125" style="3" bestFit="1" customWidth="1"/>
    <col min="6153" max="6153" width="9.85546875" style="3" customWidth="1"/>
    <col min="6154" max="6154" width="9.42578125" style="3" bestFit="1" customWidth="1"/>
    <col min="6155" max="6155" width="10.42578125" style="3" bestFit="1" customWidth="1"/>
    <col min="6156" max="6400" width="9.140625" style="3"/>
    <col min="6401" max="6401" width="16.140625" style="3" customWidth="1"/>
    <col min="6402" max="6402" width="9.42578125" style="3" bestFit="1" customWidth="1"/>
    <col min="6403" max="6403" width="9.85546875" style="3" customWidth="1"/>
    <col min="6404" max="6404" width="9.42578125" style="3" bestFit="1" customWidth="1"/>
    <col min="6405" max="6405" width="9.85546875" style="3" customWidth="1"/>
    <col min="6406" max="6406" width="9.42578125" style="3" bestFit="1" customWidth="1"/>
    <col min="6407" max="6407" width="9.85546875" style="3" customWidth="1"/>
    <col min="6408" max="6408" width="9.42578125" style="3" bestFit="1" customWidth="1"/>
    <col min="6409" max="6409" width="9.85546875" style="3" customWidth="1"/>
    <col min="6410" max="6410" width="9.42578125" style="3" bestFit="1" customWidth="1"/>
    <col min="6411" max="6411" width="10.42578125" style="3" bestFit="1" customWidth="1"/>
    <col min="6412" max="6656" width="9.140625" style="3"/>
    <col min="6657" max="6657" width="16.140625" style="3" customWidth="1"/>
    <col min="6658" max="6658" width="9.42578125" style="3" bestFit="1" customWidth="1"/>
    <col min="6659" max="6659" width="9.85546875" style="3" customWidth="1"/>
    <col min="6660" max="6660" width="9.42578125" style="3" bestFit="1" customWidth="1"/>
    <col min="6661" max="6661" width="9.85546875" style="3" customWidth="1"/>
    <col min="6662" max="6662" width="9.42578125" style="3" bestFit="1" customWidth="1"/>
    <col min="6663" max="6663" width="9.85546875" style="3" customWidth="1"/>
    <col min="6664" max="6664" width="9.42578125" style="3" bestFit="1" customWidth="1"/>
    <col min="6665" max="6665" width="9.85546875" style="3" customWidth="1"/>
    <col min="6666" max="6666" width="9.42578125" style="3" bestFit="1" customWidth="1"/>
    <col min="6667" max="6667" width="10.42578125" style="3" bestFit="1" customWidth="1"/>
    <col min="6668" max="6912" width="9.140625" style="3"/>
    <col min="6913" max="6913" width="16.140625" style="3" customWidth="1"/>
    <col min="6914" max="6914" width="9.42578125" style="3" bestFit="1" customWidth="1"/>
    <col min="6915" max="6915" width="9.85546875" style="3" customWidth="1"/>
    <col min="6916" max="6916" width="9.42578125" style="3" bestFit="1" customWidth="1"/>
    <col min="6917" max="6917" width="9.85546875" style="3" customWidth="1"/>
    <col min="6918" max="6918" width="9.42578125" style="3" bestFit="1" customWidth="1"/>
    <col min="6919" max="6919" width="9.85546875" style="3" customWidth="1"/>
    <col min="6920" max="6920" width="9.42578125" style="3" bestFit="1" customWidth="1"/>
    <col min="6921" max="6921" width="9.85546875" style="3" customWidth="1"/>
    <col min="6922" max="6922" width="9.42578125" style="3" bestFit="1" customWidth="1"/>
    <col min="6923" max="6923" width="10.42578125" style="3" bestFit="1" customWidth="1"/>
    <col min="6924" max="7168" width="9.140625" style="3"/>
    <col min="7169" max="7169" width="16.140625" style="3" customWidth="1"/>
    <col min="7170" max="7170" width="9.42578125" style="3" bestFit="1" customWidth="1"/>
    <col min="7171" max="7171" width="9.85546875" style="3" customWidth="1"/>
    <col min="7172" max="7172" width="9.42578125" style="3" bestFit="1" customWidth="1"/>
    <col min="7173" max="7173" width="9.85546875" style="3" customWidth="1"/>
    <col min="7174" max="7174" width="9.42578125" style="3" bestFit="1" customWidth="1"/>
    <col min="7175" max="7175" width="9.85546875" style="3" customWidth="1"/>
    <col min="7176" max="7176" width="9.42578125" style="3" bestFit="1" customWidth="1"/>
    <col min="7177" max="7177" width="9.85546875" style="3" customWidth="1"/>
    <col min="7178" max="7178" width="9.42578125" style="3" bestFit="1" customWidth="1"/>
    <col min="7179" max="7179" width="10.42578125" style="3" bestFit="1" customWidth="1"/>
    <col min="7180" max="7424" width="9.140625" style="3"/>
    <col min="7425" max="7425" width="16.140625" style="3" customWidth="1"/>
    <col min="7426" max="7426" width="9.42578125" style="3" bestFit="1" customWidth="1"/>
    <col min="7427" max="7427" width="9.85546875" style="3" customWidth="1"/>
    <col min="7428" max="7428" width="9.42578125" style="3" bestFit="1" customWidth="1"/>
    <col min="7429" max="7429" width="9.85546875" style="3" customWidth="1"/>
    <col min="7430" max="7430" width="9.42578125" style="3" bestFit="1" customWidth="1"/>
    <col min="7431" max="7431" width="9.85546875" style="3" customWidth="1"/>
    <col min="7432" max="7432" width="9.42578125" style="3" bestFit="1" customWidth="1"/>
    <col min="7433" max="7433" width="9.85546875" style="3" customWidth="1"/>
    <col min="7434" max="7434" width="9.42578125" style="3" bestFit="1" customWidth="1"/>
    <col min="7435" max="7435" width="10.42578125" style="3" bestFit="1" customWidth="1"/>
    <col min="7436" max="7680" width="9.140625" style="3"/>
    <col min="7681" max="7681" width="16.140625" style="3" customWidth="1"/>
    <col min="7682" max="7682" width="9.42578125" style="3" bestFit="1" customWidth="1"/>
    <col min="7683" max="7683" width="9.85546875" style="3" customWidth="1"/>
    <col min="7684" max="7684" width="9.42578125" style="3" bestFit="1" customWidth="1"/>
    <col min="7685" max="7685" width="9.85546875" style="3" customWidth="1"/>
    <col min="7686" max="7686" width="9.42578125" style="3" bestFit="1" customWidth="1"/>
    <col min="7687" max="7687" width="9.85546875" style="3" customWidth="1"/>
    <col min="7688" max="7688" width="9.42578125" style="3" bestFit="1" customWidth="1"/>
    <col min="7689" max="7689" width="9.85546875" style="3" customWidth="1"/>
    <col min="7690" max="7690" width="9.42578125" style="3" bestFit="1" customWidth="1"/>
    <col min="7691" max="7691" width="10.42578125" style="3" bestFit="1" customWidth="1"/>
    <col min="7692" max="7936" width="9.140625" style="3"/>
    <col min="7937" max="7937" width="16.140625" style="3" customWidth="1"/>
    <col min="7938" max="7938" width="9.42578125" style="3" bestFit="1" customWidth="1"/>
    <col min="7939" max="7939" width="9.85546875" style="3" customWidth="1"/>
    <col min="7940" max="7940" width="9.42578125" style="3" bestFit="1" customWidth="1"/>
    <col min="7941" max="7941" width="9.85546875" style="3" customWidth="1"/>
    <col min="7942" max="7942" width="9.42578125" style="3" bestFit="1" customWidth="1"/>
    <col min="7943" max="7943" width="9.85546875" style="3" customWidth="1"/>
    <col min="7944" max="7944" width="9.42578125" style="3" bestFit="1" customWidth="1"/>
    <col min="7945" max="7945" width="9.85546875" style="3" customWidth="1"/>
    <col min="7946" max="7946" width="9.42578125" style="3" bestFit="1" customWidth="1"/>
    <col min="7947" max="7947" width="10.42578125" style="3" bestFit="1" customWidth="1"/>
    <col min="7948" max="8192" width="9.140625" style="3"/>
    <col min="8193" max="8193" width="16.140625" style="3" customWidth="1"/>
    <col min="8194" max="8194" width="9.42578125" style="3" bestFit="1" customWidth="1"/>
    <col min="8195" max="8195" width="9.85546875" style="3" customWidth="1"/>
    <col min="8196" max="8196" width="9.42578125" style="3" bestFit="1" customWidth="1"/>
    <col min="8197" max="8197" width="9.85546875" style="3" customWidth="1"/>
    <col min="8198" max="8198" width="9.42578125" style="3" bestFit="1" customWidth="1"/>
    <col min="8199" max="8199" width="9.85546875" style="3" customWidth="1"/>
    <col min="8200" max="8200" width="9.42578125" style="3" bestFit="1" customWidth="1"/>
    <col min="8201" max="8201" width="9.85546875" style="3" customWidth="1"/>
    <col min="8202" max="8202" width="9.42578125" style="3" bestFit="1" customWidth="1"/>
    <col min="8203" max="8203" width="10.42578125" style="3" bestFit="1" customWidth="1"/>
    <col min="8204" max="8448" width="9.140625" style="3"/>
    <col min="8449" max="8449" width="16.140625" style="3" customWidth="1"/>
    <col min="8450" max="8450" width="9.42578125" style="3" bestFit="1" customWidth="1"/>
    <col min="8451" max="8451" width="9.85546875" style="3" customWidth="1"/>
    <col min="8452" max="8452" width="9.42578125" style="3" bestFit="1" customWidth="1"/>
    <col min="8453" max="8453" width="9.85546875" style="3" customWidth="1"/>
    <col min="8454" max="8454" width="9.42578125" style="3" bestFit="1" customWidth="1"/>
    <col min="8455" max="8455" width="9.85546875" style="3" customWidth="1"/>
    <col min="8456" max="8456" width="9.42578125" style="3" bestFit="1" customWidth="1"/>
    <col min="8457" max="8457" width="9.85546875" style="3" customWidth="1"/>
    <col min="8458" max="8458" width="9.42578125" style="3" bestFit="1" customWidth="1"/>
    <col min="8459" max="8459" width="10.42578125" style="3" bestFit="1" customWidth="1"/>
    <col min="8460" max="8704" width="9.140625" style="3"/>
    <col min="8705" max="8705" width="16.140625" style="3" customWidth="1"/>
    <col min="8706" max="8706" width="9.42578125" style="3" bestFit="1" customWidth="1"/>
    <col min="8707" max="8707" width="9.85546875" style="3" customWidth="1"/>
    <col min="8708" max="8708" width="9.42578125" style="3" bestFit="1" customWidth="1"/>
    <col min="8709" max="8709" width="9.85546875" style="3" customWidth="1"/>
    <col min="8710" max="8710" width="9.42578125" style="3" bestFit="1" customWidth="1"/>
    <col min="8711" max="8711" width="9.85546875" style="3" customWidth="1"/>
    <col min="8712" max="8712" width="9.42578125" style="3" bestFit="1" customWidth="1"/>
    <col min="8713" max="8713" width="9.85546875" style="3" customWidth="1"/>
    <col min="8714" max="8714" width="9.42578125" style="3" bestFit="1" customWidth="1"/>
    <col min="8715" max="8715" width="10.42578125" style="3" bestFit="1" customWidth="1"/>
    <col min="8716" max="8960" width="9.140625" style="3"/>
    <col min="8961" max="8961" width="16.140625" style="3" customWidth="1"/>
    <col min="8962" max="8962" width="9.42578125" style="3" bestFit="1" customWidth="1"/>
    <col min="8963" max="8963" width="9.85546875" style="3" customWidth="1"/>
    <col min="8964" max="8964" width="9.42578125" style="3" bestFit="1" customWidth="1"/>
    <col min="8965" max="8965" width="9.85546875" style="3" customWidth="1"/>
    <col min="8966" max="8966" width="9.42578125" style="3" bestFit="1" customWidth="1"/>
    <col min="8967" max="8967" width="9.85546875" style="3" customWidth="1"/>
    <col min="8968" max="8968" width="9.42578125" style="3" bestFit="1" customWidth="1"/>
    <col min="8969" max="8969" width="9.85546875" style="3" customWidth="1"/>
    <col min="8970" max="8970" width="9.42578125" style="3" bestFit="1" customWidth="1"/>
    <col min="8971" max="8971" width="10.42578125" style="3" bestFit="1" customWidth="1"/>
    <col min="8972" max="9216" width="9.140625" style="3"/>
    <col min="9217" max="9217" width="16.140625" style="3" customWidth="1"/>
    <col min="9218" max="9218" width="9.42578125" style="3" bestFit="1" customWidth="1"/>
    <col min="9219" max="9219" width="9.85546875" style="3" customWidth="1"/>
    <col min="9220" max="9220" width="9.42578125" style="3" bestFit="1" customWidth="1"/>
    <col min="9221" max="9221" width="9.85546875" style="3" customWidth="1"/>
    <col min="9222" max="9222" width="9.42578125" style="3" bestFit="1" customWidth="1"/>
    <col min="9223" max="9223" width="9.85546875" style="3" customWidth="1"/>
    <col min="9224" max="9224" width="9.42578125" style="3" bestFit="1" customWidth="1"/>
    <col min="9225" max="9225" width="9.85546875" style="3" customWidth="1"/>
    <col min="9226" max="9226" width="9.42578125" style="3" bestFit="1" customWidth="1"/>
    <col min="9227" max="9227" width="10.42578125" style="3" bestFit="1" customWidth="1"/>
    <col min="9228" max="9472" width="9.140625" style="3"/>
    <col min="9473" max="9473" width="16.140625" style="3" customWidth="1"/>
    <col min="9474" max="9474" width="9.42578125" style="3" bestFit="1" customWidth="1"/>
    <col min="9475" max="9475" width="9.85546875" style="3" customWidth="1"/>
    <col min="9476" max="9476" width="9.42578125" style="3" bestFit="1" customWidth="1"/>
    <col min="9477" max="9477" width="9.85546875" style="3" customWidth="1"/>
    <col min="9478" max="9478" width="9.42578125" style="3" bestFit="1" customWidth="1"/>
    <col min="9479" max="9479" width="9.85546875" style="3" customWidth="1"/>
    <col min="9480" max="9480" width="9.42578125" style="3" bestFit="1" customWidth="1"/>
    <col min="9481" max="9481" width="9.85546875" style="3" customWidth="1"/>
    <col min="9482" max="9482" width="9.42578125" style="3" bestFit="1" customWidth="1"/>
    <col min="9483" max="9483" width="10.42578125" style="3" bestFit="1" customWidth="1"/>
    <col min="9484" max="9728" width="9.140625" style="3"/>
    <col min="9729" max="9729" width="16.140625" style="3" customWidth="1"/>
    <col min="9730" max="9730" width="9.42578125" style="3" bestFit="1" customWidth="1"/>
    <col min="9731" max="9731" width="9.85546875" style="3" customWidth="1"/>
    <col min="9732" max="9732" width="9.42578125" style="3" bestFit="1" customWidth="1"/>
    <col min="9733" max="9733" width="9.85546875" style="3" customWidth="1"/>
    <col min="9734" max="9734" width="9.42578125" style="3" bestFit="1" customWidth="1"/>
    <col min="9735" max="9735" width="9.85546875" style="3" customWidth="1"/>
    <col min="9736" max="9736" width="9.42578125" style="3" bestFit="1" customWidth="1"/>
    <col min="9737" max="9737" width="9.85546875" style="3" customWidth="1"/>
    <col min="9738" max="9738" width="9.42578125" style="3" bestFit="1" customWidth="1"/>
    <col min="9739" max="9739" width="10.42578125" style="3" bestFit="1" customWidth="1"/>
    <col min="9740" max="9984" width="9.140625" style="3"/>
    <col min="9985" max="9985" width="16.140625" style="3" customWidth="1"/>
    <col min="9986" max="9986" width="9.42578125" style="3" bestFit="1" customWidth="1"/>
    <col min="9987" max="9987" width="9.85546875" style="3" customWidth="1"/>
    <col min="9988" max="9988" width="9.42578125" style="3" bestFit="1" customWidth="1"/>
    <col min="9989" max="9989" width="9.85546875" style="3" customWidth="1"/>
    <col min="9990" max="9990" width="9.42578125" style="3" bestFit="1" customWidth="1"/>
    <col min="9991" max="9991" width="9.85546875" style="3" customWidth="1"/>
    <col min="9992" max="9992" width="9.42578125" style="3" bestFit="1" customWidth="1"/>
    <col min="9993" max="9993" width="9.85546875" style="3" customWidth="1"/>
    <col min="9994" max="9994" width="9.42578125" style="3" bestFit="1" customWidth="1"/>
    <col min="9995" max="9995" width="10.42578125" style="3" bestFit="1" customWidth="1"/>
    <col min="9996" max="10240" width="9.140625" style="3"/>
    <col min="10241" max="10241" width="16.140625" style="3" customWidth="1"/>
    <col min="10242" max="10242" width="9.42578125" style="3" bestFit="1" customWidth="1"/>
    <col min="10243" max="10243" width="9.85546875" style="3" customWidth="1"/>
    <col min="10244" max="10244" width="9.42578125" style="3" bestFit="1" customWidth="1"/>
    <col min="10245" max="10245" width="9.85546875" style="3" customWidth="1"/>
    <col min="10246" max="10246" width="9.42578125" style="3" bestFit="1" customWidth="1"/>
    <col min="10247" max="10247" width="9.85546875" style="3" customWidth="1"/>
    <col min="10248" max="10248" width="9.42578125" style="3" bestFit="1" customWidth="1"/>
    <col min="10249" max="10249" width="9.85546875" style="3" customWidth="1"/>
    <col min="10250" max="10250" width="9.42578125" style="3" bestFit="1" customWidth="1"/>
    <col min="10251" max="10251" width="10.42578125" style="3" bestFit="1" customWidth="1"/>
    <col min="10252" max="10496" width="9.140625" style="3"/>
    <col min="10497" max="10497" width="16.140625" style="3" customWidth="1"/>
    <col min="10498" max="10498" width="9.42578125" style="3" bestFit="1" customWidth="1"/>
    <col min="10499" max="10499" width="9.85546875" style="3" customWidth="1"/>
    <col min="10500" max="10500" width="9.42578125" style="3" bestFit="1" customWidth="1"/>
    <col min="10501" max="10501" width="9.85546875" style="3" customWidth="1"/>
    <col min="10502" max="10502" width="9.42578125" style="3" bestFit="1" customWidth="1"/>
    <col min="10503" max="10503" width="9.85546875" style="3" customWidth="1"/>
    <col min="10504" max="10504" width="9.42578125" style="3" bestFit="1" customWidth="1"/>
    <col min="10505" max="10505" width="9.85546875" style="3" customWidth="1"/>
    <col min="10506" max="10506" width="9.42578125" style="3" bestFit="1" customWidth="1"/>
    <col min="10507" max="10507" width="10.42578125" style="3" bestFit="1" customWidth="1"/>
    <col min="10508" max="10752" width="9.140625" style="3"/>
    <col min="10753" max="10753" width="16.140625" style="3" customWidth="1"/>
    <col min="10754" max="10754" width="9.42578125" style="3" bestFit="1" customWidth="1"/>
    <col min="10755" max="10755" width="9.85546875" style="3" customWidth="1"/>
    <col min="10756" max="10756" width="9.42578125" style="3" bestFit="1" customWidth="1"/>
    <col min="10757" max="10757" width="9.85546875" style="3" customWidth="1"/>
    <col min="10758" max="10758" width="9.42578125" style="3" bestFit="1" customWidth="1"/>
    <col min="10759" max="10759" width="9.85546875" style="3" customWidth="1"/>
    <col min="10760" max="10760" width="9.42578125" style="3" bestFit="1" customWidth="1"/>
    <col min="10761" max="10761" width="9.85546875" style="3" customWidth="1"/>
    <col min="10762" max="10762" width="9.42578125" style="3" bestFit="1" customWidth="1"/>
    <col min="10763" max="10763" width="10.42578125" style="3" bestFit="1" customWidth="1"/>
    <col min="10764" max="11008" width="9.140625" style="3"/>
    <col min="11009" max="11009" width="16.140625" style="3" customWidth="1"/>
    <col min="11010" max="11010" width="9.42578125" style="3" bestFit="1" customWidth="1"/>
    <col min="11011" max="11011" width="9.85546875" style="3" customWidth="1"/>
    <col min="11012" max="11012" width="9.42578125" style="3" bestFit="1" customWidth="1"/>
    <col min="11013" max="11013" width="9.85546875" style="3" customWidth="1"/>
    <col min="11014" max="11014" width="9.42578125" style="3" bestFit="1" customWidth="1"/>
    <col min="11015" max="11015" width="9.85546875" style="3" customWidth="1"/>
    <col min="11016" max="11016" width="9.42578125" style="3" bestFit="1" customWidth="1"/>
    <col min="11017" max="11017" width="9.85546875" style="3" customWidth="1"/>
    <col min="11018" max="11018" width="9.42578125" style="3" bestFit="1" customWidth="1"/>
    <col min="11019" max="11019" width="10.42578125" style="3" bestFit="1" customWidth="1"/>
    <col min="11020" max="11264" width="9.140625" style="3"/>
    <col min="11265" max="11265" width="16.140625" style="3" customWidth="1"/>
    <col min="11266" max="11266" width="9.42578125" style="3" bestFit="1" customWidth="1"/>
    <col min="11267" max="11267" width="9.85546875" style="3" customWidth="1"/>
    <col min="11268" max="11268" width="9.42578125" style="3" bestFit="1" customWidth="1"/>
    <col min="11269" max="11269" width="9.85546875" style="3" customWidth="1"/>
    <col min="11270" max="11270" width="9.42578125" style="3" bestFit="1" customWidth="1"/>
    <col min="11271" max="11271" width="9.85546875" style="3" customWidth="1"/>
    <col min="11272" max="11272" width="9.42578125" style="3" bestFit="1" customWidth="1"/>
    <col min="11273" max="11273" width="9.85546875" style="3" customWidth="1"/>
    <col min="11274" max="11274" width="9.42578125" style="3" bestFit="1" customWidth="1"/>
    <col min="11275" max="11275" width="10.42578125" style="3" bestFit="1" customWidth="1"/>
    <col min="11276" max="11520" width="9.140625" style="3"/>
    <col min="11521" max="11521" width="16.140625" style="3" customWidth="1"/>
    <col min="11522" max="11522" width="9.42578125" style="3" bestFit="1" customWidth="1"/>
    <col min="11523" max="11523" width="9.85546875" style="3" customWidth="1"/>
    <col min="11524" max="11524" width="9.42578125" style="3" bestFit="1" customWidth="1"/>
    <col min="11525" max="11525" width="9.85546875" style="3" customWidth="1"/>
    <col min="11526" max="11526" width="9.42578125" style="3" bestFit="1" customWidth="1"/>
    <col min="11527" max="11527" width="9.85546875" style="3" customWidth="1"/>
    <col min="11528" max="11528" width="9.42578125" style="3" bestFit="1" customWidth="1"/>
    <col min="11529" max="11529" width="9.85546875" style="3" customWidth="1"/>
    <col min="11530" max="11530" width="9.42578125" style="3" bestFit="1" customWidth="1"/>
    <col min="11531" max="11531" width="10.42578125" style="3" bestFit="1" customWidth="1"/>
    <col min="11532" max="11776" width="9.140625" style="3"/>
    <col min="11777" max="11777" width="16.140625" style="3" customWidth="1"/>
    <col min="11778" max="11778" width="9.42578125" style="3" bestFit="1" customWidth="1"/>
    <col min="11779" max="11779" width="9.85546875" style="3" customWidth="1"/>
    <col min="11780" max="11780" width="9.42578125" style="3" bestFit="1" customWidth="1"/>
    <col min="11781" max="11781" width="9.85546875" style="3" customWidth="1"/>
    <col min="11782" max="11782" width="9.42578125" style="3" bestFit="1" customWidth="1"/>
    <col min="11783" max="11783" width="9.85546875" style="3" customWidth="1"/>
    <col min="11784" max="11784" width="9.42578125" style="3" bestFit="1" customWidth="1"/>
    <col min="11785" max="11785" width="9.85546875" style="3" customWidth="1"/>
    <col min="11786" max="11786" width="9.42578125" style="3" bestFit="1" customWidth="1"/>
    <col min="11787" max="11787" width="10.42578125" style="3" bestFit="1" customWidth="1"/>
    <col min="11788" max="12032" width="9.140625" style="3"/>
    <col min="12033" max="12033" width="16.140625" style="3" customWidth="1"/>
    <col min="12034" max="12034" width="9.42578125" style="3" bestFit="1" customWidth="1"/>
    <col min="12035" max="12035" width="9.85546875" style="3" customWidth="1"/>
    <col min="12036" max="12036" width="9.42578125" style="3" bestFit="1" customWidth="1"/>
    <col min="12037" max="12037" width="9.85546875" style="3" customWidth="1"/>
    <col min="12038" max="12038" width="9.42578125" style="3" bestFit="1" customWidth="1"/>
    <col min="12039" max="12039" width="9.85546875" style="3" customWidth="1"/>
    <col min="12040" max="12040" width="9.42578125" style="3" bestFit="1" customWidth="1"/>
    <col min="12041" max="12041" width="9.85546875" style="3" customWidth="1"/>
    <col min="12042" max="12042" width="9.42578125" style="3" bestFit="1" customWidth="1"/>
    <col min="12043" max="12043" width="10.42578125" style="3" bestFit="1" customWidth="1"/>
    <col min="12044" max="12288" width="9.140625" style="3"/>
    <col min="12289" max="12289" width="16.140625" style="3" customWidth="1"/>
    <col min="12290" max="12290" width="9.42578125" style="3" bestFit="1" customWidth="1"/>
    <col min="12291" max="12291" width="9.85546875" style="3" customWidth="1"/>
    <col min="12292" max="12292" width="9.42578125" style="3" bestFit="1" customWidth="1"/>
    <col min="12293" max="12293" width="9.85546875" style="3" customWidth="1"/>
    <col min="12294" max="12294" width="9.42578125" style="3" bestFit="1" customWidth="1"/>
    <col min="12295" max="12295" width="9.85546875" style="3" customWidth="1"/>
    <col min="12296" max="12296" width="9.42578125" style="3" bestFit="1" customWidth="1"/>
    <col min="12297" max="12297" width="9.85546875" style="3" customWidth="1"/>
    <col min="12298" max="12298" width="9.42578125" style="3" bestFit="1" customWidth="1"/>
    <col min="12299" max="12299" width="10.42578125" style="3" bestFit="1" customWidth="1"/>
    <col min="12300" max="12544" width="9.140625" style="3"/>
    <col min="12545" max="12545" width="16.140625" style="3" customWidth="1"/>
    <col min="12546" max="12546" width="9.42578125" style="3" bestFit="1" customWidth="1"/>
    <col min="12547" max="12547" width="9.85546875" style="3" customWidth="1"/>
    <col min="12548" max="12548" width="9.42578125" style="3" bestFit="1" customWidth="1"/>
    <col min="12549" max="12549" width="9.85546875" style="3" customWidth="1"/>
    <col min="12550" max="12550" width="9.42578125" style="3" bestFit="1" customWidth="1"/>
    <col min="12551" max="12551" width="9.85546875" style="3" customWidth="1"/>
    <col min="12552" max="12552" width="9.42578125" style="3" bestFit="1" customWidth="1"/>
    <col min="12553" max="12553" width="9.85546875" style="3" customWidth="1"/>
    <col min="12554" max="12554" width="9.42578125" style="3" bestFit="1" customWidth="1"/>
    <col min="12555" max="12555" width="10.42578125" style="3" bestFit="1" customWidth="1"/>
    <col min="12556" max="12800" width="9.140625" style="3"/>
    <col min="12801" max="12801" width="16.140625" style="3" customWidth="1"/>
    <col min="12802" max="12802" width="9.42578125" style="3" bestFit="1" customWidth="1"/>
    <col min="12803" max="12803" width="9.85546875" style="3" customWidth="1"/>
    <col min="12804" max="12804" width="9.42578125" style="3" bestFit="1" customWidth="1"/>
    <col min="12805" max="12805" width="9.85546875" style="3" customWidth="1"/>
    <col min="12806" max="12806" width="9.42578125" style="3" bestFit="1" customWidth="1"/>
    <col min="12807" max="12807" width="9.85546875" style="3" customWidth="1"/>
    <col min="12808" max="12808" width="9.42578125" style="3" bestFit="1" customWidth="1"/>
    <col min="12809" max="12809" width="9.85546875" style="3" customWidth="1"/>
    <col min="12810" max="12810" width="9.42578125" style="3" bestFit="1" customWidth="1"/>
    <col min="12811" max="12811" width="10.42578125" style="3" bestFit="1" customWidth="1"/>
    <col min="12812" max="13056" width="9.140625" style="3"/>
    <col min="13057" max="13057" width="16.140625" style="3" customWidth="1"/>
    <col min="13058" max="13058" width="9.42578125" style="3" bestFit="1" customWidth="1"/>
    <col min="13059" max="13059" width="9.85546875" style="3" customWidth="1"/>
    <col min="13060" max="13060" width="9.42578125" style="3" bestFit="1" customWidth="1"/>
    <col min="13061" max="13061" width="9.85546875" style="3" customWidth="1"/>
    <col min="13062" max="13062" width="9.42578125" style="3" bestFit="1" customWidth="1"/>
    <col min="13063" max="13063" width="9.85546875" style="3" customWidth="1"/>
    <col min="13064" max="13064" width="9.42578125" style="3" bestFit="1" customWidth="1"/>
    <col min="13065" max="13065" width="9.85546875" style="3" customWidth="1"/>
    <col min="13066" max="13066" width="9.42578125" style="3" bestFit="1" customWidth="1"/>
    <col min="13067" max="13067" width="10.42578125" style="3" bestFit="1" customWidth="1"/>
    <col min="13068" max="13312" width="9.140625" style="3"/>
    <col min="13313" max="13313" width="16.140625" style="3" customWidth="1"/>
    <col min="13314" max="13314" width="9.42578125" style="3" bestFit="1" customWidth="1"/>
    <col min="13315" max="13315" width="9.85546875" style="3" customWidth="1"/>
    <col min="13316" max="13316" width="9.42578125" style="3" bestFit="1" customWidth="1"/>
    <col min="13317" max="13317" width="9.85546875" style="3" customWidth="1"/>
    <col min="13318" max="13318" width="9.42578125" style="3" bestFit="1" customWidth="1"/>
    <col min="13319" max="13319" width="9.85546875" style="3" customWidth="1"/>
    <col min="13320" max="13320" width="9.42578125" style="3" bestFit="1" customWidth="1"/>
    <col min="13321" max="13321" width="9.85546875" style="3" customWidth="1"/>
    <col min="13322" max="13322" width="9.42578125" style="3" bestFit="1" customWidth="1"/>
    <col min="13323" max="13323" width="10.42578125" style="3" bestFit="1" customWidth="1"/>
    <col min="13324" max="13568" width="9.140625" style="3"/>
    <col min="13569" max="13569" width="16.140625" style="3" customWidth="1"/>
    <col min="13570" max="13570" width="9.42578125" style="3" bestFit="1" customWidth="1"/>
    <col min="13571" max="13571" width="9.85546875" style="3" customWidth="1"/>
    <col min="13572" max="13572" width="9.42578125" style="3" bestFit="1" customWidth="1"/>
    <col min="13573" max="13573" width="9.85546875" style="3" customWidth="1"/>
    <col min="13574" max="13574" width="9.42578125" style="3" bestFit="1" customWidth="1"/>
    <col min="13575" max="13575" width="9.85546875" style="3" customWidth="1"/>
    <col min="13576" max="13576" width="9.42578125" style="3" bestFit="1" customWidth="1"/>
    <col min="13577" max="13577" width="9.85546875" style="3" customWidth="1"/>
    <col min="13578" max="13578" width="9.42578125" style="3" bestFit="1" customWidth="1"/>
    <col min="13579" max="13579" width="10.42578125" style="3" bestFit="1" customWidth="1"/>
    <col min="13580" max="13824" width="9.140625" style="3"/>
    <col min="13825" max="13825" width="16.140625" style="3" customWidth="1"/>
    <col min="13826" max="13826" width="9.42578125" style="3" bestFit="1" customWidth="1"/>
    <col min="13827" max="13827" width="9.85546875" style="3" customWidth="1"/>
    <col min="13828" max="13828" width="9.42578125" style="3" bestFit="1" customWidth="1"/>
    <col min="13829" max="13829" width="9.85546875" style="3" customWidth="1"/>
    <col min="13830" max="13830" width="9.42578125" style="3" bestFit="1" customWidth="1"/>
    <col min="13831" max="13831" width="9.85546875" style="3" customWidth="1"/>
    <col min="13832" max="13832" width="9.42578125" style="3" bestFit="1" customWidth="1"/>
    <col min="13833" max="13833" width="9.85546875" style="3" customWidth="1"/>
    <col min="13834" max="13834" width="9.42578125" style="3" bestFit="1" customWidth="1"/>
    <col min="13835" max="13835" width="10.42578125" style="3" bestFit="1" customWidth="1"/>
    <col min="13836" max="14080" width="9.140625" style="3"/>
    <col min="14081" max="14081" width="16.140625" style="3" customWidth="1"/>
    <col min="14082" max="14082" width="9.42578125" style="3" bestFit="1" customWidth="1"/>
    <col min="14083" max="14083" width="9.85546875" style="3" customWidth="1"/>
    <col min="14084" max="14084" width="9.42578125" style="3" bestFit="1" customWidth="1"/>
    <col min="14085" max="14085" width="9.85546875" style="3" customWidth="1"/>
    <col min="14086" max="14086" width="9.42578125" style="3" bestFit="1" customWidth="1"/>
    <col min="14087" max="14087" width="9.85546875" style="3" customWidth="1"/>
    <col min="14088" max="14088" width="9.42578125" style="3" bestFit="1" customWidth="1"/>
    <col min="14089" max="14089" width="9.85546875" style="3" customWidth="1"/>
    <col min="14090" max="14090" width="9.42578125" style="3" bestFit="1" customWidth="1"/>
    <col min="14091" max="14091" width="10.42578125" style="3" bestFit="1" customWidth="1"/>
    <col min="14092" max="14336" width="9.140625" style="3"/>
    <col min="14337" max="14337" width="16.140625" style="3" customWidth="1"/>
    <col min="14338" max="14338" width="9.42578125" style="3" bestFit="1" customWidth="1"/>
    <col min="14339" max="14339" width="9.85546875" style="3" customWidth="1"/>
    <col min="14340" max="14340" width="9.42578125" style="3" bestFit="1" customWidth="1"/>
    <col min="14341" max="14341" width="9.85546875" style="3" customWidth="1"/>
    <col min="14342" max="14342" width="9.42578125" style="3" bestFit="1" customWidth="1"/>
    <col min="14343" max="14343" width="9.85546875" style="3" customWidth="1"/>
    <col min="14344" max="14344" width="9.42578125" style="3" bestFit="1" customWidth="1"/>
    <col min="14345" max="14345" width="9.85546875" style="3" customWidth="1"/>
    <col min="14346" max="14346" width="9.42578125" style="3" bestFit="1" customWidth="1"/>
    <col min="14347" max="14347" width="10.42578125" style="3" bestFit="1" customWidth="1"/>
    <col min="14348" max="14592" width="9.140625" style="3"/>
    <col min="14593" max="14593" width="16.140625" style="3" customWidth="1"/>
    <col min="14594" max="14594" width="9.42578125" style="3" bestFit="1" customWidth="1"/>
    <col min="14595" max="14595" width="9.85546875" style="3" customWidth="1"/>
    <col min="14596" max="14596" width="9.42578125" style="3" bestFit="1" customWidth="1"/>
    <col min="14597" max="14597" width="9.85546875" style="3" customWidth="1"/>
    <col min="14598" max="14598" width="9.42578125" style="3" bestFit="1" customWidth="1"/>
    <col min="14599" max="14599" width="9.85546875" style="3" customWidth="1"/>
    <col min="14600" max="14600" width="9.42578125" style="3" bestFit="1" customWidth="1"/>
    <col min="14601" max="14601" width="9.85546875" style="3" customWidth="1"/>
    <col min="14602" max="14602" width="9.42578125" style="3" bestFit="1" customWidth="1"/>
    <col min="14603" max="14603" width="10.42578125" style="3" bestFit="1" customWidth="1"/>
    <col min="14604" max="14848" width="9.140625" style="3"/>
    <col min="14849" max="14849" width="16.140625" style="3" customWidth="1"/>
    <col min="14850" max="14850" width="9.42578125" style="3" bestFit="1" customWidth="1"/>
    <col min="14851" max="14851" width="9.85546875" style="3" customWidth="1"/>
    <col min="14852" max="14852" width="9.42578125" style="3" bestFit="1" customWidth="1"/>
    <col min="14853" max="14853" width="9.85546875" style="3" customWidth="1"/>
    <col min="14854" max="14854" width="9.42578125" style="3" bestFit="1" customWidth="1"/>
    <col min="14855" max="14855" width="9.85546875" style="3" customWidth="1"/>
    <col min="14856" max="14856" width="9.42578125" style="3" bestFit="1" customWidth="1"/>
    <col min="14857" max="14857" width="9.85546875" style="3" customWidth="1"/>
    <col min="14858" max="14858" width="9.42578125" style="3" bestFit="1" customWidth="1"/>
    <col min="14859" max="14859" width="10.42578125" style="3" bestFit="1" customWidth="1"/>
    <col min="14860" max="15104" width="9.140625" style="3"/>
    <col min="15105" max="15105" width="16.140625" style="3" customWidth="1"/>
    <col min="15106" max="15106" width="9.42578125" style="3" bestFit="1" customWidth="1"/>
    <col min="15107" max="15107" width="9.85546875" style="3" customWidth="1"/>
    <col min="15108" max="15108" width="9.42578125" style="3" bestFit="1" customWidth="1"/>
    <col min="15109" max="15109" width="9.85546875" style="3" customWidth="1"/>
    <col min="15110" max="15110" width="9.42578125" style="3" bestFit="1" customWidth="1"/>
    <col min="15111" max="15111" width="9.85546875" style="3" customWidth="1"/>
    <col min="15112" max="15112" width="9.42578125" style="3" bestFit="1" customWidth="1"/>
    <col min="15113" max="15113" width="9.85546875" style="3" customWidth="1"/>
    <col min="15114" max="15114" width="9.42578125" style="3" bestFit="1" customWidth="1"/>
    <col min="15115" max="15115" width="10.42578125" style="3" bestFit="1" customWidth="1"/>
    <col min="15116" max="15360" width="9.140625" style="3"/>
    <col min="15361" max="15361" width="16.140625" style="3" customWidth="1"/>
    <col min="15362" max="15362" width="9.42578125" style="3" bestFit="1" customWidth="1"/>
    <col min="15363" max="15363" width="9.85546875" style="3" customWidth="1"/>
    <col min="15364" max="15364" width="9.42578125" style="3" bestFit="1" customWidth="1"/>
    <col min="15365" max="15365" width="9.85546875" style="3" customWidth="1"/>
    <col min="15366" max="15366" width="9.42578125" style="3" bestFit="1" customWidth="1"/>
    <col min="15367" max="15367" width="9.85546875" style="3" customWidth="1"/>
    <col min="15368" max="15368" width="9.42578125" style="3" bestFit="1" customWidth="1"/>
    <col min="15369" max="15369" width="9.85546875" style="3" customWidth="1"/>
    <col min="15370" max="15370" width="9.42578125" style="3" bestFit="1" customWidth="1"/>
    <col min="15371" max="15371" width="10.42578125" style="3" bestFit="1" customWidth="1"/>
    <col min="15372" max="15616" width="9.140625" style="3"/>
    <col min="15617" max="15617" width="16.140625" style="3" customWidth="1"/>
    <col min="15618" max="15618" width="9.42578125" style="3" bestFit="1" customWidth="1"/>
    <col min="15619" max="15619" width="9.85546875" style="3" customWidth="1"/>
    <col min="15620" max="15620" width="9.42578125" style="3" bestFit="1" customWidth="1"/>
    <col min="15621" max="15621" width="9.85546875" style="3" customWidth="1"/>
    <col min="15622" max="15622" width="9.42578125" style="3" bestFit="1" customWidth="1"/>
    <col min="15623" max="15623" width="9.85546875" style="3" customWidth="1"/>
    <col min="15624" max="15624" width="9.42578125" style="3" bestFit="1" customWidth="1"/>
    <col min="15625" max="15625" width="9.85546875" style="3" customWidth="1"/>
    <col min="15626" max="15626" width="9.42578125" style="3" bestFit="1" customWidth="1"/>
    <col min="15627" max="15627" width="10.42578125" style="3" bestFit="1" customWidth="1"/>
    <col min="15628" max="15872" width="9.140625" style="3"/>
    <col min="15873" max="15873" width="16.140625" style="3" customWidth="1"/>
    <col min="15874" max="15874" width="9.42578125" style="3" bestFit="1" customWidth="1"/>
    <col min="15875" max="15875" width="9.85546875" style="3" customWidth="1"/>
    <col min="15876" max="15876" width="9.42578125" style="3" bestFit="1" customWidth="1"/>
    <col min="15877" max="15877" width="9.85546875" style="3" customWidth="1"/>
    <col min="15878" max="15878" width="9.42578125" style="3" bestFit="1" customWidth="1"/>
    <col min="15879" max="15879" width="9.85546875" style="3" customWidth="1"/>
    <col min="15880" max="15880" width="9.42578125" style="3" bestFit="1" customWidth="1"/>
    <col min="15881" max="15881" width="9.85546875" style="3" customWidth="1"/>
    <col min="15882" max="15882" width="9.42578125" style="3" bestFit="1" customWidth="1"/>
    <col min="15883" max="15883" width="10.42578125" style="3" bestFit="1" customWidth="1"/>
    <col min="15884" max="16128" width="9.140625" style="3"/>
    <col min="16129" max="16129" width="16.140625" style="3" customWidth="1"/>
    <col min="16130" max="16130" width="9.42578125" style="3" bestFit="1" customWidth="1"/>
    <col min="16131" max="16131" width="9.85546875" style="3" customWidth="1"/>
    <col min="16132" max="16132" width="9.42578125" style="3" bestFit="1" customWidth="1"/>
    <col min="16133" max="16133" width="9.85546875" style="3" customWidth="1"/>
    <col min="16134" max="16134" width="9.42578125" style="3" bestFit="1" customWidth="1"/>
    <col min="16135" max="16135" width="9.85546875" style="3" customWidth="1"/>
    <col min="16136" max="16136" width="9.42578125" style="3" bestFit="1" customWidth="1"/>
    <col min="16137" max="16137" width="9.85546875" style="3" customWidth="1"/>
    <col min="16138" max="16138" width="9.42578125" style="3" bestFit="1" customWidth="1"/>
    <col min="16139" max="16139" width="10.42578125" style="3" bestFit="1" customWidth="1"/>
    <col min="16140" max="16384" width="9.140625" style="3"/>
  </cols>
  <sheetData>
    <row r="1" spans="1:11" ht="16.5" x14ac:dyDescent="0.3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7" t="s">
        <v>12</v>
      </c>
      <c r="I6" s="7"/>
      <c r="J6" s="7" t="s">
        <v>13</v>
      </c>
      <c r="K6" s="7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16</v>
      </c>
      <c r="B9" s="12"/>
      <c r="C9" s="12"/>
      <c r="D9" s="12"/>
      <c r="E9" s="12"/>
      <c r="F9" s="13"/>
      <c r="G9" s="13"/>
      <c r="H9" s="13"/>
      <c r="I9" s="13"/>
    </row>
    <row r="10" spans="1:11" ht="12.75" customHeight="1" x14ac:dyDescent="0.2">
      <c r="A10" s="14" t="s">
        <v>17</v>
      </c>
      <c r="B10" s="15">
        <v>560.6</v>
      </c>
      <c r="C10" s="15">
        <v>1420.4</v>
      </c>
      <c r="D10" s="15">
        <v>582.70000000000005</v>
      </c>
      <c r="E10" s="15">
        <v>1571.4</v>
      </c>
      <c r="F10" s="16">
        <v>593.4</v>
      </c>
      <c r="G10" s="16">
        <v>1922.4</v>
      </c>
      <c r="H10" s="17">
        <v>604.20000000000005</v>
      </c>
      <c r="I10" s="17">
        <v>2016.6</v>
      </c>
      <c r="J10" s="18">
        <v>583.29999999999995</v>
      </c>
      <c r="K10" s="18">
        <v>1896</v>
      </c>
    </row>
    <row r="11" spans="1:11" x14ac:dyDescent="0.2">
      <c r="A11" s="14" t="s">
        <v>18</v>
      </c>
      <c r="B11" s="15">
        <v>2.7</v>
      </c>
      <c r="C11" s="15">
        <v>5.7</v>
      </c>
      <c r="D11" s="15">
        <v>6.3</v>
      </c>
      <c r="E11" s="15">
        <v>15.3</v>
      </c>
      <c r="F11" s="16">
        <v>2</v>
      </c>
      <c r="G11" s="16">
        <v>5.7</v>
      </c>
      <c r="H11" s="17">
        <v>1.8</v>
      </c>
      <c r="I11" s="17">
        <v>4.9000000000000004</v>
      </c>
      <c r="J11" s="18">
        <v>2.7</v>
      </c>
      <c r="K11" s="18">
        <v>7.7</v>
      </c>
    </row>
    <row r="12" spans="1:11" x14ac:dyDescent="0.2">
      <c r="A12" s="14" t="s">
        <v>19</v>
      </c>
      <c r="B12" s="15" t="s">
        <v>20</v>
      </c>
      <c r="C12" s="15" t="s">
        <v>21</v>
      </c>
      <c r="D12" s="15">
        <v>0.1</v>
      </c>
      <c r="E12" s="15">
        <v>0.2</v>
      </c>
      <c r="F12" s="16">
        <v>0.6</v>
      </c>
      <c r="G12" s="16">
        <v>1.2</v>
      </c>
      <c r="H12" s="17">
        <f>H13-(H10-H11)</f>
        <v>4.1999999999999318</v>
      </c>
      <c r="I12" s="17">
        <f>I13-(I10+I11)</f>
        <v>1.2000000000000455</v>
      </c>
      <c r="J12" s="18">
        <v>0.5</v>
      </c>
      <c r="K12" s="18">
        <v>1.3</v>
      </c>
    </row>
    <row r="13" spans="1:11" x14ac:dyDescent="0.2">
      <c r="A13" s="14" t="s">
        <v>22</v>
      </c>
      <c r="B13" s="15">
        <v>563.29999999999995</v>
      </c>
      <c r="C13" s="15">
        <v>1426.1</v>
      </c>
      <c r="D13" s="15">
        <v>589.1</v>
      </c>
      <c r="E13" s="15">
        <v>1589.9</v>
      </c>
      <c r="F13" s="16">
        <v>596</v>
      </c>
      <c r="G13" s="16">
        <v>1929.4</v>
      </c>
      <c r="H13" s="17">
        <v>606.6</v>
      </c>
      <c r="I13" s="17">
        <v>2022.7</v>
      </c>
      <c r="J13" s="18">
        <v>586.5</v>
      </c>
      <c r="K13" s="18">
        <v>1905</v>
      </c>
    </row>
    <row r="14" spans="1:11" x14ac:dyDescent="0.2">
      <c r="A14" s="14" t="s">
        <v>23</v>
      </c>
      <c r="B14" s="15">
        <v>2.8</v>
      </c>
      <c r="C14" s="15">
        <v>1.4</v>
      </c>
      <c r="D14" s="15">
        <v>5.4</v>
      </c>
      <c r="E14" s="15">
        <v>6</v>
      </c>
      <c r="F14" s="16">
        <v>2.5</v>
      </c>
      <c r="G14" s="16">
        <v>2.5</v>
      </c>
      <c r="H14" s="17">
        <v>2.8</v>
      </c>
      <c r="I14" s="17">
        <v>2.7</v>
      </c>
      <c r="J14" s="18">
        <v>3.2</v>
      </c>
      <c r="K14" s="18">
        <v>2.7</v>
      </c>
    </row>
    <row r="15" spans="1:11" x14ac:dyDescent="0.2">
      <c r="A15" s="14" t="s">
        <v>24</v>
      </c>
      <c r="B15" s="15">
        <v>566.1</v>
      </c>
      <c r="C15" s="15">
        <v>1427.5</v>
      </c>
      <c r="D15" s="15">
        <v>594.5</v>
      </c>
      <c r="E15" s="15">
        <v>1592.9</v>
      </c>
      <c r="F15" s="16">
        <v>598.5</v>
      </c>
      <c r="G15" s="16">
        <v>1931.9</v>
      </c>
      <c r="H15" s="17">
        <v>609.4</v>
      </c>
      <c r="I15" s="17">
        <v>2025.5</v>
      </c>
      <c r="J15" s="18">
        <v>589.70000000000005</v>
      </c>
      <c r="K15" s="18">
        <f>SUM(K13:K14)</f>
        <v>1907.7</v>
      </c>
    </row>
    <row r="16" spans="1:11" x14ac:dyDescent="0.2">
      <c r="A16" s="14" t="s">
        <v>25</v>
      </c>
      <c r="B16" s="15">
        <v>64.900000000000006</v>
      </c>
      <c r="C16" s="15">
        <v>53.6</v>
      </c>
      <c r="D16" s="15">
        <v>56.2</v>
      </c>
      <c r="E16" s="15">
        <v>38.4</v>
      </c>
      <c r="F16" s="16">
        <v>36.1</v>
      </c>
      <c r="G16" s="16">
        <v>42</v>
      </c>
      <c r="H16" s="17">
        <v>41.1</v>
      </c>
      <c r="I16" s="17">
        <v>43.1</v>
      </c>
      <c r="J16" s="18">
        <v>42.1</v>
      </c>
      <c r="K16" s="18">
        <v>42.4</v>
      </c>
    </row>
    <row r="17" spans="1:11" x14ac:dyDescent="0.2">
      <c r="A17" s="14" t="s">
        <v>26</v>
      </c>
      <c r="B17" s="15">
        <v>13.7</v>
      </c>
      <c r="C17" s="15">
        <v>188.8</v>
      </c>
      <c r="D17" s="15">
        <v>10.5</v>
      </c>
      <c r="E17" s="15">
        <v>190.4</v>
      </c>
      <c r="F17" s="16">
        <v>9</v>
      </c>
      <c r="G17" s="16">
        <v>139.1</v>
      </c>
      <c r="H17" s="17">
        <v>11.5</v>
      </c>
      <c r="I17" s="17">
        <v>244.6</v>
      </c>
      <c r="J17" s="18">
        <v>10.8</v>
      </c>
      <c r="K17" s="18">
        <v>222</v>
      </c>
    </row>
    <row r="18" spans="1:11" x14ac:dyDescent="0.2">
      <c r="A18" s="14" t="s">
        <v>27</v>
      </c>
      <c r="B18" s="15">
        <v>38</v>
      </c>
      <c r="C18" s="15">
        <v>1017</v>
      </c>
      <c r="D18" s="15">
        <v>42.1</v>
      </c>
      <c r="E18" s="15">
        <v>1115</v>
      </c>
      <c r="F18" s="16">
        <v>56.9</v>
      </c>
      <c r="G18" s="16">
        <v>1854.2</v>
      </c>
      <c r="H18" s="17">
        <v>57.8</v>
      </c>
      <c r="I18" s="17">
        <v>1291.5</v>
      </c>
      <c r="J18" s="18">
        <v>53</v>
      </c>
      <c r="K18" s="18">
        <v>1922.1</v>
      </c>
    </row>
    <row r="19" spans="1:11" x14ac:dyDescent="0.2">
      <c r="A19" s="11" t="s">
        <v>28</v>
      </c>
      <c r="B19" s="19"/>
      <c r="C19" s="19"/>
      <c r="D19" s="19"/>
      <c r="E19" s="19"/>
      <c r="F19" s="20"/>
      <c r="G19" s="20"/>
      <c r="H19" s="17"/>
      <c r="I19" s="17"/>
      <c r="J19" s="18"/>
      <c r="K19" s="18"/>
    </row>
    <row r="20" spans="1:11" x14ac:dyDescent="0.2">
      <c r="A20" s="14" t="s">
        <v>17</v>
      </c>
      <c r="B20" s="20">
        <v>434.8</v>
      </c>
      <c r="C20" s="20">
        <v>843.8</v>
      </c>
      <c r="D20" s="20">
        <v>395.6</v>
      </c>
      <c r="E20" s="20">
        <v>993.4</v>
      </c>
      <c r="F20" s="21">
        <v>376.3</v>
      </c>
      <c r="G20" s="15">
        <v>1033.7</v>
      </c>
      <c r="H20" s="17">
        <v>377.6</v>
      </c>
      <c r="I20" s="17">
        <v>1045.4000000000001</v>
      </c>
      <c r="J20" s="18">
        <v>356.1</v>
      </c>
      <c r="K20" s="18">
        <v>984.2</v>
      </c>
    </row>
    <row r="21" spans="1:11" x14ac:dyDescent="0.2">
      <c r="A21" s="14" t="s">
        <v>18</v>
      </c>
      <c r="B21" s="20">
        <v>7.8</v>
      </c>
      <c r="C21" s="20">
        <v>12.3</v>
      </c>
      <c r="D21" s="20">
        <v>8.8000000000000007</v>
      </c>
      <c r="E21" s="20">
        <v>21.1</v>
      </c>
      <c r="F21" s="15">
        <v>2.7</v>
      </c>
      <c r="G21" s="15">
        <v>6.1</v>
      </c>
      <c r="H21" s="17">
        <v>3.5</v>
      </c>
      <c r="I21" s="17">
        <v>6.9</v>
      </c>
      <c r="J21" s="18">
        <v>3.6</v>
      </c>
      <c r="K21" s="18">
        <v>9.5</v>
      </c>
    </row>
    <row r="22" spans="1:11" x14ac:dyDescent="0.2">
      <c r="A22" s="14" t="s">
        <v>19</v>
      </c>
      <c r="B22" s="20">
        <v>3.3</v>
      </c>
      <c r="C22" s="20">
        <v>9.1</v>
      </c>
      <c r="D22" s="20">
        <v>1.2</v>
      </c>
      <c r="E22" s="20">
        <v>1.3</v>
      </c>
      <c r="F22" s="15">
        <v>0.5</v>
      </c>
      <c r="G22" s="15">
        <v>1.2</v>
      </c>
      <c r="H22" s="17">
        <f>H23-(H20+H21)</f>
        <v>0.29999999999995453</v>
      </c>
      <c r="I22" s="17">
        <f>I23-(I20+I21)</f>
        <v>0.59999999999990905</v>
      </c>
      <c r="J22" s="18">
        <v>0.4</v>
      </c>
      <c r="K22" s="18">
        <v>0.8</v>
      </c>
    </row>
    <row r="23" spans="1:11" x14ac:dyDescent="0.2">
      <c r="A23" s="14" t="s">
        <v>22</v>
      </c>
      <c r="B23" s="20">
        <v>445.9</v>
      </c>
      <c r="C23" s="20">
        <v>865.2</v>
      </c>
      <c r="D23" s="20">
        <v>405.6</v>
      </c>
      <c r="E23" s="20">
        <v>1015.8</v>
      </c>
      <c r="F23" s="15">
        <v>379.5</v>
      </c>
      <c r="G23" s="15">
        <v>1041</v>
      </c>
      <c r="H23" s="17">
        <v>381.4</v>
      </c>
      <c r="I23" s="17">
        <v>1052.9000000000001</v>
      </c>
      <c r="J23" s="18">
        <v>360.1</v>
      </c>
      <c r="K23" s="18">
        <v>994.5</v>
      </c>
    </row>
    <row r="24" spans="1:11" x14ac:dyDescent="0.2">
      <c r="A24" s="14" t="s">
        <v>23</v>
      </c>
      <c r="B24" s="20">
        <v>2.7</v>
      </c>
      <c r="C24" s="20">
        <v>1.4</v>
      </c>
      <c r="D24" s="20">
        <v>1.3</v>
      </c>
      <c r="E24" s="20">
        <v>0.9</v>
      </c>
      <c r="F24" s="15">
        <v>0.2</v>
      </c>
      <c r="G24" s="15">
        <v>0.1</v>
      </c>
      <c r="H24" s="17">
        <v>0.3</v>
      </c>
      <c r="I24" s="17">
        <v>0.2</v>
      </c>
      <c r="J24" s="18">
        <v>0.3</v>
      </c>
      <c r="K24" s="18">
        <v>0.3</v>
      </c>
    </row>
    <row r="25" spans="1:11" x14ac:dyDescent="0.2">
      <c r="A25" s="14" t="s">
        <v>24</v>
      </c>
      <c r="B25" s="20">
        <v>448.6</v>
      </c>
      <c r="C25" s="20">
        <v>866.6</v>
      </c>
      <c r="D25" s="20">
        <v>406.9</v>
      </c>
      <c r="E25" s="20">
        <v>1016.7</v>
      </c>
      <c r="F25" s="15">
        <v>379.6</v>
      </c>
      <c r="G25" s="15">
        <v>1041.2</v>
      </c>
      <c r="H25" s="17">
        <v>381.7</v>
      </c>
      <c r="I25" s="17">
        <v>1053.0999999999999</v>
      </c>
      <c r="J25" s="18">
        <f>SUM(J23:J24)</f>
        <v>360.40000000000003</v>
      </c>
      <c r="K25" s="18">
        <f>SUM(K23:K24)</f>
        <v>994.8</v>
      </c>
    </row>
    <row r="26" spans="1:11" x14ac:dyDescent="0.2">
      <c r="A26" s="14" t="s">
        <v>25</v>
      </c>
      <c r="B26" s="20">
        <v>38.299999999999997</v>
      </c>
      <c r="C26" s="20">
        <v>33.6</v>
      </c>
      <c r="D26" s="20">
        <v>27.5</v>
      </c>
      <c r="E26" s="20">
        <v>21.2</v>
      </c>
      <c r="F26" s="15">
        <v>32.1</v>
      </c>
      <c r="G26" s="15">
        <v>30.4</v>
      </c>
      <c r="H26" s="17">
        <v>30.9</v>
      </c>
      <c r="I26" s="17">
        <v>25.1</v>
      </c>
      <c r="J26" s="18">
        <v>40</v>
      </c>
      <c r="K26" s="18">
        <v>28.8</v>
      </c>
    </row>
    <row r="27" spans="1:11" x14ac:dyDescent="0.2">
      <c r="A27" s="14" t="s">
        <v>26</v>
      </c>
      <c r="B27" s="20">
        <v>0.4</v>
      </c>
      <c r="C27" s="20">
        <v>5.6</v>
      </c>
      <c r="D27" s="20">
        <v>0.4</v>
      </c>
      <c r="E27" s="20">
        <v>6.9</v>
      </c>
      <c r="F27" s="22" t="s">
        <v>29</v>
      </c>
      <c r="G27" s="22" t="s">
        <v>29</v>
      </c>
      <c r="H27" s="17" t="s">
        <v>20</v>
      </c>
      <c r="I27" s="17" t="s">
        <v>21</v>
      </c>
      <c r="J27" s="18" t="s">
        <v>29</v>
      </c>
      <c r="K27" s="18" t="s">
        <v>29</v>
      </c>
    </row>
    <row r="28" spans="1:11" x14ac:dyDescent="0.2">
      <c r="A28" s="23" t="s">
        <v>27</v>
      </c>
      <c r="B28" s="24">
        <v>19.399999999999999</v>
      </c>
      <c r="C28" s="24">
        <v>510.5</v>
      </c>
      <c r="D28" s="24">
        <v>21.5</v>
      </c>
      <c r="E28" s="24">
        <v>571.29999999999995</v>
      </c>
      <c r="F28" s="25">
        <v>26.3</v>
      </c>
      <c r="G28" s="25">
        <v>691.9</v>
      </c>
      <c r="H28" s="26">
        <v>29.7</v>
      </c>
      <c r="I28" s="26">
        <v>479</v>
      </c>
      <c r="J28" s="27">
        <v>30.3</v>
      </c>
      <c r="K28" s="27">
        <v>1140.5</v>
      </c>
    </row>
    <row r="30" spans="1:11" x14ac:dyDescent="0.2">
      <c r="G30" s="28"/>
      <c r="H30" s="28"/>
      <c r="I30" s="28"/>
    </row>
    <row r="31" spans="1:11" x14ac:dyDescent="0.2">
      <c r="G31" s="28"/>
      <c r="H31" s="28"/>
      <c r="I31" s="28"/>
    </row>
  </sheetData>
  <mergeCells count="13">
    <mergeCell ref="J6:K6"/>
    <mergeCell ref="G30:I30"/>
    <mergeCell ref="G31:I31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1389-2EE6-4064-8A1F-5E9768663AFC}">
  <sheetPr>
    <tabColor rgb="FF00B050"/>
  </sheetPr>
  <dimension ref="A1:K22"/>
  <sheetViews>
    <sheetView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42578125" style="3" bestFit="1" customWidth="1"/>
    <col min="3" max="5" width="9.28515625" style="3" customWidth="1"/>
    <col min="6" max="6" width="9.42578125" style="3" bestFit="1" customWidth="1"/>
    <col min="7" max="7" width="9.28515625" style="3" customWidth="1"/>
    <col min="8" max="8" width="9.140625" style="3" customWidth="1"/>
    <col min="9" max="9" width="9.28515625" style="3" customWidth="1"/>
    <col min="10" max="10" width="10.42578125" style="3" bestFit="1" customWidth="1"/>
    <col min="11" max="11" width="11.5703125" style="3" bestFit="1" customWidth="1"/>
    <col min="12" max="256" width="9.140625" style="3"/>
    <col min="257" max="257" width="16.140625" style="3" customWidth="1"/>
    <col min="258" max="258" width="9.42578125" style="3" bestFit="1" customWidth="1"/>
    <col min="259" max="261" width="9.28515625" style="3" customWidth="1"/>
    <col min="262" max="262" width="9.42578125" style="3" bestFit="1" customWidth="1"/>
    <col min="263" max="263" width="9.28515625" style="3" customWidth="1"/>
    <col min="264" max="264" width="9.140625" style="3"/>
    <col min="265" max="265" width="9.28515625" style="3" customWidth="1"/>
    <col min="266" max="266" width="10.42578125" style="3" bestFit="1" customWidth="1"/>
    <col min="267" max="267" width="11.5703125" style="3" bestFit="1" customWidth="1"/>
    <col min="268" max="512" width="9.140625" style="3"/>
    <col min="513" max="513" width="16.140625" style="3" customWidth="1"/>
    <col min="514" max="514" width="9.42578125" style="3" bestFit="1" customWidth="1"/>
    <col min="515" max="517" width="9.28515625" style="3" customWidth="1"/>
    <col min="518" max="518" width="9.42578125" style="3" bestFit="1" customWidth="1"/>
    <col min="519" max="519" width="9.28515625" style="3" customWidth="1"/>
    <col min="520" max="520" width="9.140625" style="3"/>
    <col min="521" max="521" width="9.28515625" style="3" customWidth="1"/>
    <col min="522" max="522" width="10.42578125" style="3" bestFit="1" customWidth="1"/>
    <col min="523" max="523" width="11.5703125" style="3" bestFit="1" customWidth="1"/>
    <col min="524" max="768" width="9.140625" style="3"/>
    <col min="769" max="769" width="16.140625" style="3" customWidth="1"/>
    <col min="770" max="770" width="9.42578125" style="3" bestFit="1" customWidth="1"/>
    <col min="771" max="773" width="9.28515625" style="3" customWidth="1"/>
    <col min="774" max="774" width="9.42578125" style="3" bestFit="1" customWidth="1"/>
    <col min="775" max="775" width="9.28515625" style="3" customWidth="1"/>
    <col min="776" max="776" width="9.140625" style="3"/>
    <col min="777" max="777" width="9.28515625" style="3" customWidth="1"/>
    <col min="778" max="778" width="10.42578125" style="3" bestFit="1" customWidth="1"/>
    <col min="779" max="779" width="11.5703125" style="3" bestFit="1" customWidth="1"/>
    <col min="780" max="1024" width="9.140625" style="3"/>
    <col min="1025" max="1025" width="16.140625" style="3" customWidth="1"/>
    <col min="1026" max="1026" width="9.42578125" style="3" bestFit="1" customWidth="1"/>
    <col min="1027" max="1029" width="9.28515625" style="3" customWidth="1"/>
    <col min="1030" max="1030" width="9.42578125" style="3" bestFit="1" customWidth="1"/>
    <col min="1031" max="1031" width="9.28515625" style="3" customWidth="1"/>
    <col min="1032" max="1032" width="9.140625" style="3"/>
    <col min="1033" max="1033" width="9.28515625" style="3" customWidth="1"/>
    <col min="1034" max="1034" width="10.42578125" style="3" bestFit="1" customWidth="1"/>
    <col min="1035" max="1035" width="11.5703125" style="3" bestFit="1" customWidth="1"/>
    <col min="1036" max="1280" width="9.140625" style="3"/>
    <col min="1281" max="1281" width="16.140625" style="3" customWidth="1"/>
    <col min="1282" max="1282" width="9.42578125" style="3" bestFit="1" customWidth="1"/>
    <col min="1283" max="1285" width="9.28515625" style="3" customWidth="1"/>
    <col min="1286" max="1286" width="9.42578125" style="3" bestFit="1" customWidth="1"/>
    <col min="1287" max="1287" width="9.28515625" style="3" customWidth="1"/>
    <col min="1288" max="1288" width="9.140625" style="3"/>
    <col min="1289" max="1289" width="9.28515625" style="3" customWidth="1"/>
    <col min="1290" max="1290" width="10.42578125" style="3" bestFit="1" customWidth="1"/>
    <col min="1291" max="1291" width="11.5703125" style="3" bestFit="1" customWidth="1"/>
    <col min="1292" max="1536" width="9.140625" style="3"/>
    <col min="1537" max="1537" width="16.140625" style="3" customWidth="1"/>
    <col min="1538" max="1538" width="9.42578125" style="3" bestFit="1" customWidth="1"/>
    <col min="1539" max="1541" width="9.28515625" style="3" customWidth="1"/>
    <col min="1542" max="1542" width="9.42578125" style="3" bestFit="1" customWidth="1"/>
    <col min="1543" max="1543" width="9.28515625" style="3" customWidth="1"/>
    <col min="1544" max="1544" width="9.140625" style="3"/>
    <col min="1545" max="1545" width="9.28515625" style="3" customWidth="1"/>
    <col min="1546" max="1546" width="10.42578125" style="3" bestFit="1" customWidth="1"/>
    <col min="1547" max="1547" width="11.5703125" style="3" bestFit="1" customWidth="1"/>
    <col min="1548" max="1792" width="9.140625" style="3"/>
    <col min="1793" max="1793" width="16.140625" style="3" customWidth="1"/>
    <col min="1794" max="1794" width="9.42578125" style="3" bestFit="1" customWidth="1"/>
    <col min="1795" max="1797" width="9.28515625" style="3" customWidth="1"/>
    <col min="1798" max="1798" width="9.42578125" style="3" bestFit="1" customWidth="1"/>
    <col min="1799" max="1799" width="9.28515625" style="3" customWidth="1"/>
    <col min="1800" max="1800" width="9.140625" style="3"/>
    <col min="1801" max="1801" width="9.28515625" style="3" customWidth="1"/>
    <col min="1802" max="1802" width="10.42578125" style="3" bestFit="1" customWidth="1"/>
    <col min="1803" max="1803" width="11.5703125" style="3" bestFit="1" customWidth="1"/>
    <col min="1804" max="2048" width="9.140625" style="3"/>
    <col min="2049" max="2049" width="16.140625" style="3" customWidth="1"/>
    <col min="2050" max="2050" width="9.42578125" style="3" bestFit="1" customWidth="1"/>
    <col min="2051" max="2053" width="9.28515625" style="3" customWidth="1"/>
    <col min="2054" max="2054" width="9.42578125" style="3" bestFit="1" customWidth="1"/>
    <col min="2055" max="2055" width="9.28515625" style="3" customWidth="1"/>
    <col min="2056" max="2056" width="9.140625" style="3"/>
    <col min="2057" max="2057" width="9.28515625" style="3" customWidth="1"/>
    <col min="2058" max="2058" width="10.42578125" style="3" bestFit="1" customWidth="1"/>
    <col min="2059" max="2059" width="11.5703125" style="3" bestFit="1" customWidth="1"/>
    <col min="2060" max="2304" width="9.140625" style="3"/>
    <col min="2305" max="2305" width="16.140625" style="3" customWidth="1"/>
    <col min="2306" max="2306" width="9.42578125" style="3" bestFit="1" customWidth="1"/>
    <col min="2307" max="2309" width="9.28515625" style="3" customWidth="1"/>
    <col min="2310" max="2310" width="9.42578125" style="3" bestFit="1" customWidth="1"/>
    <col min="2311" max="2311" width="9.28515625" style="3" customWidth="1"/>
    <col min="2312" max="2312" width="9.140625" style="3"/>
    <col min="2313" max="2313" width="9.28515625" style="3" customWidth="1"/>
    <col min="2314" max="2314" width="10.42578125" style="3" bestFit="1" customWidth="1"/>
    <col min="2315" max="2315" width="11.5703125" style="3" bestFit="1" customWidth="1"/>
    <col min="2316" max="2560" width="9.140625" style="3"/>
    <col min="2561" max="2561" width="16.140625" style="3" customWidth="1"/>
    <col min="2562" max="2562" width="9.42578125" style="3" bestFit="1" customWidth="1"/>
    <col min="2563" max="2565" width="9.28515625" style="3" customWidth="1"/>
    <col min="2566" max="2566" width="9.42578125" style="3" bestFit="1" customWidth="1"/>
    <col min="2567" max="2567" width="9.28515625" style="3" customWidth="1"/>
    <col min="2568" max="2568" width="9.140625" style="3"/>
    <col min="2569" max="2569" width="9.28515625" style="3" customWidth="1"/>
    <col min="2570" max="2570" width="10.42578125" style="3" bestFit="1" customWidth="1"/>
    <col min="2571" max="2571" width="11.5703125" style="3" bestFit="1" customWidth="1"/>
    <col min="2572" max="2816" width="9.140625" style="3"/>
    <col min="2817" max="2817" width="16.140625" style="3" customWidth="1"/>
    <col min="2818" max="2818" width="9.42578125" style="3" bestFit="1" customWidth="1"/>
    <col min="2819" max="2821" width="9.28515625" style="3" customWidth="1"/>
    <col min="2822" max="2822" width="9.42578125" style="3" bestFit="1" customWidth="1"/>
    <col min="2823" max="2823" width="9.28515625" style="3" customWidth="1"/>
    <col min="2824" max="2824" width="9.140625" style="3"/>
    <col min="2825" max="2825" width="9.28515625" style="3" customWidth="1"/>
    <col min="2826" max="2826" width="10.42578125" style="3" bestFit="1" customWidth="1"/>
    <col min="2827" max="2827" width="11.5703125" style="3" bestFit="1" customWidth="1"/>
    <col min="2828" max="3072" width="9.140625" style="3"/>
    <col min="3073" max="3073" width="16.140625" style="3" customWidth="1"/>
    <col min="3074" max="3074" width="9.42578125" style="3" bestFit="1" customWidth="1"/>
    <col min="3075" max="3077" width="9.28515625" style="3" customWidth="1"/>
    <col min="3078" max="3078" width="9.42578125" style="3" bestFit="1" customWidth="1"/>
    <col min="3079" max="3079" width="9.28515625" style="3" customWidth="1"/>
    <col min="3080" max="3080" width="9.140625" style="3"/>
    <col min="3081" max="3081" width="9.28515625" style="3" customWidth="1"/>
    <col min="3082" max="3082" width="10.42578125" style="3" bestFit="1" customWidth="1"/>
    <col min="3083" max="3083" width="11.5703125" style="3" bestFit="1" customWidth="1"/>
    <col min="3084" max="3328" width="9.140625" style="3"/>
    <col min="3329" max="3329" width="16.140625" style="3" customWidth="1"/>
    <col min="3330" max="3330" width="9.42578125" style="3" bestFit="1" customWidth="1"/>
    <col min="3331" max="3333" width="9.28515625" style="3" customWidth="1"/>
    <col min="3334" max="3334" width="9.42578125" style="3" bestFit="1" customWidth="1"/>
    <col min="3335" max="3335" width="9.28515625" style="3" customWidth="1"/>
    <col min="3336" max="3336" width="9.140625" style="3"/>
    <col min="3337" max="3337" width="9.28515625" style="3" customWidth="1"/>
    <col min="3338" max="3338" width="10.42578125" style="3" bestFit="1" customWidth="1"/>
    <col min="3339" max="3339" width="11.5703125" style="3" bestFit="1" customWidth="1"/>
    <col min="3340" max="3584" width="9.140625" style="3"/>
    <col min="3585" max="3585" width="16.140625" style="3" customWidth="1"/>
    <col min="3586" max="3586" width="9.42578125" style="3" bestFit="1" customWidth="1"/>
    <col min="3587" max="3589" width="9.28515625" style="3" customWidth="1"/>
    <col min="3590" max="3590" width="9.42578125" style="3" bestFit="1" customWidth="1"/>
    <col min="3591" max="3591" width="9.28515625" style="3" customWidth="1"/>
    <col min="3592" max="3592" width="9.140625" style="3"/>
    <col min="3593" max="3593" width="9.28515625" style="3" customWidth="1"/>
    <col min="3594" max="3594" width="10.42578125" style="3" bestFit="1" customWidth="1"/>
    <col min="3595" max="3595" width="11.5703125" style="3" bestFit="1" customWidth="1"/>
    <col min="3596" max="3840" width="9.140625" style="3"/>
    <col min="3841" max="3841" width="16.140625" style="3" customWidth="1"/>
    <col min="3842" max="3842" width="9.42578125" style="3" bestFit="1" customWidth="1"/>
    <col min="3843" max="3845" width="9.28515625" style="3" customWidth="1"/>
    <col min="3846" max="3846" width="9.42578125" style="3" bestFit="1" customWidth="1"/>
    <col min="3847" max="3847" width="9.28515625" style="3" customWidth="1"/>
    <col min="3848" max="3848" width="9.140625" style="3"/>
    <col min="3849" max="3849" width="9.28515625" style="3" customWidth="1"/>
    <col min="3850" max="3850" width="10.42578125" style="3" bestFit="1" customWidth="1"/>
    <col min="3851" max="3851" width="11.5703125" style="3" bestFit="1" customWidth="1"/>
    <col min="3852" max="4096" width="9.140625" style="3"/>
    <col min="4097" max="4097" width="16.140625" style="3" customWidth="1"/>
    <col min="4098" max="4098" width="9.42578125" style="3" bestFit="1" customWidth="1"/>
    <col min="4099" max="4101" width="9.28515625" style="3" customWidth="1"/>
    <col min="4102" max="4102" width="9.42578125" style="3" bestFit="1" customWidth="1"/>
    <col min="4103" max="4103" width="9.28515625" style="3" customWidth="1"/>
    <col min="4104" max="4104" width="9.140625" style="3"/>
    <col min="4105" max="4105" width="9.28515625" style="3" customWidth="1"/>
    <col min="4106" max="4106" width="10.42578125" style="3" bestFit="1" customWidth="1"/>
    <col min="4107" max="4107" width="11.5703125" style="3" bestFit="1" customWidth="1"/>
    <col min="4108" max="4352" width="9.140625" style="3"/>
    <col min="4353" max="4353" width="16.140625" style="3" customWidth="1"/>
    <col min="4354" max="4354" width="9.42578125" style="3" bestFit="1" customWidth="1"/>
    <col min="4355" max="4357" width="9.28515625" style="3" customWidth="1"/>
    <col min="4358" max="4358" width="9.42578125" style="3" bestFit="1" customWidth="1"/>
    <col min="4359" max="4359" width="9.28515625" style="3" customWidth="1"/>
    <col min="4360" max="4360" width="9.140625" style="3"/>
    <col min="4361" max="4361" width="9.28515625" style="3" customWidth="1"/>
    <col min="4362" max="4362" width="10.42578125" style="3" bestFit="1" customWidth="1"/>
    <col min="4363" max="4363" width="11.5703125" style="3" bestFit="1" customWidth="1"/>
    <col min="4364" max="4608" width="9.140625" style="3"/>
    <col min="4609" max="4609" width="16.140625" style="3" customWidth="1"/>
    <col min="4610" max="4610" width="9.42578125" style="3" bestFit="1" customWidth="1"/>
    <col min="4611" max="4613" width="9.28515625" style="3" customWidth="1"/>
    <col min="4614" max="4614" width="9.42578125" style="3" bestFit="1" customWidth="1"/>
    <col min="4615" max="4615" width="9.28515625" style="3" customWidth="1"/>
    <col min="4616" max="4616" width="9.140625" style="3"/>
    <col min="4617" max="4617" width="9.28515625" style="3" customWidth="1"/>
    <col min="4618" max="4618" width="10.42578125" style="3" bestFit="1" customWidth="1"/>
    <col min="4619" max="4619" width="11.5703125" style="3" bestFit="1" customWidth="1"/>
    <col min="4620" max="4864" width="9.140625" style="3"/>
    <col min="4865" max="4865" width="16.140625" style="3" customWidth="1"/>
    <col min="4866" max="4866" width="9.42578125" style="3" bestFit="1" customWidth="1"/>
    <col min="4867" max="4869" width="9.28515625" style="3" customWidth="1"/>
    <col min="4870" max="4870" width="9.42578125" style="3" bestFit="1" customWidth="1"/>
    <col min="4871" max="4871" width="9.28515625" style="3" customWidth="1"/>
    <col min="4872" max="4872" width="9.140625" style="3"/>
    <col min="4873" max="4873" width="9.28515625" style="3" customWidth="1"/>
    <col min="4874" max="4874" width="10.42578125" style="3" bestFit="1" customWidth="1"/>
    <col min="4875" max="4875" width="11.5703125" style="3" bestFit="1" customWidth="1"/>
    <col min="4876" max="5120" width="9.140625" style="3"/>
    <col min="5121" max="5121" width="16.140625" style="3" customWidth="1"/>
    <col min="5122" max="5122" width="9.42578125" style="3" bestFit="1" customWidth="1"/>
    <col min="5123" max="5125" width="9.28515625" style="3" customWidth="1"/>
    <col min="5126" max="5126" width="9.42578125" style="3" bestFit="1" customWidth="1"/>
    <col min="5127" max="5127" width="9.28515625" style="3" customWidth="1"/>
    <col min="5128" max="5128" width="9.140625" style="3"/>
    <col min="5129" max="5129" width="9.28515625" style="3" customWidth="1"/>
    <col min="5130" max="5130" width="10.42578125" style="3" bestFit="1" customWidth="1"/>
    <col min="5131" max="5131" width="11.5703125" style="3" bestFit="1" customWidth="1"/>
    <col min="5132" max="5376" width="9.140625" style="3"/>
    <col min="5377" max="5377" width="16.140625" style="3" customWidth="1"/>
    <col min="5378" max="5378" width="9.42578125" style="3" bestFit="1" customWidth="1"/>
    <col min="5379" max="5381" width="9.28515625" style="3" customWidth="1"/>
    <col min="5382" max="5382" width="9.42578125" style="3" bestFit="1" customWidth="1"/>
    <col min="5383" max="5383" width="9.28515625" style="3" customWidth="1"/>
    <col min="5384" max="5384" width="9.140625" style="3"/>
    <col min="5385" max="5385" width="9.28515625" style="3" customWidth="1"/>
    <col min="5386" max="5386" width="10.42578125" style="3" bestFit="1" customWidth="1"/>
    <col min="5387" max="5387" width="11.5703125" style="3" bestFit="1" customWidth="1"/>
    <col min="5388" max="5632" width="9.140625" style="3"/>
    <col min="5633" max="5633" width="16.140625" style="3" customWidth="1"/>
    <col min="5634" max="5634" width="9.42578125" style="3" bestFit="1" customWidth="1"/>
    <col min="5635" max="5637" width="9.28515625" style="3" customWidth="1"/>
    <col min="5638" max="5638" width="9.42578125" style="3" bestFit="1" customWidth="1"/>
    <col min="5639" max="5639" width="9.28515625" style="3" customWidth="1"/>
    <col min="5640" max="5640" width="9.140625" style="3"/>
    <col min="5641" max="5641" width="9.28515625" style="3" customWidth="1"/>
    <col min="5642" max="5642" width="10.42578125" style="3" bestFit="1" customWidth="1"/>
    <col min="5643" max="5643" width="11.5703125" style="3" bestFit="1" customWidth="1"/>
    <col min="5644" max="5888" width="9.140625" style="3"/>
    <col min="5889" max="5889" width="16.140625" style="3" customWidth="1"/>
    <col min="5890" max="5890" width="9.42578125" style="3" bestFit="1" customWidth="1"/>
    <col min="5891" max="5893" width="9.28515625" style="3" customWidth="1"/>
    <col min="5894" max="5894" width="9.42578125" style="3" bestFit="1" customWidth="1"/>
    <col min="5895" max="5895" width="9.28515625" style="3" customWidth="1"/>
    <col min="5896" max="5896" width="9.140625" style="3"/>
    <col min="5897" max="5897" width="9.28515625" style="3" customWidth="1"/>
    <col min="5898" max="5898" width="10.42578125" style="3" bestFit="1" customWidth="1"/>
    <col min="5899" max="5899" width="11.5703125" style="3" bestFit="1" customWidth="1"/>
    <col min="5900" max="6144" width="9.140625" style="3"/>
    <col min="6145" max="6145" width="16.140625" style="3" customWidth="1"/>
    <col min="6146" max="6146" width="9.42578125" style="3" bestFit="1" customWidth="1"/>
    <col min="6147" max="6149" width="9.28515625" style="3" customWidth="1"/>
    <col min="6150" max="6150" width="9.42578125" style="3" bestFit="1" customWidth="1"/>
    <col min="6151" max="6151" width="9.28515625" style="3" customWidth="1"/>
    <col min="6152" max="6152" width="9.140625" style="3"/>
    <col min="6153" max="6153" width="9.28515625" style="3" customWidth="1"/>
    <col min="6154" max="6154" width="10.42578125" style="3" bestFit="1" customWidth="1"/>
    <col min="6155" max="6155" width="11.5703125" style="3" bestFit="1" customWidth="1"/>
    <col min="6156" max="6400" width="9.140625" style="3"/>
    <col min="6401" max="6401" width="16.140625" style="3" customWidth="1"/>
    <col min="6402" max="6402" width="9.42578125" style="3" bestFit="1" customWidth="1"/>
    <col min="6403" max="6405" width="9.28515625" style="3" customWidth="1"/>
    <col min="6406" max="6406" width="9.42578125" style="3" bestFit="1" customWidth="1"/>
    <col min="6407" max="6407" width="9.28515625" style="3" customWidth="1"/>
    <col min="6408" max="6408" width="9.140625" style="3"/>
    <col min="6409" max="6409" width="9.28515625" style="3" customWidth="1"/>
    <col min="6410" max="6410" width="10.42578125" style="3" bestFit="1" customWidth="1"/>
    <col min="6411" max="6411" width="11.5703125" style="3" bestFit="1" customWidth="1"/>
    <col min="6412" max="6656" width="9.140625" style="3"/>
    <col min="6657" max="6657" width="16.140625" style="3" customWidth="1"/>
    <col min="6658" max="6658" width="9.42578125" style="3" bestFit="1" customWidth="1"/>
    <col min="6659" max="6661" width="9.28515625" style="3" customWidth="1"/>
    <col min="6662" max="6662" width="9.42578125" style="3" bestFit="1" customWidth="1"/>
    <col min="6663" max="6663" width="9.28515625" style="3" customWidth="1"/>
    <col min="6664" max="6664" width="9.140625" style="3"/>
    <col min="6665" max="6665" width="9.28515625" style="3" customWidth="1"/>
    <col min="6666" max="6666" width="10.42578125" style="3" bestFit="1" customWidth="1"/>
    <col min="6667" max="6667" width="11.5703125" style="3" bestFit="1" customWidth="1"/>
    <col min="6668" max="6912" width="9.140625" style="3"/>
    <col min="6913" max="6913" width="16.140625" style="3" customWidth="1"/>
    <col min="6914" max="6914" width="9.42578125" style="3" bestFit="1" customWidth="1"/>
    <col min="6915" max="6917" width="9.28515625" style="3" customWidth="1"/>
    <col min="6918" max="6918" width="9.42578125" style="3" bestFit="1" customWidth="1"/>
    <col min="6919" max="6919" width="9.28515625" style="3" customWidth="1"/>
    <col min="6920" max="6920" width="9.140625" style="3"/>
    <col min="6921" max="6921" width="9.28515625" style="3" customWidth="1"/>
    <col min="6922" max="6922" width="10.42578125" style="3" bestFit="1" customWidth="1"/>
    <col min="6923" max="6923" width="11.5703125" style="3" bestFit="1" customWidth="1"/>
    <col min="6924" max="7168" width="9.140625" style="3"/>
    <col min="7169" max="7169" width="16.140625" style="3" customWidth="1"/>
    <col min="7170" max="7170" width="9.42578125" style="3" bestFit="1" customWidth="1"/>
    <col min="7171" max="7173" width="9.28515625" style="3" customWidth="1"/>
    <col min="7174" max="7174" width="9.42578125" style="3" bestFit="1" customWidth="1"/>
    <col min="7175" max="7175" width="9.28515625" style="3" customWidth="1"/>
    <col min="7176" max="7176" width="9.140625" style="3"/>
    <col min="7177" max="7177" width="9.28515625" style="3" customWidth="1"/>
    <col min="7178" max="7178" width="10.42578125" style="3" bestFit="1" customWidth="1"/>
    <col min="7179" max="7179" width="11.5703125" style="3" bestFit="1" customWidth="1"/>
    <col min="7180" max="7424" width="9.140625" style="3"/>
    <col min="7425" max="7425" width="16.140625" style="3" customWidth="1"/>
    <col min="7426" max="7426" width="9.42578125" style="3" bestFit="1" customWidth="1"/>
    <col min="7427" max="7429" width="9.28515625" style="3" customWidth="1"/>
    <col min="7430" max="7430" width="9.42578125" style="3" bestFit="1" customWidth="1"/>
    <col min="7431" max="7431" width="9.28515625" style="3" customWidth="1"/>
    <col min="7432" max="7432" width="9.140625" style="3"/>
    <col min="7433" max="7433" width="9.28515625" style="3" customWidth="1"/>
    <col min="7434" max="7434" width="10.42578125" style="3" bestFit="1" customWidth="1"/>
    <col min="7435" max="7435" width="11.5703125" style="3" bestFit="1" customWidth="1"/>
    <col min="7436" max="7680" width="9.140625" style="3"/>
    <col min="7681" max="7681" width="16.140625" style="3" customWidth="1"/>
    <col min="7682" max="7682" width="9.42578125" style="3" bestFit="1" customWidth="1"/>
    <col min="7683" max="7685" width="9.28515625" style="3" customWidth="1"/>
    <col min="7686" max="7686" width="9.42578125" style="3" bestFit="1" customWidth="1"/>
    <col min="7687" max="7687" width="9.28515625" style="3" customWidth="1"/>
    <col min="7688" max="7688" width="9.140625" style="3"/>
    <col min="7689" max="7689" width="9.28515625" style="3" customWidth="1"/>
    <col min="7690" max="7690" width="10.42578125" style="3" bestFit="1" customWidth="1"/>
    <col min="7691" max="7691" width="11.5703125" style="3" bestFit="1" customWidth="1"/>
    <col min="7692" max="7936" width="9.140625" style="3"/>
    <col min="7937" max="7937" width="16.140625" style="3" customWidth="1"/>
    <col min="7938" max="7938" width="9.42578125" style="3" bestFit="1" customWidth="1"/>
    <col min="7939" max="7941" width="9.28515625" style="3" customWidth="1"/>
    <col min="7942" max="7942" width="9.42578125" style="3" bestFit="1" customWidth="1"/>
    <col min="7943" max="7943" width="9.28515625" style="3" customWidth="1"/>
    <col min="7944" max="7944" width="9.140625" style="3"/>
    <col min="7945" max="7945" width="9.28515625" style="3" customWidth="1"/>
    <col min="7946" max="7946" width="10.42578125" style="3" bestFit="1" customWidth="1"/>
    <col min="7947" max="7947" width="11.5703125" style="3" bestFit="1" customWidth="1"/>
    <col min="7948" max="8192" width="9.140625" style="3"/>
    <col min="8193" max="8193" width="16.140625" style="3" customWidth="1"/>
    <col min="8194" max="8194" width="9.42578125" style="3" bestFit="1" customWidth="1"/>
    <col min="8195" max="8197" width="9.28515625" style="3" customWidth="1"/>
    <col min="8198" max="8198" width="9.42578125" style="3" bestFit="1" customWidth="1"/>
    <col min="8199" max="8199" width="9.28515625" style="3" customWidth="1"/>
    <col min="8200" max="8200" width="9.140625" style="3"/>
    <col min="8201" max="8201" width="9.28515625" style="3" customWidth="1"/>
    <col min="8202" max="8202" width="10.42578125" style="3" bestFit="1" customWidth="1"/>
    <col min="8203" max="8203" width="11.5703125" style="3" bestFit="1" customWidth="1"/>
    <col min="8204" max="8448" width="9.140625" style="3"/>
    <col min="8449" max="8449" width="16.140625" style="3" customWidth="1"/>
    <col min="8450" max="8450" width="9.42578125" style="3" bestFit="1" customWidth="1"/>
    <col min="8451" max="8453" width="9.28515625" style="3" customWidth="1"/>
    <col min="8454" max="8454" width="9.42578125" style="3" bestFit="1" customWidth="1"/>
    <col min="8455" max="8455" width="9.28515625" style="3" customWidth="1"/>
    <col min="8456" max="8456" width="9.140625" style="3"/>
    <col min="8457" max="8457" width="9.28515625" style="3" customWidth="1"/>
    <col min="8458" max="8458" width="10.42578125" style="3" bestFit="1" customWidth="1"/>
    <col min="8459" max="8459" width="11.5703125" style="3" bestFit="1" customWidth="1"/>
    <col min="8460" max="8704" width="9.140625" style="3"/>
    <col min="8705" max="8705" width="16.140625" style="3" customWidth="1"/>
    <col min="8706" max="8706" width="9.42578125" style="3" bestFit="1" customWidth="1"/>
    <col min="8707" max="8709" width="9.28515625" style="3" customWidth="1"/>
    <col min="8710" max="8710" width="9.42578125" style="3" bestFit="1" customWidth="1"/>
    <col min="8711" max="8711" width="9.28515625" style="3" customWidth="1"/>
    <col min="8712" max="8712" width="9.140625" style="3"/>
    <col min="8713" max="8713" width="9.28515625" style="3" customWidth="1"/>
    <col min="8714" max="8714" width="10.42578125" style="3" bestFit="1" customWidth="1"/>
    <col min="8715" max="8715" width="11.5703125" style="3" bestFit="1" customWidth="1"/>
    <col min="8716" max="8960" width="9.140625" style="3"/>
    <col min="8961" max="8961" width="16.140625" style="3" customWidth="1"/>
    <col min="8962" max="8962" width="9.42578125" style="3" bestFit="1" customWidth="1"/>
    <col min="8963" max="8965" width="9.28515625" style="3" customWidth="1"/>
    <col min="8966" max="8966" width="9.42578125" style="3" bestFit="1" customWidth="1"/>
    <col min="8967" max="8967" width="9.28515625" style="3" customWidth="1"/>
    <col min="8968" max="8968" width="9.140625" style="3"/>
    <col min="8969" max="8969" width="9.28515625" style="3" customWidth="1"/>
    <col min="8970" max="8970" width="10.42578125" style="3" bestFit="1" customWidth="1"/>
    <col min="8971" max="8971" width="11.5703125" style="3" bestFit="1" customWidth="1"/>
    <col min="8972" max="9216" width="9.140625" style="3"/>
    <col min="9217" max="9217" width="16.140625" style="3" customWidth="1"/>
    <col min="9218" max="9218" width="9.42578125" style="3" bestFit="1" customWidth="1"/>
    <col min="9219" max="9221" width="9.28515625" style="3" customWidth="1"/>
    <col min="9222" max="9222" width="9.42578125" style="3" bestFit="1" customWidth="1"/>
    <col min="9223" max="9223" width="9.28515625" style="3" customWidth="1"/>
    <col min="9224" max="9224" width="9.140625" style="3"/>
    <col min="9225" max="9225" width="9.28515625" style="3" customWidth="1"/>
    <col min="9226" max="9226" width="10.42578125" style="3" bestFit="1" customWidth="1"/>
    <col min="9227" max="9227" width="11.5703125" style="3" bestFit="1" customWidth="1"/>
    <col min="9228" max="9472" width="9.140625" style="3"/>
    <col min="9473" max="9473" width="16.140625" style="3" customWidth="1"/>
    <col min="9474" max="9474" width="9.42578125" style="3" bestFit="1" customWidth="1"/>
    <col min="9475" max="9477" width="9.28515625" style="3" customWidth="1"/>
    <col min="9478" max="9478" width="9.42578125" style="3" bestFit="1" customWidth="1"/>
    <col min="9479" max="9479" width="9.28515625" style="3" customWidth="1"/>
    <col min="9480" max="9480" width="9.140625" style="3"/>
    <col min="9481" max="9481" width="9.28515625" style="3" customWidth="1"/>
    <col min="9482" max="9482" width="10.42578125" style="3" bestFit="1" customWidth="1"/>
    <col min="9483" max="9483" width="11.5703125" style="3" bestFit="1" customWidth="1"/>
    <col min="9484" max="9728" width="9.140625" style="3"/>
    <col min="9729" max="9729" width="16.140625" style="3" customWidth="1"/>
    <col min="9730" max="9730" width="9.42578125" style="3" bestFit="1" customWidth="1"/>
    <col min="9731" max="9733" width="9.28515625" style="3" customWidth="1"/>
    <col min="9734" max="9734" width="9.42578125" style="3" bestFit="1" customWidth="1"/>
    <col min="9735" max="9735" width="9.28515625" style="3" customWidth="1"/>
    <col min="9736" max="9736" width="9.140625" style="3"/>
    <col min="9737" max="9737" width="9.28515625" style="3" customWidth="1"/>
    <col min="9738" max="9738" width="10.42578125" style="3" bestFit="1" customWidth="1"/>
    <col min="9739" max="9739" width="11.5703125" style="3" bestFit="1" customWidth="1"/>
    <col min="9740" max="9984" width="9.140625" style="3"/>
    <col min="9985" max="9985" width="16.140625" style="3" customWidth="1"/>
    <col min="9986" max="9986" width="9.42578125" style="3" bestFit="1" customWidth="1"/>
    <col min="9987" max="9989" width="9.28515625" style="3" customWidth="1"/>
    <col min="9990" max="9990" width="9.42578125" style="3" bestFit="1" customWidth="1"/>
    <col min="9991" max="9991" width="9.28515625" style="3" customWidth="1"/>
    <col min="9992" max="9992" width="9.140625" style="3"/>
    <col min="9993" max="9993" width="9.28515625" style="3" customWidth="1"/>
    <col min="9994" max="9994" width="10.42578125" style="3" bestFit="1" customWidth="1"/>
    <col min="9995" max="9995" width="11.5703125" style="3" bestFit="1" customWidth="1"/>
    <col min="9996" max="10240" width="9.140625" style="3"/>
    <col min="10241" max="10241" width="16.140625" style="3" customWidth="1"/>
    <col min="10242" max="10242" width="9.42578125" style="3" bestFit="1" customWidth="1"/>
    <col min="10243" max="10245" width="9.28515625" style="3" customWidth="1"/>
    <col min="10246" max="10246" width="9.42578125" style="3" bestFit="1" customWidth="1"/>
    <col min="10247" max="10247" width="9.28515625" style="3" customWidth="1"/>
    <col min="10248" max="10248" width="9.140625" style="3"/>
    <col min="10249" max="10249" width="9.28515625" style="3" customWidth="1"/>
    <col min="10250" max="10250" width="10.42578125" style="3" bestFit="1" customWidth="1"/>
    <col min="10251" max="10251" width="11.5703125" style="3" bestFit="1" customWidth="1"/>
    <col min="10252" max="10496" width="9.140625" style="3"/>
    <col min="10497" max="10497" width="16.140625" style="3" customWidth="1"/>
    <col min="10498" max="10498" width="9.42578125" style="3" bestFit="1" customWidth="1"/>
    <col min="10499" max="10501" width="9.28515625" style="3" customWidth="1"/>
    <col min="10502" max="10502" width="9.42578125" style="3" bestFit="1" customWidth="1"/>
    <col min="10503" max="10503" width="9.28515625" style="3" customWidth="1"/>
    <col min="10504" max="10504" width="9.140625" style="3"/>
    <col min="10505" max="10505" width="9.28515625" style="3" customWidth="1"/>
    <col min="10506" max="10506" width="10.42578125" style="3" bestFit="1" customWidth="1"/>
    <col min="10507" max="10507" width="11.5703125" style="3" bestFit="1" customWidth="1"/>
    <col min="10508" max="10752" width="9.140625" style="3"/>
    <col min="10753" max="10753" width="16.140625" style="3" customWidth="1"/>
    <col min="10754" max="10754" width="9.42578125" style="3" bestFit="1" customWidth="1"/>
    <col min="10755" max="10757" width="9.28515625" style="3" customWidth="1"/>
    <col min="10758" max="10758" width="9.42578125" style="3" bestFit="1" customWidth="1"/>
    <col min="10759" max="10759" width="9.28515625" style="3" customWidth="1"/>
    <col min="10760" max="10760" width="9.140625" style="3"/>
    <col min="10761" max="10761" width="9.28515625" style="3" customWidth="1"/>
    <col min="10762" max="10762" width="10.42578125" style="3" bestFit="1" customWidth="1"/>
    <col min="10763" max="10763" width="11.5703125" style="3" bestFit="1" customWidth="1"/>
    <col min="10764" max="11008" width="9.140625" style="3"/>
    <col min="11009" max="11009" width="16.140625" style="3" customWidth="1"/>
    <col min="11010" max="11010" width="9.42578125" style="3" bestFit="1" customWidth="1"/>
    <col min="11011" max="11013" width="9.28515625" style="3" customWidth="1"/>
    <col min="11014" max="11014" width="9.42578125" style="3" bestFit="1" customWidth="1"/>
    <col min="11015" max="11015" width="9.28515625" style="3" customWidth="1"/>
    <col min="11016" max="11016" width="9.140625" style="3"/>
    <col min="11017" max="11017" width="9.28515625" style="3" customWidth="1"/>
    <col min="11018" max="11018" width="10.42578125" style="3" bestFit="1" customWidth="1"/>
    <col min="11019" max="11019" width="11.5703125" style="3" bestFit="1" customWidth="1"/>
    <col min="11020" max="11264" width="9.140625" style="3"/>
    <col min="11265" max="11265" width="16.140625" style="3" customWidth="1"/>
    <col min="11266" max="11266" width="9.42578125" style="3" bestFit="1" customWidth="1"/>
    <col min="11267" max="11269" width="9.28515625" style="3" customWidth="1"/>
    <col min="11270" max="11270" width="9.42578125" style="3" bestFit="1" customWidth="1"/>
    <col min="11271" max="11271" width="9.28515625" style="3" customWidth="1"/>
    <col min="11272" max="11272" width="9.140625" style="3"/>
    <col min="11273" max="11273" width="9.28515625" style="3" customWidth="1"/>
    <col min="11274" max="11274" width="10.42578125" style="3" bestFit="1" customWidth="1"/>
    <col min="11275" max="11275" width="11.5703125" style="3" bestFit="1" customWidth="1"/>
    <col min="11276" max="11520" width="9.140625" style="3"/>
    <col min="11521" max="11521" width="16.140625" style="3" customWidth="1"/>
    <col min="11522" max="11522" width="9.42578125" style="3" bestFit="1" customWidth="1"/>
    <col min="11523" max="11525" width="9.28515625" style="3" customWidth="1"/>
    <col min="11526" max="11526" width="9.42578125" style="3" bestFit="1" customWidth="1"/>
    <col min="11527" max="11527" width="9.28515625" style="3" customWidth="1"/>
    <col min="11528" max="11528" width="9.140625" style="3"/>
    <col min="11529" max="11529" width="9.28515625" style="3" customWidth="1"/>
    <col min="11530" max="11530" width="10.42578125" style="3" bestFit="1" customWidth="1"/>
    <col min="11531" max="11531" width="11.5703125" style="3" bestFit="1" customWidth="1"/>
    <col min="11532" max="11776" width="9.140625" style="3"/>
    <col min="11777" max="11777" width="16.140625" style="3" customWidth="1"/>
    <col min="11778" max="11778" width="9.42578125" style="3" bestFit="1" customWidth="1"/>
    <col min="11779" max="11781" width="9.28515625" style="3" customWidth="1"/>
    <col min="11782" max="11782" width="9.42578125" style="3" bestFit="1" customWidth="1"/>
    <col min="11783" max="11783" width="9.28515625" style="3" customWidth="1"/>
    <col min="11784" max="11784" width="9.140625" style="3"/>
    <col min="11785" max="11785" width="9.28515625" style="3" customWidth="1"/>
    <col min="11786" max="11786" width="10.42578125" style="3" bestFit="1" customWidth="1"/>
    <col min="11787" max="11787" width="11.5703125" style="3" bestFit="1" customWidth="1"/>
    <col min="11788" max="12032" width="9.140625" style="3"/>
    <col min="12033" max="12033" width="16.140625" style="3" customWidth="1"/>
    <col min="12034" max="12034" width="9.42578125" style="3" bestFit="1" customWidth="1"/>
    <col min="12035" max="12037" width="9.28515625" style="3" customWidth="1"/>
    <col min="12038" max="12038" width="9.42578125" style="3" bestFit="1" customWidth="1"/>
    <col min="12039" max="12039" width="9.28515625" style="3" customWidth="1"/>
    <col min="12040" max="12040" width="9.140625" style="3"/>
    <col min="12041" max="12041" width="9.28515625" style="3" customWidth="1"/>
    <col min="12042" max="12042" width="10.42578125" style="3" bestFit="1" customWidth="1"/>
    <col min="12043" max="12043" width="11.5703125" style="3" bestFit="1" customWidth="1"/>
    <col min="12044" max="12288" width="9.140625" style="3"/>
    <col min="12289" max="12289" width="16.140625" style="3" customWidth="1"/>
    <col min="12290" max="12290" width="9.42578125" style="3" bestFit="1" customWidth="1"/>
    <col min="12291" max="12293" width="9.28515625" style="3" customWidth="1"/>
    <col min="12294" max="12294" width="9.42578125" style="3" bestFit="1" customWidth="1"/>
    <col min="12295" max="12295" width="9.28515625" style="3" customWidth="1"/>
    <col min="12296" max="12296" width="9.140625" style="3"/>
    <col min="12297" max="12297" width="9.28515625" style="3" customWidth="1"/>
    <col min="12298" max="12298" width="10.42578125" style="3" bestFit="1" customWidth="1"/>
    <col min="12299" max="12299" width="11.5703125" style="3" bestFit="1" customWidth="1"/>
    <col min="12300" max="12544" width="9.140625" style="3"/>
    <col min="12545" max="12545" width="16.140625" style="3" customWidth="1"/>
    <col min="12546" max="12546" width="9.42578125" style="3" bestFit="1" customWidth="1"/>
    <col min="12547" max="12549" width="9.28515625" style="3" customWidth="1"/>
    <col min="12550" max="12550" width="9.42578125" style="3" bestFit="1" customWidth="1"/>
    <col min="12551" max="12551" width="9.28515625" style="3" customWidth="1"/>
    <col min="12552" max="12552" width="9.140625" style="3"/>
    <col min="12553" max="12553" width="9.28515625" style="3" customWidth="1"/>
    <col min="12554" max="12554" width="10.42578125" style="3" bestFit="1" customWidth="1"/>
    <col min="12555" max="12555" width="11.5703125" style="3" bestFit="1" customWidth="1"/>
    <col min="12556" max="12800" width="9.140625" style="3"/>
    <col min="12801" max="12801" width="16.140625" style="3" customWidth="1"/>
    <col min="12802" max="12802" width="9.42578125" style="3" bestFit="1" customWidth="1"/>
    <col min="12803" max="12805" width="9.28515625" style="3" customWidth="1"/>
    <col min="12806" max="12806" width="9.42578125" style="3" bestFit="1" customWidth="1"/>
    <col min="12807" max="12807" width="9.28515625" style="3" customWidth="1"/>
    <col min="12808" max="12808" width="9.140625" style="3"/>
    <col min="12809" max="12809" width="9.28515625" style="3" customWidth="1"/>
    <col min="12810" max="12810" width="10.42578125" style="3" bestFit="1" customWidth="1"/>
    <col min="12811" max="12811" width="11.5703125" style="3" bestFit="1" customWidth="1"/>
    <col min="12812" max="13056" width="9.140625" style="3"/>
    <col min="13057" max="13057" width="16.140625" style="3" customWidth="1"/>
    <col min="13058" max="13058" width="9.42578125" style="3" bestFit="1" customWidth="1"/>
    <col min="13059" max="13061" width="9.28515625" style="3" customWidth="1"/>
    <col min="13062" max="13062" width="9.42578125" style="3" bestFit="1" customWidth="1"/>
    <col min="13063" max="13063" width="9.28515625" style="3" customWidth="1"/>
    <col min="13064" max="13064" width="9.140625" style="3"/>
    <col min="13065" max="13065" width="9.28515625" style="3" customWidth="1"/>
    <col min="13066" max="13066" width="10.42578125" style="3" bestFit="1" customWidth="1"/>
    <col min="13067" max="13067" width="11.5703125" style="3" bestFit="1" customWidth="1"/>
    <col min="13068" max="13312" width="9.140625" style="3"/>
    <col min="13313" max="13313" width="16.140625" style="3" customWidth="1"/>
    <col min="13314" max="13314" width="9.42578125" style="3" bestFit="1" customWidth="1"/>
    <col min="13315" max="13317" width="9.28515625" style="3" customWidth="1"/>
    <col min="13318" max="13318" width="9.42578125" style="3" bestFit="1" customWidth="1"/>
    <col min="13319" max="13319" width="9.28515625" style="3" customWidth="1"/>
    <col min="13320" max="13320" width="9.140625" style="3"/>
    <col min="13321" max="13321" width="9.28515625" style="3" customWidth="1"/>
    <col min="13322" max="13322" width="10.42578125" style="3" bestFit="1" customWidth="1"/>
    <col min="13323" max="13323" width="11.5703125" style="3" bestFit="1" customWidth="1"/>
    <col min="13324" max="13568" width="9.140625" style="3"/>
    <col min="13569" max="13569" width="16.140625" style="3" customWidth="1"/>
    <col min="13570" max="13570" width="9.42578125" style="3" bestFit="1" customWidth="1"/>
    <col min="13571" max="13573" width="9.28515625" style="3" customWidth="1"/>
    <col min="13574" max="13574" width="9.42578125" style="3" bestFit="1" customWidth="1"/>
    <col min="13575" max="13575" width="9.28515625" style="3" customWidth="1"/>
    <col min="13576" max="13576" width="9.140625" style="3"/>
    <col min="13577" max="13577" width="9.28515625" style="3" customWidth="1"/>
    <col min="13578" max="13578" width="10.42578125" style="3" bestFit="1" customWidth="1"/>
    <col min="13579" max="13579" width="11.5703125" style="3" bestFit="1" customWidth="1"/>
    <col min="13580" max="13824" width="9.140625" style="3"/>
    <col min="13825" max="13825" width="16.140625" style="3" customWidth="1"/>
    <col min="13826" max="13826" width="9.42578125" style="3" bestFit="1" customWidth="1"/>
    <col min="13827" max="13829" width="9.28515625" style="3" customWidth="1"/>
    <col min="13830" max="13830" width="9.42578125" style="3" bestFit="1" customWidth="1"/>
    <col min="13831" max="13831" width="9.28515625" style="3" customWidth="1"/>
    <col min="13832" max="13832" width="9.140625" style="3"/>
    <col min="13833" max="13833" width="9.28515625" style="3" customWidth="1"/>
    <col min="13834" max="13834" width="10.42578125" style="3" bestFit="1" customWidth="1"/>
    <col min="13835" max="13835" width="11.5703125" style="3" bestFit="1" customWidth="1"/>
    <col min="13836" max="14080" width="9.140625" style="3"/>
    <col min="14081" max="14081" width="16.140625" style="3" customWidth="1"/>
    <col min="14082" max="14082" width="9.42578125" style="3" bestFit="1" customWidth="1"/>
    <col min="14083" max="14085" width="9.28515625" style="3" customWidth="1"/>
    <col min="14086" max="14086" width="9.42578125" style="3" bestFit="1" customWidth="1"/>
    <col min="14087" max="14087" width="9.28515625" style="3" customWidth="1"/>
    <col min="14088" max="14088" width="9.140625" style="3"/>
    <col min="14089" max="14089" width="9.28515625" style="3" customWidth="1"/>
    <col min="14090" max="14090" width="10.42578125" style="3" bestFit="1" customWidth="1"/>
    <col min="14091" max="14091" width="11.5703125" style="3" bestFit="1" customWidth="1"/>
    <col min="14092" max="14336" width="9.140625" style="3"/>
    <col min="14337" max="14337" width="16.140625" style="3" customWidth="1"/>
    <col min="14338" max="14338" width="9.42578125" style="3" bestFit="1" customWidth="1"/>
    <col min="14339" max="14341" width="9.28515625" style="3" customWidth="1"/>
    <col min="14342" max="14342" width="9.42578125" style="3" bestFit="1" customWidth="1"/>
    <col min="14343" max="14343" width="9.28515625" style="3" customWidth="1"/>
    <col min="14344" max="14344" width="9.140625" style="3"/>
    <col min="14345" max="14345" width="9.28515625" style="3" customWidth="1"/>
    <col min="14346" max="14346" width="10.42578125" style="3" bestFit="1" customWidth="1"/>
    <col min="14347" max="14347" width="11.5703125" style="3" bestFit="1" customWidth="1"/>
    <col min="14348" max="14592" width="9.140625" style="3"/>
    <col min="14593" max="14593" width="16.140625" style="3" customWidth="1"/>
    <col min="14594" max="14594" width="9.42578125" style="3" bestFit="1" customWidth="1"/>
    <col min="14595" max="14597" width="9.28515625" style="3" customWidth="1"/>
    <col min="14598" max="14598" width="9.42578125" style="3" bestFit="1" customWidth="1"/>
    <col min="14599" max="14599" width="9.28515625" style="3" customWidth="1"/>
    <col min="14600" max="14600" width="9.140625" style="3"/>
    <col min="14601" max="14601" width="9.28515625" style="3" customWidth="1"/>
    <col min="14602" max="14602" width="10.42578125" style="3" bestFit="1" customWidth="1"/>
    <col min="14603" max="14603" width="11.5703125" style="3" bestFit="1" customWidth="1"/>
    <col min="14604" max="14848" width="9.140625" style="3"/>
    <col min="14849" max="14849" width="16.140625" style="3" customWidth="1"/>
    <col min="14850" max="14850" width="9.42578125" style="3" bestFit="1" customWidth="1"/>
    <col min="14851" max="14853" width="9.28515625" style="3" customWidth="1"/>
    <col min="14854" max="14854" width="9.42578125" style="3" bestFit="1" customWidth="1"/>
    <col min="14855" max="14855" width="9.28515625" style="3" customWidth="1"/>
    <col min="14856" max="14856" width="9.140625" style="3"/>
    <col min="14857" max="14857" width="9.28515625" style="3" customWidth="1"/>
    <col min="14858" max="14858" width="10.42578125" style="3" bestFit="1" customWidth="1"/>
    <col min="14859" max="14859" width="11.5703125" style="3" bestFit="1" customWidth="1"/>
    <col min="14860" max="15104" width="9.140625" style="3"/>
    <col min="15105" max="15105" width="16.140625" style="3" customWidth="1"/>
    <col min="15106" max="15106" width="9.42578125" style="3" bestFit="1" customWidth="1"/>
    <col min="15107" max="15109" width="9.28515625" style="3" customWidth="1"/>
    <col min="15110" max="15110" width="9.42578125" style="3" bestFit="1" customWidth="1"/>
    <col min="15111" max="15111" width="9.28515625" style="3" customWidth="1"/>
    <col min="15112" max="15112" width="9.140625" style="3"/>
    <col min="15113" max="15113" width="9.28515625" style="3" customWidth="1"/>
    <col min="15114" max="15114" width="10.42578125" style="3" bestFit="1" customWidth="1"/>
    <col min="15115" max="15115" width="11.5703125" style="3" bestFit="1" customWidth="1"/>
    <col min="15116" max="15360" width="9.140625" style="3"/>
    <col min="15361" max="15361" width="16.140625" style="3" customWidth="1"/>
    <col min="15362" max="15362" width="9.42578125" style="3" bestFit="1" customWidth="1"/>
    <col min="15363" max="15365" width="9.28515625" style="3" customWidth="1"/>
    <col min="15366" max="15366" width="9.42578125" style="3" bestFit="1" customWidth="1"/>
    <col min="15367" max="15367" width="9.28515625" style="3" customWidth="1"/>
    <col min="15368" max="15368" width="9.140625" style="3"/>
    <col min="15369" max="15369" width="9.28515625" style="3" customWidth="1"/>
    <col min="15370" max="15370" width="10.42578125" style="3" bestFit="1" customWidth="1"/>
    <col min="15371" max="15371" width="11.5703125" style="3" bestFit="1" customWidth="1"/>
    <col min="15372" max="15616" width="9.140625" style="3"/>
    <col min="15617" max="15617" width="16.140625" style="3" customWidth="1"/>
    <col min="15618" max="15618" width="9.42578125" style="3" bestFit="1" customWidth="1"/>
    <col min="15619" max="15621" width="9.28515625" style="3" customWidth="1"/>
    <col min="15622" max="15622" width="9.42578125" style="3" bestFit="1" customWidth="1"/>
    <col min="15623" max="15623" width="9.28515625" style="3" customWidth="1"/>
    <col min="15624" max="15624" width="9.140625" style="3"/>
    <col min="15625" max="15625" width="9.28515625" style="3" customWidth="1"/>
    <col min="15626" max="15626" width="10.42578125" style="3" bestFit="1" customWidth="1"/>
    <col min="15627" max="15627" width="11.5703125" style="3" bestFit="1" customWidth="1"/>
    <col min="15628" max="15872" width="9.140625" style="3"/>
    <col min="15873" max="15873" width="16.140625" style="3" customWidth="1"/>
    <col min="15874" max="15874" width="9.42578125" style="3" bestFit="1" customWidth="1"/>
    <col min="15875" max="15877" width="9.28515625" style="3" customWidth="1"/>
    <col min="15878" max="15878" width="9.42578125" style="3" bestFit="1" customWidth="1"/>
    <col min="15879" max="15879" width="9.28515625" style="3" customWidth="1"/>
    <col min="15880" max="15880" width="9.140625" style="3"/>
    <col min="15881" max="15881" width="9.28515625" style="3" customWidth="1"/>
    <col min="15882" max="15882" width="10.42578125" style="3" bestFit="1" customWidth="1"/>
    <col min="15883" max="15883" width="11.5703125" style="3" bestFit="1" customWidth="1"/>
    <col min="15884" max="16128" width="9.140625" style="3"/>
    <col min="16129" max="16129" width="16.140625" style="3" customWidth="1"/>
    <col min="16130" max="16130" width="9.42578125" style="3" bestFit="1" customWidth="1"/>
    <col min="16131" max="16133" width="9.28515625" style="3" customWidth="1"/>
    <col min="16134" max="16134" width="9.42578125" style="3" bestFit="1" customWidth="1"/>
    <col min="16135" max="16135" width="9.28515625" style="3" customWidth="1"/>
    <col min="16136" max="16136" width="9.140625" style="3"/>
    <col min="16137" max="16137" width="9.28515625" style="3" customWidth="1"/>
    <col min="16138" max="16138" width="10.42578125" style="3" bestFit="1" customWidth="1"/>
    <col min="16139" max="16139" width="11.5703125" style="3" bestFit="1" customWidth="1"/>
    <col min="16140" max="16384" width="9.140625" style="3"/>
  </cols>
  <sheetData>
    <row r="1" spans="1:11" ht="16.5" x14ac:dyDescent="0.2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3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5</v>
      </c>
      <c r="B9" s="32"/>
      <c r="C9" s="32"/>
      <c r="D9" s="32"/>
      <c r="E9" s="32"/>
      <c r="F9" s="9"/>
      <c r="G9" s="9"/>
      <c r="H9" s="9"/>
      <c r="I9" s="9"/>
      <c r="J9" s="33"/>
      <c r="K9" s="33"/>
    </row>
    <row r="10" spans="1:11" x14ac:dyDescent="0.2">
      <c r="A10" s="14" t="s">
        <v>17</v>
      </c>
      <c r="B10" s="15">
        <v>5812.9</v>
      </c>
      <c r="C10" s="15">
        <v>10436.5</v>
      </c>
      <c r="D10" s="15">
        <v>5435.3</v>
      </c>
      <c r="E10" s="15">
        <v>12428</v>
      </c>
      <c r="F10" s="16">
        <v>5444.3</v>
      </c>
      <c r="G10" s="16">
        <v>14946.7</v>
      </c>
      <c r="H10" s="16">
        <v>5513.7</v>
      </c>
      <c r="I10" s="16">
        <v>15376.8</v>
      </c>
      <c r="J10" s="16">
        <v>5526.5</v>
      </c>
      <c r="K10" s="16">
        <v>15927.2</v>
      </c>
    </row>
    <row r="11" spans="1:11" x14ac:dyDescent="0.2">
      <c r="A11" s="14" t="s">
        <v>18</v>
      </c>
      <c r="B11" s="15">
        <v>269.10000000000002</v>
      </c>
      <c r="C11" s="15">
        <v>530.20000000000005</v>
      </c>
      <c r="D11" s="15">
        <v>426</v>
      </c>
      <c r="E11" s="15">
        <v>1058.5999999999999</v>
      </c>
      <c r="F11" s="16">
        <v>321.60000000000002</v>
      </c>
      <c r="G11" s="16">
        <v>895.9</v>
      </c>
      <c r="H11" s="16">
        <v>331.5</v>
      </c>
      <c r="I11" s="16">
        <v>927.7</v>
      </c>
      <c r="J11" s="16">
        <v>334.6</v>
      </c>
      <c r="K11" s="16">
        <v>939.3</v>
      </c>
    </row>
    <row r="12" spans="1:11" x14ac:dyDescent="0.2">
      <c r="A12" s="14" t="s">
        <v>19</v>
      </c>
      <c r="B12" s="15">
        <v>99.8</v>
      </c>
      <c r="C12" s="15">
        <v>110</v>
      </c>
      <c r="D12" s="15">
        <v>97.1</v>
      </c>
      <c r="E12" s="15">
        <v>109.1</v>
      </c>
      <c r="F12" s="16">
        <v>137.19999999999999</v>
      </c>
      <c r="G12" s="16">
        <v>477.5</v>
      </c>
      <c r="H12" s="16">
        <f>H13-(H10+H11)</f>
        <v>158</v>
      </c>
      <c r="I12" s="16">
        <f>I13-(I10+I11)</f>
        <v>636.40000000000146</v>
      </c>
      <c r="J12" s="16">
        <v>166.2</v>
      </c>
      <c r="K12" s="16">
        <v>665.8</v>
      </c>
    </row>
    <row r="13" spans="1:11" x14ac:dyDescent="0.2">
      <c r="A13" s="14" t="s">
        <v>22</v>
      </c>
      <c r="B13" s="15">
        <v>6181.8</v>
      </c>
      <c r="C13" s="15">
        <v>11076.7</v>
      </c>
      <c r="D13" s="15">
        <v>5918.4</v>
      </c>
      <c r="E13" s="15">
        <v>13595.7</v>
      </c>
      <c r="F13" s="16">
        <v>5903.1</v>
      </c>
      <c r="G13" s="16">
        <v>16320.2</v>
      </c>
      <c r="H13" s="16">
        <v>6003.2</v>
      </c>
      <c r="I13" s="16">
        <v>16940.900000000001</v>
      </c>
      <c r="J13" s="16">
        <v>6027.3</v>
      </c>
      <c r="K13" s="16">
        <v>17532.3</v>
      </c>
    </row>
    <row r="14" spans="1:11" x14ac:dyDescent="0.2">
      <c r="A14" s="14" t="s">
        <v>23</v>
      </c>
      <c r="B14" s="15">
        <v>314</v>
      </c>
      <c r="C14" s="15">
        <v>193.4</v>
      </c>
      <c r="D14" s="15">
        <v>274.5</v>
      </c>
      <c r="E14" s="15">
        <v>219.5</v>
      </c>
      <c r="F14" s="16">
        <v>218</v>
      </c>
      <c r="G14" s="16">
        <v>201.6</v>
      </c>
      <c r="H14" s="16">
        <v>233.4</v>
      </c>
      <c r="I14" s="16">
        <v>214.9</v>
      </c>
      <c r="J14" s="16">
        <v>248.6</v>
      </c>
      <c r="K14" s="16">
        <v>230.9</v>
      </c>
    </row>
    <row r="15" spans="1:11" x14ac:dyDescent="0.2">
      <c r="A15" s="14" t="s">
        <v>24</v>
      </c>
      <c r="B15" s="15">
        <v>6495.8</v>
      </c>
      <c r="C15" s="15">
        <v>11270.1</v>
      </c>
      <c r="D15" s="15">
        <v>6192.9</v>
      </c>
      <c r="E15" s="15">
        <v>13815.2</v>
      </c>
      <c r="F15" s="16">
        <v>6121.1</v>
      </c>
      <c r="G15" s="16">
        <v>16521.8</v>
      </c>
      <c r="H15" s="16">
        <v>6236.6</v>
      </c>
      <c r="I15" s="16">
        <v>17156.5</v>
      </c>
      <c r="J15" s="16">
        <f>SUM(J13:J14)</f>
        <v>6275.9000000000005</v>
      </c>
      <c r="K15" s="16">
        <f>SUM(K13:K14)</f>
        <v>17763.2</v>
      </c>
    </row>
    <row r="16" spans="1:11" x14ac:dyDescent="0.2">
      <c r="A16" s="14" t="s">
        <v>25</v>
      </c>
      <c r="B16" s="15">
        <v>513.20000000000005</v>
      </c>
      <c r="C16" s="15">
        <v>453.3</v>
      </c>
      <c r="D16" s="15">
        <v>598.6</v>
      </c>
      <c r="E16" s="15">
        <v>570.70000000000005</v>
      </c>
      <c r="F16" s="16">
        <v>727.7</v>
      </c>
      <c r="G16" s="16">
        <v>821</v>
      </c>
      <c r="H16" s="16">
        <v>745.4</v>
      </c>
      <c r="I16" s="16">
        <v>840.4</v>
      </c>
      <c r="J16" s="16">
        <v>760.8</v>
      </c>
      <c r="K16" s="16">
        <v>858.1</v>
      </c>
    </row>
    <row r="17" spans="1:11" x14ac:dyDescent="0.2">
      <c r="A17" s="14" t="s">
        <v>26</v>
      </c>
      <c r="B17" s="15">
        <v>500.2</v>
      </c>
      <c r="C17" s="15">
        <v>5496.3</v>
      </c>
      <c r="D17" s="15">
        <v>613</v>
      </c>
      <c r="E17" s="15">
        <v>7428.4</v>
      </c>
      <c r="F17" s="16">
        <v>576.70000000000005</v>
      </c>
      <c r="G17" s="16">
        <v>8228.2000000000007</v>
      </c>
      <c r="H17" s="16">
        <v>566.4</v>
      </c>
      <c r="I17" s="16">
        <v>8771.4</v>
      </c>
      <c r="J17" s="16">
        <v>567.20000000000005</v>
      </c>
      <c r="K17" s="16">
        <v>8808.2999999999993</v>
      </c>
    </row>
    <row r="18" spans="1:11" x14ac:dyDescent="0.2">
      <c r="A18" s="23" t="s">
        <v>27</v>
      </c>
      <c r="B18" s="25">
        <v>194.5</v>
      </c>
      <c r="C18" s="25">
        <v>4481.8</v>
      </c>
      <c r="D18" s="25">
        <v>299.7</v>
      </c>
      <c r="E18" s="25">
        <v>7673.1</v>
      </c>
      <c r="F18" s="34">
        <v>389.1</v>
      </c>
      <c r="G18" s="34">
        <v>11620.7</v>
      </c>
      <c r="H18" s="16" t="s">
        <v>34</v>
      </c>
      <c r="I18" s="16">
        <v>9043</v>
      </c>
      <c r="J18" s="16">
        <v>412.2</v>
      </c>
      <c r="K18" s="16">
        <v>13908</v>
      </c>
    </row>
    <row r="19" spans="1:11" ht="13.5" x14ac:dyDescent="0.25">
      <c r="A19" s="35" t="s">
        <v>35</v>
      </c>
      <c r="B19" s="35"/>
      <c r="C19" s="36"/>
      <c r="D19" s="36"/>
      <c r="E19" s="37"/>
      <c r="F19" s="38" t="s">
        <v>36</v>
      </c>
      <c r="G19" s="38"/>
      <c r="H19" s="38"/>
      <c r="I19" s="38"/>
      <c r="J19" s="38"/>
      <c r="K19" s="38"/>
    </row>
    <row r="20" spans="1:11" ht="13.5" x14ac:dyDescent="0.25">
      <c r="A20" s="35" t="s">
        <v>37</v>
      </c>
      <c r="B20" s="35"/>
      <c r="C20" s="36"/>
      <c r="D20" s="36"/>
      <c r="E20" s="37"/>
      <c r="F20" s="39" t="s">
        <v>38</v>
      </c>
      <c r="G20" s="40"/>
      <c r="H20" s="40"/>
      <c r="I20" s="40"/>
      <c r="J20" s="40"/>
      <c r="K20" s="40"/>
    </row>
    <row r="21" spans="1:11" ht="13.5" x14ac:dyDescent="0.25">
      <c r="A21" s="35" t="s">
        <v>39</v>
      </c>
      <c r="B21" s="35"/>
      <c r="C21" s="36"/>
      <c r="D21" s="36"/>
      <c r="E21" s="37"/>
      <c r="F21" s="40" t="s">
        <v>40</v>
      </c>
      <c r="G21" s="40"/>
      <c r="H21" s="40"/>
      <c r="I21" s="40"/>
      <c r="J21" s="40"/>
      <c r="K21" s="40"/>
    </row>
    <row r="22" spans="1:11" ht="13.5" x14ac:dyDescent="0.25">
      <c r="A22" s="41" t="s">
        <v>41</v>
      </c>
      <c r="B22" s="41"/>
      <c r="C22" s="42"/>
      <c r="D22" s="42"/>
      <c r="E22" s="43"/>
      <c r="G22" s="44"/>
      <c r="H22" s="44"/>
      <c r="I22" s="44"/>
    </row>
  </sheetData>
  <mergeCells count="15">
    <mergeCell ref="J6:K6"/>
    <mergeCell ref="F19:K19"/>
    <mergeCell ref="F20:K20"/>
    <mergeCell ref="F21:K21"/>
    <mergeCell ref="G22:I22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7565-3387-44A1-B046-D4C6B6D61000}">
  <sheetPr>
    <tabColor rgb="FF00B050"/>
  </sheetPr>
  <dimension ref="A1:K31"/>
  <sheetViews>
    <sheetView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140625" style="3"/>
    <col min="3" max="3" width="9.85546875" style="3" customWidth="1"/>
    <col min="4" max="4" width="9.140625" style="3"/>
    <col min="5" max="5" width="9.85546875" style="3" customWidth="1"/>
    <col min="6" max="6" width="9.140625" style="3" customWidth="1"/>
    <col min="7" max="7" width="9.85546875" style="3" customWidth="1"/>
    <col min="8" max="8" width="9.140625" style="3"/>
    <col min="9" max="9" width="9.85546875" style="3" customWidth="1"/>
    <col min="10" max="256" width="9.140625" style="3"/>
    <col min="257" max="257" width="16.140625" style="3" customWidth="1"/>
    <col min="258" max="258" width="9.140625" style="3"/>
    <col min="259" max="259" width="9.85546875" style="3" customWidth="1"/>
    <col min="260" max="260" width="9.140625" style="3"/>
    <col min="261" max="261" width="9.85546875" style="3" customWidth="1"/>
    <col min="262" max="262" width="9.140625" style="3"/>
    <col min="263" max="263" width="9.85546875" style="3" customWidth="1"/>
    <col min="264" max="264" width="9.140625" style="3"/>
    <col min="265" max="265" width="9.85546875" style="3" customWidth="1"/>
    <col min="266" max="512" width="9.140625" style="3"/>
    <col min="513" max="513" width="16.140625" style="3" customWidth="1"/>
    <col min="514" max="514" width="9.140625" style="3"/>
    <col min="515" max="515" width="9.85546875" style="3" customWidth="1"/>
    <col min="516" max="516" width="9.140625" style="3"/>
    <col min="517" max="517" width="9.85546875" style="3" customWidth="1"/>
    <col min="518" max="518" width="9.140625" style="3"/>
    <col min="519" max="519" width="9.85546875" style="3" customWidth="1"/>
    <col min="520" max="520" width="9.140625" style="3"/>
    <col min="521" max="521" width="9.85546875" style="3" customWidth="1"/>
    <col min="522" max="768" width="9.140625" style="3"/>
    <col min="769" max="769" width="16.140625" style="3" customWidth="1"/>
    <col min="770" max="770" width="9.140625" style="3"/>
    <col min="771" max="771" width="9.85546875" style="3" customWidth="1"/>
    <col min="772" max="772" width="9.140625" style="3"/>
    <col min="773" max="773" width="9.85546875" style="3" customWidth="1"/>
    <col min="774" max="774" width="9.140625" style="3"/>
    <col min="775" max="775" width="9.85546875" style="3" customWidth="1"/>
    <col min="776" max="776" width="9.140625" style="3"/>
    <col min="777" max="777" width="9.85546875" style="3" customWidth="1"/>
    <col min="778" max="1024" width="9.140625" style="3"/>
    <col min="1025" max="1025" width="16.140625" style="3" customWidth="1"/>
    <col min="1026" max="1026" width="9.140625" style="3"/>
    <col min="1027" max="1027" width="9.85546875" style="3" customWidth="1"/>
    <col min="1028" max="1028" width="9.140625" style="3"/>
    <col min="1029" max="1029" width="9.85546875" style="3" customWidth="1"/>
    <col min="1030" max="1030" width="9.140625" style="3"/>
    <col min="1031" max="1031" width="9.85546875" style="3" customWidth="1"/>
    <col min="1032" max="1032" width="9.140625" style="3"/>
    <col min="1033" max="1033" width="9.85546875" style="3" customWidth="1"/>
    <col min="1034" max="1280" width="9.140625" style="3"/>
    <col min="1281" max="1281" width="16.140625" style="3" customWidth="1"/>
    <col min="1282" max="1282" width="9.140625" style="3"/>
    <col min="1283" max="1283" width="9.85546875" style="3" customWidth="1"/>
    <col min="1284" max="1284" width="9.140625" style="3"/>
    <col min="1285" max="1285" width="9.85546875" style="3" customWidth="1"/>
    <col min="1286" max="1286" width="9.140625" style="3"/>
    <col min="1287" max="1287" width="9.85546875" style="3" customWidth="1"/>
    <col min="1288" max="1288" width="9.140625" style="3"/>
    <col min="1289" max="1289" width="9.85546875" style="3" customWidth="1"/>
    <col min="1290" max="1536" width="9.140625" style="3"/>
    <col min="1537" max="1537" width="16.140625" style="3" customWidth="1"/>
    <col min="1538" max="1538" width="9.140625" style="3"/>
    <col min="1539" max="1539" width="9.85546875" style="3" customWidth="1"/>
    <col min="1540" max="1540" width="9.140625" style="3"/>
    <col min="1541" max="1541" width="9.85546875" style="3" customWidth="1"/>
    <col min="1542" max="1542" width="9.140625" style="3"/>
    <col min="1543" max="1543" width="9.85546875" style="3" customWidth="1"/>
    <col min="1544" max="1544" width="9.140625" style="3"/>
    <col min="1545" max="1545" width="9.85546875" style="3" customWidth="1"/>
    <col min="1546" max="1792" width="9.140625" style="3"/>
    <col min="1793" max="1793" width="16.140625" style="3" customWidth="1"/>
    <col min="1794" max="1794" width="9.140625" style="3"/>
    <col min="1795" max="1795" width="9.85546875" style="3" customWidth="1"/>
    <col min="1796" max="1796" width="9.140625" style="3"/>
    <col min="1797" max="1797" width="9.85546875" style="3" customWidth="1"/>
    <col min="1798" max="1798" width="9.140625" style="3"/>
    <col min="1799" max="1799" width="9.85546875" style="3" customWidth="1"/>
    <col min="1800" max="1800" width="9.140625" style="3"/>
    <col min="1801" max="1801" width="9.85546875" style="3" customWidth="1"/>
    <col min="1802" max="2048" width="9.140625" style="3"/>
    <col min="2049" max="2049" width="16.140625" style="3" customWidth="1"/>
    <col min="2050" max="2050" width="9.140625" style="3"/>
    <col min="2051" max="2051" width="9.85546875" style="3" customWidth="1"/>
    <col min="2052" max="2052" width="9.140625" style="3"/>
    <col min="2053" max="2053" width="9.85546875" style="3" customWidth="1"/>
    <col min="2054" max="2054" width="9.140625" style="3"/>
    <col min="2055" max="2055" width="9.85546875" style="3" customWidth="1"/>
    <col min="2056" max="2056" width="9.140625" style="3"/>
    <col min="2057" max="2057" width="9.85546875" style="3" customWidth="1"/>
    <col min="2058" max="2304" width="9.140625" style="3"/>
    <col min="2305" max="2305" width="16.140625" style="3" customWidth="1"/>
    <col min="2306" max="2306" width="9.140625" style="3"/>
    <col min="2307" max="2307" width="9.85546875" style="3" customWidth="1"/>
    <col min="2308" max="2308" width="9.140625" style="3"/>
    <col min="2309" max="2309" width="9.85546875" style="3" customWidth="1"/>
    <col min="2310" max="2310" width="9.140625" style="3"/>
    <col min="2311" max="2311" width="9.85546875" style="3" customWidth="1"/>
    <col min="2312" max="2312" width="9.140625" style="3"/>
    <col min="2313" max="2313" width="9.85546875" style="3" customWidth="1"/>
    <col min="2314" max="2560" width="9.140625" style="3"/>
    <col min="2561" max="2561" width="16.140625" style="3" customWidth="1"/>
    <col min="2562" max="2562" width="9.140625" style="3"/>
    <col min="2563" max="2563" width="9.85546875" style="3" customWidth="1"/>
    <col min="2564" max="2564" width="9.140625" style="3"/>
    <col min="2565" max="2565" width="9.85546875" style="3" customWidth="1"/>
    <col min="2566" max="2566" width="9.140625" style="3"/>
    <col min="2567" max="2567" width="9.85546875" style="3" customWidth="1"/>
    <col min="2568" max="2568" width="9.140625" style="3"/>
    <col min="2569" max="2569" width="9.85546875" style="3" customWidth="1"/>
    <col min="2570" max="2816" width="9.140625" style="3"/>
    <col min="2817" max="2817" width="16.140625" style="3" customWidth="1"/>
    <col min="2818" max="2818" width="9.140625" style="3"/>
    <col min="2819" max="2819" width="9.85546875" style="3" customWidth="1"/>
    <col min="2820" max="2820" width="9.140625" style="3"/>
    <col min="2821" max="2821" width="9.85546875" style="3" customWidth="1"/>
    <col min="2822" max="2822" width="9.140625" style="3"/>
    <col min="2823" max="2823" width="9.85546875" style="3" customWidth="1"/>
    <col min="2824" max="2824" width="9.140625" style="3"/>
    <col min="2825" max="2825" width="9.85546875" style="3" customWidth="1"/>
    <col min="2826" max="3072" width="9.140625" style="3"/>
    <col min="3073" max="3073" width="16.140625" style="3" customWidth="1"/>
    <col min="3074" max="3074" width="9.140625" style="3"/>
    <col min="3075" max="3075" width="9.85546875" style="3" customWidth="1"/>
    <col min="3076" max="3076" width="9.140625" style="3"/>
    <col min="3077" max="3077" width="9.85546875" style="3" customWidth="1"/>
    <col min="3078" max="3078" width="9.140625" style="3"/>
    <col min="3079" max="3079" width="9.85546875" style="3" customWidth="1"/>
    <col min="3080" max="3080" width="9.140625" style="3"/>
    <col min="3081" max="3081" width="9.85546875" style="3" customWidth="1"/>
    <col min="3082" max="3328" width="9.140625" style="3"/>
    <col min="3329" max="3329" width="16.140625" style="3" customWidth="1"/>
    <col min="3330" max="3330" width="9.140625" style="3"/>
    <col min="3331" max="3331" width="9.85546875" style="3" customWidth="1"/>
    <col min="3332" max="3332" width="9.140625" style="3"/>
    <col min="3333" max="3333" width="9.85546875" style="3" customWidth="1"/>
    <col min="3334" max="3334" width="9.140625" style="3"/>
    <col min="3335" max="3335" width="9.85546875" style="3" customWidth="1"/>
    <col min="3336" max="3336" width="9.140625" style="3"/>
    <col min="3337" max="3337" width="9.85546875" style="3" customWidth="1"/>
    <col min="3338" max="3584" width="9.140625" style="3"/>
    <col min="3585" max="3585" width="16.140625" style="3" customWidth="1"/>
    <col min="3586" max="3586" width="9.140625" style="3"/>
    <col min="3587" max="3587" width="9.85546875" style="3" customWidth="1"/>
    <col min="3588" max="3588" width="9.140625" style="3"/>
    <col min="3589" max="3589" width="9.85546875" style="3" customWidth="1"/>
    <col min="3590" max="3590" width="9.140625" style="3"/>
    <col min="3591" max="3591" width="9.85546875" style="3" customWidth="1"/>
    <col min="3592" max="3592" width="9.140625" style="3"/>
    <col min="3593" max="3593" width="9.85546875" style="3" customWidth="1"/>
    <col min="3594" max="3840" width="9.140625" style="3"/>
    <col min="3841" max="3841" width="16.140625" style="3" customWidth="1"/>
    <col min="3842" max="3842" width="9.140625" style="3"/>
    <col min="3843" max="3843" width="9.85546875" style="3" customWidth="1"/>
    <col min="3844" max="3844" width="9.140625" style="3"/>
    <col min="3845" max="3845" width="9.85546875" style="3" customWidth="1"/>
    <col min="3846" max="3846" width="9.140625" style="3"/>
    <col min="3847" max="3847" width="9.85546875" style="3" customWidth="1"/>
    <col min="3848" max="3848" width="9.140625" style="3"/>
    <col min="3849" max="3849" width="9.85546875" style="3" customWidth="1"/>
    <col min="3850" max="4096" width="9.140625" style="3"/>
    <col min="4097" max="4097" width="16.140625" style="3" customWidth="1"/>
    <col min="4098" max="4098" width="9.140625" style="3"/>
    <col min="4099" max="4099" width="9.85546875" style="3" customWidth="1"/>
    <col min="4100" max="4100" width="9.140625" style="3"/>
    <col min="4101" max="4101" width="9.85546875" style="3" customWidth="1"/>
    <col min="4102" max="4102" width="9.140625" style="3"/>
    <col min="4103" max="4103" width="9.85546875" style="3" customWidth="1"/>
    <col min="4104" max="4104" width="9.140625" style="3"/>
    <col min="4105" max="4105" width="9.85546875" style="3" customWidth="1"/>
    <col min="4106" max="4352" width="9.140625" style="3"/>
    <col min="4353" max="4353" width="16.140625" style="3" customWidth="1"/>
    <col min="4354" max="4354" width="9.140625" style="3"/>
    <col min="4355" max="4355" width="9.85546875" style="3" customWidth="1"/>
    <col min="4356" max="4356" width="9.140625" style="3"/>
    <col min="4357" max="4357" width="9.85546875" style="3" customWidth="1"/>
    <col min="4358" max="4358" width="9.140625" style="3"/>
    <col min="4359" max="4359" width="9.85546875" style="3" customWidth="1"/>
    <col min="4360" max="4360" width="9.140625" style="3"/>
    <col min="4361" max="4361" width="9.85546875" style="3" customWidth="1"/>
    <col min="4362" max="4608" width="9.140625" style="3"/>
    <col min="4609" max="4609" width="16.140625" style="3" customWidth="1"/>
    <col min="4610" max="4610" width="9.140625" style="3"/>
    <col min="4611" max="4611" width="9.85546875" style="3" customWidth="1"/>
    <col min="4612" max="4612" width="9.140625" style="3"/>
    <col min="4613" max="4613" width="9.85546875" style="3" customWidth="1"/>
    <col min="4614" max="4614" width="9.140625" style="3"/>
    <col min="4615" max="4615" width="9.85546875" style="3" customWidth="1"/>
    <col min="4616" max="4616" width="9.140625" style="3"/>
    <col min="4617" max="4617" width="9.85546875" style="3" customWidth="1"/>
    <col min="4618" max="4864" width="9.140625" style="3"/>
    <col min="4865" max="4865" width="16.140625" style="3" customWidth="1"/>
    <col min="4866" max="4866" width="9.140625" style="3"/>
    <col min="4867" max="4867" width="9.85546875" style="3" customWidth="1"/>
    <col min="4868" max="4868" width="9.140625" style="3"/>
    <col min="4869" max="4869" width="9.85546875" style="3" customWidth="1"/>
    <col min="4870" max="4870" width="9.140625" style="3"/>
    <col min="4871" max="4871" width="9.85546875" style="3" customWidth="1"/>
    <col min="4872" max="4872" width="9.140625" style="3"/>
    <col min="4873" max="4873" width="9.85546875" style="3" customWidth="1"/>
    <col min="4874" max="5120" width="9.140625" style="3"/>
    <col min="5121" max="5121" width="16.140625" style="3" customWidth="1"/>
    <col min="5122" max="5122" width="9.140625" style="3"/>
    <col min="5123" max="5123" width="9.85546875" style="3" customWidth="1"/>
    <col min="5124" max="5124" width="9.140625" style="3"/>
    <col min="5125" max="5125" width="9.85546875" style="3" customWidth="1"/>
    <col min="5126" max="5126" width="9.140625" style="3"/>
    <col min="5127" max="5127" width="9.85546875" style="3" customWidth="1"/>
    <col min="5128" max="5128" width="9.140625" style="3"/>
    <col min="5129" max="5129" width="9.85546875" style="3" customWidth="1"/>
    <col min="5130" max="5376" width="9.140625" style="3"/>
    <col min="5377" max="5377" width="16.140625" style="3" customWidth="1"/>
    <col min="5378" max="5378" width="9.140625" style="3"/>
    <col min="5379" max="5379" width="9.85546875" style="3" customWidth="1"/>
    <col min="5380" max="5380" width="9.140625" style="3"/>
    <col min="5381" max="5381" width="9.85546875" style="3" customWidth="1"/>
    <col min="5382" max="5382" width="9.140625" style="3"/>
    <col min="5383" max="5383" width="9.85546875" style="3" customWidth="1"/>
    <col min="5384" max="5384" width="9.140625" style="3"/>
    <col min="5385" max="5385" width="9.85546875" style="3" customWidth="1"/>
    <col min="5386" max="5632" width="9.140625" style="3"/>
    <col min="5633" max="5633" width="16.140625" style="3" customWidth="1"/>
    <col min="5634" max="5634" width="9.140625" style="3"/>
    <col min="5635" max="5635" width="9.85546875" style="3" customWidth="1"/>
    <col min="5636" max="5636" width="9.140625" style="3"/>
    <col min="5637" max="5637" width="9.85546875" style="3" customWidth="1"/>
    <col min="5638" max="5638" width="9.140625" style="3"/>
    <col min="5639" max="5639" width="9.85546875" style="3" customWidth="1"/>
    <col min="5640" max="5640" width="9.140625" style="3"/>
    <col min="5641" max="5641" width="9.85546875" style="3" customWidth="1"/>
    <col min="5642" max="5888" width="9.140625" style="3"/>
    <col min="5889" max="5889" width="16.140625" style="3" customWidth="1"/>
    <col min="5890" max="5890" width="9.140625" style="3"/>
    <col min="5891" max="5891" width="9.85546875" style="3" customWidth="1"/>
    <col min="5892" max="5892" width="9.140625" style="3"/>
    <col min="5893" max="5893" width="9.85546875" style="3" customWidth="1"/>
    <col min="5894" max="5894" width="9.140625" style="3"/>
    <col min="5895" max="5895" width="9.85546875" style="3" customWidth="1"/>
    <col min="5896" max="5896" width="9.140625" style="3"/>
    <col min="5897" max="5897" width="9.85546875" style="3" customWidth="1"/>
    <col min="5898" max="6144" width="9.140625" style="3"/>
    <col min="6145" max="6145" width="16.140625" style="3" customWidth="1"/>
    <col min="6146" max="6146" width="9.140625" style="3"/>
    <col min="6147" max="6147" width="9.85546875" style="3" customWidth="1"/>
    <col min="6148" max="6148" width="9.140625" style="3"/>
    <col min="6149" max="6149" width="9.85546875" style="3" customWidth="1"/>
    <col min="6150" max="6150" width="9.140625" style="3"/>
    <col min="6151" max="6151" width="9.85546875" style="3" customWidth="1"/>
    <col min="6152" max="6152" width="9.140625" style="3"/>
    <col min="6153" max="6153" width="9.85546875" style="3" customWidth="1"/>
    <col min="6154" max="6400" width="9.140625" style="3"/>
    <col min="6401" max="6401" width="16.140625" style="3" customWidth="1"/>
    <col min="6402" max="6402" width="9.140625" style="3"/>
    <col min="6403" max="6403" width="9.85546875" style="3" customWidth="1"/>
    <col min="6404" max="6404" width="9.140625" style="3"/>
    <col min="6405" max="6405" width="9.85546875" style="3" customWidth="1"/>
    <col min="6406" max="6406" width="9.140625" style="3"/>
    <col min="6407" max="6407" width="9.85546875" style="3" customWidth="1"/>
    <col min="6408" max="6408" width="9.140625" style="3"/>
    <col min="6409" max="6409" width="9.85546875" style="3" customWidth="1"/>
    <col min="6410" max="6656" width="9.140625" style="3"/>
    <col min="6657" max="6657" width="16.140625" style="3" customWidth="1"/>
    <col min="6658" max="6658" width="9.140625" style="3"/>
    <col min="6659" max="6659" width="9.85546875" style="3" customWidth="1"/>
    <col min="6660" max="6660" width="9.140625" style="3"/>
    <col min="6661" max="6661" width="9.85546875" style="3" customWidth="1"/>
    <col min="6662" max="6662" width="9.140625" style="3"/>
    <col min="6663" max="6663" width="9.85546875" style="3" customWidth="1"/>
    <col min="6664" max="6664" width="9.140625" style="3"/>
    <col min="6665" max="6665" width="9.85546875" style="3" customWidth="1"/>
    <col min="6666" max="6912" width="9.140625" style="3"/>
    <col min="6913" max="6913" width="16.140625" style="3" customWidth="1"/>
    <col min="6914" max="6914" width="9.140625" style="3"/>
    <col min="6915" max="6915" width="9.85546875" style="3" customWidth="1"/>
    <col min="6916" max="6916" width="9.140625" style="3"/>
    <col min="6917" max="6917" width="9.85546875" style="3" customWidth="1"/>
    <col min="6918" max="6918" width="9.140625" style="3"/>
    <col min="6919" max="6919" width="9.85546875" style="3" customWidth="1"/>
    <col min="6920" max="6920" width="9.140625" style="3"/>
    <col min="6921" max="6921" width="9.85546875" style="3" customWidth="1"/>
    <col min="6922" max="7168" width="9.140625" style="3"/>
    <col min="7169" max="7169" width="16.140625" style="3" customWidth="1"/>
    <col min="7170" max="7170" width="9.140625" style="3"/>
    <col min="7171" max="7171" width="9.85546875" style="3" customWidth="1"/>
    <col min="7172" max="7172" width="9.140625" style="3"/>
    <col min="7173" max="7173" width="9.85546875" style="3" customWidth="1"/>
    <col min="7174" max="7174" width="9.140625" style="3"/>
    <col min="7175" max="7175" width="9.85546875" style="3" customWidth="1"/>
    <col min="7176" max="7176" width="9.140625" style="3"/>
    <col min="7177" max="7177" width="9.85546875" style="3" customWidth="1"/>
    <col min="7178" max="7424" width="9.140625" style="3"/>
    <col min="7425" max="7425" width="16.140625" style="3" customWidth="1"/>
    <col min="7426" max="7426" width="9.140625" style="3"/>
    <col min="7427" max="7427" width="9.85546875" style="3" customWidth="1"/>
    <col min="7428" max="7428" width="9.140625" style="3"/>
    <col min="7429" max="7429" width="9.85546875" style="3" customWidth="1"/>
    <col min="7430" max="7430" width="9.140625" style="3"/>
    <col min="7431" max="7431" width="9.85546875" style="3" customWidth="1"/>
    <col min="7432" max="7432" width="9.140625" style="3"/>
    <col min="7433" max="7433" width="9.85546875" style="3" customWidth="1"/>
    <col min="7434" max="7680" width="9.140625" style="3"/>
    <col min="7681" max="7681" width="16.140625" style="3" customWidth="1"/>
    <col min="7682" max="7682" width="9.140625" style="3"/>
    <col min="7683" max="7683" width="9.85546875" style="3" customWidth="1"/>
    <col min="7684" max="7684" width="9.140625" style="3"/>
    <col min="7685" max="7685" width="9.85546875" style="3" customWidth="1"/>
    <col min="7686" max="7686" width="9.140625" style="3"/>
    <col min="7687" max="7687" width="9.85546875" style="3" customWidth="1"/>
    <col min="7688" max="7688" width="9.140625" style="3"/>
    <col min="7689" max="7689" width="9.85546875" style="3" customWidth="1"/>
    <col min="7690" max="7936" width="9.140625" style="3"/>
    <col min="7937" max="7937" width="16.140625" style="3" customWidth="1"/>
    <col min="7938" max="7938" width="9.140625" style="3"/>
    <col min="7939" max="7939" width="9.85546875" style="3" customWidth="1"/>
    <col min="7940" max="7940" width="9.140625" style="3"/>
    <col min="7941" max="7941" width="9.85546875" style="3" customWidth="1"/>
    <col min="7942" max="7942" width="9.140625" style="3"/>
    <col min="7943" max="7943" width="9.85546875" style="3" customWidth="1"/>
    <col min="7944" max="7944" width="9.140625" style="3"/>
    <col min="7945" max="7945" width="9.85546875" style="3" customWidth="1"/>
    <col min="7946" max="8192" width="9.140625" style="3"/>
    <col min="8193" max="8193" width="16.140625" style="3" customWidth="1"/>
    <col min="8194" max="8194" width="9.140625" style="3"/>
    <col min="8195" max="8195" width="9.85546875" style="3" customWidth="1"/>
    <col min="8196" max="8196" width="9.140625" style="3"/>
    <col min="8197" max="8197" width="9.85546875" style="3" customWidth="1"/>
    <col min="8198" max="8198" width="9.140625" style="3"/>
    <col min="8199" max="8199" width="9.85546875" style="3" customWidth="1"/>
    <col min="8200" max="8200" width="9.140625" style="3"/>
    <col min="8201" max="8201" width="9.85546875" style="3" customWidth="1"/>
    <col min="8202" max="8448" width="9.140625" style="3"/>
    <col min="8449" max="8449" width="16.140625" style="3" customWidth="1"/>
    <col min="8450" max="8450" width="9.140625" style="3"/>
    <col min="8451" max="8451" width="9.85546875" style="3" customWidth="1"/>
    <col min="8452" max="8452" width="9.140625" style="3"/>
    <col min="8453" max="8453" width="9.85546875" style="3" customWidth="1"/>
    <col min="8454" max="8454" width="9.140625" style="3"/>
    <col min="8455" max="8455" width="9.85546875" style="3" customWidth="1"/>
    <col min="8456" max="8456" width="9.140625" style="3"/>
    <col min="8457" max="8457" width="9.85546875" style="3" customWidth="1"/>
    <col min="8458" max="8704" width="9.140625" style="3"/>
    <col min="8705" max="8705" width="16.140625" style="3" customWidth="1"/>
    <col min="8706" max="8706" width="9.140625" style="3"/>
    <col min="8707" max="8707" width="9.85546875" style="3" customWidth="1"/>
    <col min="8708" max="8708" width="9.140625" style="3"/>
    <col min="8709" max="8709" width="9.85546875" style="3" customWidth="1"/>
    <col min="8710" max="8710" width="9.140625" style="3"/>
    <col min="8711" max="8711" width="9.85546875" style="3" customWidth="1"/>
    <col min="8712" max="8712" width="9.140625" style="3"/>
    <col min="8713" max="8713" width="9.85546875" style="3" customWidth="1"/>
    <col min="8714" max="8960" width="9.140625" style="3"/>
    <col min="8961" max="8961" width="16.140625" style="3" customWidth="1"/>
    <col min="8962" max="8962" width="9.140625" style="3"/>
    <col min="8963" max="8963" width="9.85546875" style="3" customWidth="1"/>
    <col min="8964" max="8964" width="9.140625" style="3"/>
    <col min="8965" max="8965" width="9.85546875" style="3" customWidth="1"/>
    <col min="8966" max="8966" width="9.140625" style="3"/>
    <col min="8967" max="8967" width="9.85546875" style="3" customWidth="1"/>
    <col min="8968" max="8968" width="9.140625" style="3"/>
    <col min="8969" max="8969" width="9.85546875" style="3" customWidth="1"/>
    <col min="8970" max="9216" width="9.140625" style="3"/>
    <col min="9217" max="9217" width="16.140625" style="3" customWidth="1"/>
    <col min="9218" max="9218" width="9.140625" style="3"/>
    <col min="9219" max="9219" width="9.85546875" style="3" customWidth="1"/>
    <col min="9220" max="9220" width="9.140625" style="3"/>
    <col min="9221" max="9221" width="9.85546875" style="3" customWidth="1"/>
    <col min="9222" max="9222" width="9.140625" style="3"/>
    <col min="9223" max="9223" width="9.85546875" style="3" customWidth="1"/>
    <col min="9224" max="9224" width="9.140625" style="3"/>
    <col min="9225" max="9225" width="9.85546875" style="3" customWidth="1"/>
    <col min="9226" max="9472" width="9.140625" style="3"/>
    <col min="9473" max="9473" width="16.140625" style="3" customWidth="1"/>
    <col min="9474" max="9474" width="9.140625" style="3"/>
    <col min="9475" max="9475" width="9.85546875" style="3" customWidth="1"/>
    <col min="9476" max="9476" width="9.140625" style="3"/>
    <col min="9477" max="9477" width="9.85546875" style="3" customWidth="1"/>
    <col min="9478" max="9478" width="9.140625" style="3"/>
    <col min="9479" max="9479" width="9.85546875" style="3" customWidth="1"/>
    <col min="9480" max="9480" width="9.140625" style="3"/>
    <col min="9481" max="9481" width="9.85546875" style="3" customWidth="1"/>
    <col min="9482" max="9728" width="9.140625" style="3"/>
    <col min="9729" max="9729" width="16.140625" style="3" customWidth="1"/>
    <col min="9730" max="9730" width="9.140625" style="3"/>
    <col min="9731" max="9731" width="9.85546875" style="3" customWidth="1"/>
    <col min="9732" max="9732" width="9.140625" style="3"/>
    <col min="9733" max="9733" width="9.85546875" style="3" customWidth="1"/>
    <col min="9734" max="9734" width="9.140625" style="3"/>
    <col min="9735" max="9735" width="9.85546875" style="3" customWidth="1"/>
    <col min="9736" max="9736" width="9.140625" style="3"/>
    <col min="9737" max="9737" width="9.85546875" style="3" customWidth="1"/>
    <col min="9738" max="9984" width="9.140625" style="3"/>
    <col min="9985" max="9985" width="16.140625" style="3" customWidth="1"/>
    <col min="9986" max="9986" width="9.140625" style="3"/>
    <col min="9987" max="9987" width="9.85546875" style="3" customWidth="1"/>
    <col min="9988" max="9988" width="9.140625" style="3"/>
    <col min="9989" max="9989" width="9.85546875" style="3" customWidth="1"/>
    <col min="9990" max="9990" width="9.140625" style="3"/>
    <col min="9991" max="9991" width="9.85546875" style="3" customWidth="1"/>
    <col min="9992" max="9992" width="9.140625" style="3"/>
    <col min="9993" max="9993" width="9.85546875" style="3" customWidth="1"/>
    <col min="9994" max="10240" width="9.140625" style="3"/>
    <col min="10241" max="10241" width="16.140625" style="3" customWidth="1"/>
    <col min="10242" max="10242" width="9.140625" style="3"/>
    <col min="10243" max="10243" width="9.85546875" style="3" customWidth="1"/>
    <col min="10244" max="10244" width="9.140625" style="3"/>
    <col min="10245" max="10245" width="9.85546875" style="3" customWidth="1"/>
    <col min="10246" max="10246" width="9.140625" style="3"/>
    <col min="10247" max="10247" width="9.85546875" style="3" customWidth="1"/>
    <col min="10248" max="10248" width="9.140625" style="3"/>
    <col min="10249" max="10249" width="9.85546875" style="3" customWidth="1"/>
    <col min="10250" max="10496" width="9.140625" style="3"/>
    <col min="10497" max="10497" width="16.140625" style="3" customWidth="1"/>
    <col min="10498" max="10498" width="9.140625" style="3"/>
    <col min="10499" max="10499" width="9.85546875" style="3" customWidth="1"/>
    <col min="10500" max="10500" width="9.140625" style="3"/>
    <col min="10501" max="10501" width="9.85546875" style="3" customWidth="1"/>
    <col min="10502" max="10502" width="9.140625" style="3"/>
    <col min="10503" max="10503" width="9.85546875" style="3" customWidth="1"/>
    <col min="10504" max="10504" width="9.140625" style="3"/>
    <col min="10505" max="10505" width="9.85546875" style="3" customWidth="1"/>
    <col min="10506" max="10752" width="9.140625" style="3"/>
    <col min="10753" max="10753" width="16.140625" style="3" customWidth="1"/>
    <col min="10754" max="10754" width="9.140625" style="3"/>
    <col min="10755" max="10755" width="9.85546875" style="3" customWidth="1"/>
    <col min="10756" max="10756" width="9.140625" style="3"/>
    <col min="10757" max="10757" width="9.85546875" style="3" customWidth="1"/>
    <col min="10758" max="10758" width="9.140625" style="3"/>
    <col min="10759" max="10759" width="9.85546875" style="3" customWidth="1"/>
    <col min="10760" max="10760" width="9.140625" style="3"/>
    <col min="10761" max="10761" width="9.85546875" style="3" customWidth="1"/>
    <col min="10762" max="11008" width="9.140625" style="3"/>
    <col min="11009" max="11009" width="16.140625" style="3" customWidth="1"/>
    <col min="11010" max="11010" width="9.140625" style="3"/>
    <col min="11011" max="11011" width="9.85546875" style="3" customWidth="1"/>
    <col min="11012" max="11012" width="9.140625" style="3"/>
    <col min="11013" max="11013" width="9.85546875" style="3" customWidth="1"/>
    <col min="11014" max="11014" width="9.140625" style="3"/>
    <col min="11015" max="11015" width="9.85546875" style="3" customWidth="1"/>
    <col min="11016" max="11016" width="9.140625" style="3"/>
    <col min="11017" max="11017" width="9.85546875" style="3" customWidth="1"/>
    <col min="11018" max="11264" width="9.140625" style="3"/>
    <col min="11265" max="11265" width="16.140625" style="3" customWidth="1"/>
    <col min="11266" max="11266" width="9.140625" style="3"/>
    <col min="11267" max="11267" width="9.85546875" style="3" customWidth="1"/>
    <col min="11268" max="11268" width="9.140625" style="3"/>
    <col min="11269" max="11269" width="9.85546875" style="3" customWidth="1"/>
    <col min="11270" max="11270" width="9.140625" style="3"/>
    <col min="11271" max="11271" width="9.85546875" style="3" customWidth="1"/>
    <col min="11272" max="11272" width="9.140625" style="3"/>
    <col min="11273" max="11273" width="9.85546875" style="3" customWidth="1"/>
    <col min="11274" max="11520" width="9.140625" style="3"/>
    <col min="11521" max="11521" width="16.140625" style="3" customWidth="1"/>
    <col min="11522" max="11522" width="9.140625" style="3"/>
    <col min="11523" max="11523" width="9.85546875" style="3" customWidth="1"/>
    <col min="11524" max="11524" width="9.140625" style="3"/>
    <col min="11525" max="11525" width="9.85546875" style="3" customWidth="1"/>
    <col min="11526" max="11526" width="9.140625" style="3"/>
    <col min="11527" max="11527" width="9.85546875" style="3" customWidth="1"/>
    <col min="11528" max="11528" width="9.140625" style="3"/>
    <col min="11529" max="11529" width="9.85546875" style="3" customWidth="1"/>
    <col min="11530" max="11776" width="9.140625" style="3"/>
    <col min="11777" max="11777" width="16.140625" style="3" customWidth="1"/>
    <col min="11778" max="11778" width="9.140625" style="3"/>
    <col min="11779" max="11779" width="9.85546875" style="3" customWidth="1"/>
    <col min="11780" max="11780" width="9.140625" style="3"/>
    <col min="11781" max="11781" width="9.85546875" style="3" customWidth="1"/>
    <col min="11782" max="11782" width="9.140625" style="3"/>
    <col min="11783" max="11783" width="9.85546875" style="3" customWidth="1"/>
    <col min="11784" max="11784" width="9.140625" style="3"/>
    <col min="11785" max="11785" width="9.85546875" style="3" customWidth="1"/>
    <col min="11786" max="12032" width="9.140625" style="3"/>
    <col min="12033" max="12033" width="16.140625" style="3" customWidth="1"/>
    <col min="12034" max="12034" width="9.140625" style="3"/>
    <col min="12035" max="12035" width="9.85546875" style="3" customWidth="1"/>
    <col min="12036" max="12036" width="9.140625" style="3"/>
    <col min="12037" max="12037" width="9.85546875" style="3" customWidth="1"/>
    <col min="12038" max="12038" width="9.140625" style="3"/>
    <col min="12039" max="12039" width="9.85546875" style="3" customWidth="1"/>
    <col min="12040" max="12040" width="9.140625" style="3"/>
    <col min="12041" max="12041" width="9.85546875" style="3" customWidth="1"/>
    <col min="12042" max="12288" width="9.140625" style="3"/>
    <col min="12289" max="12289" width="16.140625" style="3" customWidth="1"/>
    <col min="12290" max="12290" width="9.140625" style="3"/>
    <col min="12291" max="12291" width="9.85546875" style="3" customWidth="1"/>
    <col min="12292" max="12292" width="9.140625" style="3"/>
    <col min="12293" max="12293" width="9.85546875" style="3" customWidth="1"/>
    <col min="12294" max="12294" width="9.140625" style="3"/>
    <col min="12295" max="12295" width="9.85546875" style="3" customWidth="1"/>
    <col min="12296" max="12296" width="9.140625" style="3"/>
    <col min="12297" max="12297" width="9.85546875" style="3" customWidth="1"/>
    <col min="12298" max="12544" width="9.140625" style="3"/>
    <col min="12545" max="12545" width="16.140625" style="3" customWidth="1"/>
    <col min="12546" max="12546" width="9.140625" style="3"/>
    <col min="12547" max="12547" width="9.85546875" style="3" customWidth="1"/>
    <col min="12548" max="12548" width="9.140625" style="3"/>
    <col min="12549" max="12549" width="9.85546875" style="3" customWidth="1"/>
    <col min="12550" max="12550" width="9.140625" style="3"/>
    <col min="12551" max="12551" width="9.85546875" style="3" customWidth="1"/>
    <col min="12552" max="12552" width="9.140625" style="3"/>
    <col min="12553" max="12553" width="9.85546875" style="3" customWidth="1"/>
    <col min="12554" max="12800" width="9.140625" style="3"/>
    <col min="12801" max="12801" width="16.140625" style="3" customWidth="1"/>
    <col min="12802" max="12802" width="9.140625" style="3"/>
    <col min="12803" max="12803" width="9.85546875" style="3" customWidth="1"/>
    <col min="12804" max="12804" width="9.140625" style="3"/>
    <col min="12805" max="12805" width="9.85546875" style="3" customWidth="1"/>
    <col min="12806" max="12806" width="9.140625" style="3"/>
    <col min="12807" max="12807" width="9.85546875" style="3" customWidth="1"/>
    <col min="12808" max="12808" width="9.140625" style="3"/>
    <col min="12809" max="12809" width="9.85546875" style="3" customWidth="1"/>
    <col min="12810" max="13056" width="9.140625" style="3"/>
    <col min="13057" max="13057" width="16.140625" style="3" customWidth="1"/>
    <col min="13058" max="13058" width="9.140625" style="3"/>
    <col min="13059" max="13059" width="9.85546875" style="3" customWidth="1"/>
    <col min="13060" max="13060" width="9.140625" style="3"/>
    <col min="13061" max="13061" width="9.85546875" style="3" customWidth="1"/>
    <col min="13062" max="13062" width="9.140625" style="3"/>
    <col min="13063" max="13063" width="9.85546875" style="3" customWidth="1"/>
    <col min="13064" max="13064" width="9.140625" style="3"/>
    <col min="13065" max="13065" width="9.85546875" style="3" customWidth="1"/>
    <col min="13066" max="13312" width="9.140625" style="3"/>
    <col min="13313" max="13313" width="16.140625" style="3" customWidth="1"/>
    <col min="13314" max="13314" width="9.140625" style="3"/>
    <col min="13315" max="13315" width="9.85546875" style="3" customWidth="1"/>
    <col min="13316" max="13316" width="9.140625" style="3"/>
    <col min="13317" max="13317" width="9.85546875" style="3" customWidth="1"/>
    <col min="13318" max="13318" width="9.140625" style="3"/>
    <col min="13319" max="13319" width="9.85546875" style="3" customWidth="1"/>
    <col min="13320" max="13320" width="9.140625" style="3"/>
    <col min="13321" max="13321" width="9.85546875" style="3" customWidth="1"/>
    <col min="13322" max="13568" width="9.140625" style="3"/>
    <col min="13569" max="13569" width="16.140625" style="3" customWidth="1"/>
    <col min="13570" max="13570" width="9.140625" style="3"/>
    <col min="13571" max="13571" width="9.85546875" style="3" customWidth="1"/>
    <col min="13572" max="13572" width="9.140625" style="3"/>
    <col min="13573" max="13573" width="9.85546875" style="3" customWidth="1"/>
    <col min="13574" max="13574" width="9.140625" style="3"/>
    <col min="13575" max="13575" width="9.85546875" style="3" customWidth="1"/>
    <col min="13576" max="13576" width="9.140625" style="3"/>
    <col min="13577" max="13577" width="9.85546875" style="3" customWidth="1"/>
    <col min="13578" max="13824" width="9.140625" style="3"/>
    <col min="13825" max="13825" width="16.140625" style="3" customWidth="1"/>
    <col min="13826" max="13826" width="9.140625" style="3"/>
    <col min="13827" max="13827" width="9.85546875" style="3" customWidth="1"/>
    <col min="13828" max="13828" width="9.140625" style="3"/>
    <col min="13829" max="13829" width="9.85546875" style="3" customWidth="1"/>
    <col min="13830" max="13830" width="9.140625" style="3"/>
    <col min="13831" max="13831" width="9.85546875" style="3" customWidth="1"/>
    <col min="13832" max="13832" width="9.140625" style="3"/>
    <col min="13833" max="13833" width="9.85546875" style="3" customWidth="1"/>
    <col min="13834" max="14080" width="9.140625" style="3"/>
    <col min="14081" max="14081" width="16.140625" style="3" customWidth="1"/>
    <col min="14082" max="14082" width="9.140625" style="3"/>
    <col min="14083" max="14083" width="9.85546875" style="3" customWidth="1"/>
    <col min="14084" max="14084" width="9.140625" style="3"/>
    <col min="14085" max="14085" width="9.85546875" style="3" customWidth="1"/>
    <col min="14086" max="14086" width="9.140625" style="3"/>
    <col min="14087" max="14087" width="9.85546875" style="3" customWidth="1"/>
    <col min="14088" max="14088" width="9.140625" style="3"/>
    <col min="14089" max="14089" width="9.85546875" style="3" customWidth="1"/>
    <col min="14090" max="14336" width="9.140625" style="3"/>
    <col min="14337" max="14337" width="16.140625" style="3" customWidth="1"/>
    <col min="14338" max="14338" width="9.140625" style="3"/>
    <col min="14339" max="14339" width="9.85546875" style="3" customWidth="1"/>
    <col min="14340" max="14340" width="9.140625" style="3"/>
    <col min="14341" max="14341" width="9.85546875" style="3" customWidth="1"/>
    <col min="14342" max="14342" width="9.140625" style="3"/>
    <col min="14343" max="14343" width="9.85546875" style="3" customWidth="1"/>
    <col min="14344" max="14344" width="9.140625" style="3"/>
    <col min="14345" max="14345" width="9.85546875" style="3" customWidth="1"/>
    <col min="14346" max="14592" width="9.140625" style="3"/>
    <col min="14593" max="14593" width="16.140625" style="3" customWidth="1"/>
    <col min="14594" max="14594" width="9.140625" style="3"/>
    <col min="14595" max="14595" width="9.85546875" style="3" customWidth="1"/>
    <col min="14596" max="14596" width="9.140625" style="3"/>
    <col min="14597" max="14597" width="9.85546875" style="3" customWidth="1"/>
    <col min="14598" max="14598" width="9.140625" style="3"/>
    <col min="14599" max="14599" width="9.85546875" style="3" customWidth="1"/>
    <col min="14600" max="14600" width="9.140625" style="3"/>
    <col min="14601" max="14601" width="9.85546875" style="3" customWidth="1"/>
    <col min="14602" max="14848" width="9.140625" style="3"/>
    <col min="14849" max="14849" width="16.140625" style="3" customWidth="1"/>
    <col min="14850" max="14850" width="9.140625" style="3"/>
    <col min="14851" max="14851" width="9.85546875" style="3" customWidth="1"/>
    <col min="14852" max="14852" width="9.140625" style="3"/>
    <col min="14853" max="14853" width="9.85546875" style="3" customWidth="1"/>
    <col min="14854" max="14854" width="9.140625" style="3"/>
    <col min="14855" max="14855" width="9.85546875" style="3" customWidth="1"/>
    <col min="14856" max="14856" width="9.140625" style="3"/>
    <col min="14857" max="14857" width="9.85546875" style="3" customWidth="1"/>
    <col min="14858" max="15104" width="9.140625" style="3"/>
    <col min="15105" max="15105" width="16.140625" style="3" customWidth="1"/>
    <col min="15106" max="15106" width="9.140625" style="3"/>
    <col min="15107" max="15107" width="9.85546875" style="3" customWidth="1"/>
    <col min="15108" max="15108" width="9.140625" style="3"/>
    <col min="15109" max="15109" width="9.85546875" style="3" customWidth="1"/>
    <col min="15110" max="15110" width="9.140625" style="3"/>
    <col min="15111" max="15111" width="9.85546875" style="3" customWidth="1"/>
    <col min="15112" max="15112" width="9.140625" style="3"/>
    <col min="15113" max="15113" width="9.85546875" style="3" customWidth="1"/>
    <col min="15114" max="15360" width="9.140625" style="3"/>
    <col min="15361" max="15361" width="16.140625" style="3" customWidth="1"/>
    <col min="15362" max="15362" width="9.140625" style="3"/>
    <col min="15363" max="15363" width="9.85546875" style="3" customWidth="1"/>
    <col min="15364" max="15364" width="9.140625" style="3"/>
    <col min="15365" max="15365" width="9.85546875" style="3" customWidth="1"/>
    <col min="15366" max="15366" width="9.140625" style="3"/>
    <col min="15367" max="15367" width="9.85546875" style="3" customWidth="1"/>
    <col min="15368" max="15368" width="9.140625" style="3"/>
    <col min="15369" max="15369" width="9.85546875" style="3" customWidth="1"/>
    <col min="15370" max="15616" width="9.140625" style="3"/>
    <col min="15617" max="15617" width="16.140625" style="3" customWidth="1"/>
    <col min="15618" max="15618" width="9.140625" style="3"/>
    <col min="15619" max="15619" width="9.85546875" style="3" customWidth="1"/>
    <col min="15620" max="15620" width="9.140625" style="3"/>
    <col min="15621" max="15621" width="9.85546875" style="3" customWidth="1"/>
    <col min="15622" max="15622" width="9.140625" style="3"/>
    <col min="15623" max="15623" width="9.85546875" style="3" customWidth="1"/>
    <col min="15624" max="15624" width="9.140625" style="3"/>
    <col min="15625" max="15625" width="9.85546875" style="3" customWidth="1"/>
    <col min="15626" max="15872" width="9.140625" style="3"/>
    <col min="15873" max="15873" width="16.140625" style="3" customWidth="1"/>
    <col min="15874" max="15874" width="9.140625" style="3"/>
    <col min="15875" max="15875" width="9.85546875" style="3" customWidth="1"/>
    <col min="15876" max="15876" width="9.140625" style="3"/>
    <col min="15877" max="15877" width="9.85546875" style="3" customWidth="1"/>
    <col min="15878" max="15878" width="9.140625" style="3"/>
    <col min="15879" max="15879" width="9.85546875" style="3" customWidth="1"/>
    <col min="15880" max="15880" width="9.140625" style="3"/>
    <col min="15881" max="15881" width="9.85546875" style="3" customWidth="1"/>
    <col min="15882" max="16128" width="9.140625" style="3"/>
    <col min="16129" max="16129" width="16.140625" style="3" customWidth="1"/>
    <col min="16130" max="16130" width="9.140625" style="3"/>
    <col min="16131" max="16131" width="9.85546875" style="3" customWidth="1"/>
    <col min="16132" max="16132" width="9.140625" style="3"/>
    <col min="16133" max="16133" width="9.85546875" style="3" customWidth="1"/>
    <col min="16134" max="16134" width="9.140625" style="3"/>
    <col min="16135" max="16135" width="9.85546875" style="3" customWidth="1"/>
    <col min="16136" max="16136" width="9.140625" style="3"/>
    <col min="16137" max="16137" width="9.85546875" style="3" customWidth="1"/>
    <col min="16138" max="16384" width="9.140625" style="3"/>
  </cols>
  <sheetData>
    <row r="1" spans="1:11" ht="16.5" x14ac:dyDescent="0.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5" customHeight="1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3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45</v>
      </c>
      <c r="B9" s="11"/>
      <c r="C9" s="11"/>
      <c r="D9" s="11"/>
      <c r="E9" s="11"/>
      <c r="F9" s="14"/>
      <c r="G9" s="14"/>
      <c r="H9" s="14"/>
      <c r="I9" s="14"/>
      <c r="J9" s="14"/>
      <c r="K9" s="14"/>
    </row>
    <row r="10" spans="1:11" ht="12.75" customHeight="1" x14ac:dyDescent="0.2">
      <c r="A10" s="14" t="s">
        <v>17</v>
      </c>
      <c r="B10" s="15">
        <v>133.1</v>
      </c>
      <c r="C10" s="15">
        <v>232.5</v>
      </c>
      <c r="D10" s="15">
        <v>113.3</v>
      </c>
      <c r="E10" s="15">
        <v>224.2</v>
      </c>
      <c r="F10" s="16">
        <v>111.2</v>
      </c>
      <c r="G10" s="16">
        <v>286.8</v>
      </c>
      <c r="H10" s="16">
        <v>108.7</v>
      </c>
      <c r="I10" s="16">
        <v>275.10000000000002</v>
      </c>
      <c r="J10" s="16">
        <v>117.4</v>
      </c>
      <c r="K10" s="16">
        <v>320.39999999999998</v>
      </c>
    </row>
    <row r="11" spans="1:11" x14ac:dyDescent="0.2">
      <c r="A11" s="14" t="s">
        <v>18</v>
      </c>
      <c r="B11" s="15">
        <v>0.1</v>
      </c>
      <c r="C11" s="15">
        <v>0.2</v>
      </c>
      <c r="D11" s="15">
        <v>1</v>
      </c>
      <c r="E11" s="15">
        <v>2.1</v>
      </c>
      <c r="F11" s="16">
        <v>0.1</v>
      </c>
      <c r="G11" s="16">
        <v>0.3</v>
      </c>
      <c r="H11" s="16">
        <v>0.1</v>
      </c>
      <c r="I11" s="16">
        <v>0.2</v>
      </c>
      <c r="J11" s="16">
        <v>0.1</v>
      </c>
      <c r="K11" s="16">
        <v>0.3</v>
      </c>
    </row>
    <row r="12" spans="1:11" x14ac:dyDescent="0.2">
      <c r="A12" s="14" t="s">
        <v>19</v>
      </c>
      <c r="B12" s="15" t="s">
        <v>29</v>
      </c>
      <c r="C12" s="15" t="s">
        <v>29</v>
      </c>
      <c r="D12" s="15" t="s">
        <v>29</v>
      </c>
      <c r="E12" s="15" t="s">
        <v>29</v>
      </c>
      <c r="F12" s="16">
        <v>0.1</v>
      </c>
      <c r="G12" s="16">
        <v>0.1</v>
      </c>
      <c r="H12" s="16" t="s">
        <v>20</v>
      </c>
      <c r="I12" s="16">
        <f>I13-(I10+I11)</f>
        <v>9.9999999999965894E-2</v>
      </c>
      <c r="J12" s="16">
        <v>0.1</v>
      </c>
      <c r="K12" s="16">
        <v>0.1</v>
      </c>
    </row>
    <row r="13" spans="1:11" x14ac:dyDescent="0.2">
      <c r="A13" s="14" t="s">
        <v>22</v>
      </c>
      <c r="B13" s="15">
        <v>133.19999999999999</v>
      </c>
      <c r="C13" s="15">
        <v>232.7</v>
      </c>
      <c r="D13" s="15">
        <v>114.3</v>
      </c>
      <c r="E13" s="15">
        <v>226.3</v>
      </c>
      <c r="F13" s="16">
        <v>111.4</v>
      </c>
      <c r="G13" s="16">
        <v>287.2</v>
      </c>
      <c r="H13" s="16">
        <v>108.8</v>
      </c>
      <c r="I13" s="16">
        <v>275.39999999999998</v>
      </c>
      <c r="J13" s="16">
        <v>117.6</v>
      </c>
      <c r="K13" s="16">
        <v>320.8</v>
      </c>
    </row>
    <row r="14" spans="1:11" x14ac:dyDescent="0.2">
      <c r="A14" s="14" t="s">
        <v>23</v>
      </c>
      <c r="B14" s="15">
        <v>4.5</v>
      </c>
      <c r="C14" s="15">
        <v>2.2000000000000002</v>
      </c>
      <c r="D14" s="15">
        <v>1.4</v>
      </c>
      <c r="E14" s="15">
        <v>0.4</v>
      </c>
      <c r="F14" s="16">
        <v>1.6</v>
      </c>
      <c r="G14" s="16">
        <v>1.6</v>
      </c>
      <c r="H14" s="16">
        <v>1.9</v>
      </c>
      <c r="I14" s="16">
        <v>2.1</v>
      </c>
      <c r="J14" s="16">
        <v>1.9</v>
      </c>
      <c r="K14" s="16">
        <v>1.8</v>
      </c>
    </row>
    <row r="15" spans="1:11" x14ac:dyDescent="0.2">
      <c r="A15" s="14" t="s">
        <v>24</v>
      </c>
      <c r="B15" s="15">
        <v>137.69999999999999</v>
      </c>
      <c r="C15" s="15">
        <v>234.9</v>
      </c>
      <c r="D15" s="15">
        <v>114.7</v>
      </c>
      <c r="E15" s="15">
        <v>226.7</v>
      </c>
      <c r="F15" s="16">
        <v>113</v>
      </c>
      <c r="G15" s="16">
        <v>288.8</v>
      </c>
      <c r="H15" s="16">
        <v>110.7</v>
      </c>
      <c r="I15" s="16">
        <v>277.5</v>
      </c>
      <c r="J15" s="16">
        <f>SUM(J13:J14)</f>
        <v>119.5</v>
      </c>
      <c r="K15" s="16">
        <f>SUM(K13:K14)</f>
        <v>322.60000000000002</v>
      </c>
    </row>
    <row r="16" spans="1:11" x14ac:dyDescent="0.2">
      <c r="A16" s="14" t="s">
        <v>25</v>
      </c>
      <c r="B16" s="15">
        <v>3.8</v>
      </c>
      <c r="C16" s="15">
        <v>2.2999999999999998</v>
      </c>
      <c r="D16" s="15">
        <v>5.3</v>
      </c>
      <c r="E16" s="15">
        <v>4.3</v>
      </c>
      <c r="F16" s="16">
        <v>7.9</v>
      </c>
      <c r="G16" s="16">
        <v>18</v>
      </c>
      <c r="H16" s="16">
        <v>8.3000000000000007</v>
      </c>
      <c r="I16" s="16">
        <v>18.8</v>
      </c>
      <c r="J16" s="16">
        <v>9.8000000000000007</v>
      </c>
      <c r="K16" s="16">
        <v>16.8</v>
      </c>
    </row>
    <row r="17" spans="1:11" x14ac:dyDescent="0.2">
      <c r="A17" s="14" t="s">
        <v>26</v>
      </c>
      <c r="B17" s="15">
        <v>3.5</v>
      </c>
      <c r="C17" s="15">
        <v>46.6</v>
      </c>
      <c r="D17" s="15">
        <v>6.8</v>
      </c>
      <c r="E17" s="15">
        <v>101.3</v>
      </c>
      <c r="F17" s="16">
        <v>2.4</v>
      </c>
      <c r="G17" s="16">
        <v>43.2</v>
      </c>
      <c r="H17" s="16">
        <v>1.9</v>
      </c>
      <c r="I17" s="16">
        <v>40.799999999999997</v>
      </c>
      <c r="J17" s="16">
        <v>2.2000000000000002</v>
      </c>
      <c r="K17" s="16">
        <v>39.4</v>
      </c>
    </row>
    <row r="18" spans="1:11" x14ac:dyDescent="0.2">
      <c r="A18" s="14" t="s">
        <v>27</v>
      </c>
      <c r="B18" s="15">
        <v>3.6</v>
      </c>
      <c r="C18" s="15">
        <v>101.6</v>
      </c>
      <c r="D18" s="15">
        <v>9.1999999999999993</v>
      </c>
      <c r="E18" s="15">
        <v>246.9</v>
      </c>
      <c r="F18" s="16">
        <v>7.8</v>
      </c>
      <c r="G18" s="16">
        <v>247.9</v>
      </c>
      <c r="H18" s="16">
        <v>7.6</v>
      </c>
      <c r="I18" s="16">
        <v>247.4</v>
      </c>
      <c r="J18" s="16">
        <v>8.9</v>
      </c>
      <c r="K18" s="16">
        <v>293.3</v>
      </c>
    </row>
    <row r="19" spans="1:11" x14ac:dyDescent="0.2">
      <c r="A19" s="11" t="s">
        <v>46</v>
      </c>
      <c r="B19" s="19"/>
      <c r="C19" s="19"/>
      <c r="D19" s="19"/>
      <c r="E19" s="19"/>
      <c r="F19" s="20"/>
      <c r="G19" s="20"/>
      <c r="H19" s="20"/>
      <c r="I19" s="20"/>
      <c r="J19" s="20"/>
      <c r="K19" s="20"/>
    </row>
    <row r="20" spans="1:11" x14ac:dyDescent="0.2">
      <c r="A20" s="14" t="s">
        <v>17</v>
      </c>
      <c r="B20" s="15">
        <v>287.39999999999998</v>
      </c>
      <c r="C20" s="15">
        <v>646.9</v>
      </c>
      <c r="D20" s="15">
        <v>273.89999999999998</v>
      </c>
      <c r="E20" s="15">
        <v>641</v>
      </c>
      <c r="F20" s="45">
        <v>217.5</v>
      </c>
      <c r="G20" s="16">
        <v>649.1</v>
      </c>
      <c r="H20" s="16">
        <v>219.1</v>
      </c>
      <c r="I20" s="16">
        <v>668.4</v>
      </c>
      <c r="J20" s="16">
        <v>226.5</v>
      </c>
      <c r="K20" s="16">
        <v>683.8</v>
      </c>
    </row>
    <row r="21" spans="1:11" x14ac:dyDescent="0.2">
      <c r="A21" s="14" t="s">
        <v>18</v>
      </c>
      <c r="B21" s="15">
        <v>8.9</v>
      </c>
      <c r="C21" s="15">
        <v>18.7</v>
      </c>
      <c r="D21" s="15">
        <v>13.6</v>
      </c>
      <c r="E21" s="15">
        <v>33.799999999999997</v>
      </c>
      <c r="F21" s="16">
        <v>7.2</v>
      </c>
      <c r="G21" s="16">
        <v>19.899999999999999</v>
      </c>
      <c r="H21" s="16">
        <v>7.8</v>
      </c>
      <c r="I21" s="16">
        <v>22.1</v>
      </c>
      <c r="J21" s="16">
        <v>8.1</v>
      </c>
      <c r="K21" s="16">
        <v>23.9</v>
      </c>
    </row>
    <row r="22" spans="1:11" x14ac:dyDescent="0.2">
      <c r="A22" s="14" t="s">
        <v>19</v>
      </c>
      <c r="B22" s="15" t="s">
        <v>20</v>
      </c>
      <c r="C22" s="15" t="s">
        <v>21</v>
      </c>
      <c r="D22" s="15" t="s">
        <v>29</v>
      </c>
      <c r="E22" s="15" t="s">
        <v>29</v>
      </c>
      <c r="F22" s="16">
        <v>0.2</v>
      </c>
      <c r="G22" s="16">
        <v>0.5</v>
      </c>
      <c r="H22" s="16">
        <f>H23-(H20+H21)</f>
        <v>0.19999999999998863</v>
      </c>
      <c r="I22" s="16">
        <f>I23-(I20+I21)</f>
        <v>0.39999999999997726</v>
      </c>
      <c r="J22" s="16">
        <v>0.3</v>
      </c>
      <c r="K22" s="16">
        <v>0.8</v>
      </c>
    </row>
    <row r="23" spans="1:11" x14ac:dyDescent="0.2">
      <c r="A23" s="14" t="s">
        <v>22</v>
      </c>
      <c r="B23" s="15">
        <v>296.3</v>
      </c>
      <c r="C23" s="15">
        <v>665.6</v>
      </c>
      <c r="D23" s="15">
        <v>287.5</v>
      </c>
      <c r="E23" s="15">
        <v>674.8</v>
      </c>
      <c r="F23" s="16">
        <v>224.9</v>
      </c>
      <c r="G23" s="16">
        <v>669.5</v>
      </c>
      <c r="H23" s="16">
        <v>227.1</v>
      </c>
      <c r="I23" s="16">
        <v>690.9</v>
      </c>
      <c r="J23" s="16">
        <v>234.9</v>
      </c>
      <c r="K23" s="16">
        <v>708.5</v>
      </c>
    </row>
    <row r="24" spans="1:11" x14ac:dyDescent="0.2">
      <c r="A24" s="14" t="s">
        <v>23</v>
      </c>
      <c r="B24" s="15">
        <v>15.6</v>
      </c>
      <c r="C24" s="15">
        <v>8.6</v>
      </c>
      <c r="D24" s="15">
        <v>12.9</v>
      </c>
      <c r="E24" s="15">
        <v>10.4</v>
      </c>
      <c r="F24" s="16">
        <v>12</v>
      </c>
      <c r="G24" s="16">
        <v>9.6</v>
      </c>
      <c r="H24" s="16">
        <v>12.9</v>
      </c>
      <c r="I24" s="16">
        <v>11.3</v>
      </c>
      <c r="J24" s="16">
        <v>13.2</v>
      </c>
      <c r="K24" s="16">
        <v>12</v>
      </c>
    </row>
    <row r="25" spans="1:11" x14ac:dyDescent="0.2">
      <c r="A25" s="14" t="s">
        <v>24</v>
      </c>
      <c r="B25" s="15">
        <v>311.89999999999998</v>
      </c>
      <c r="C25" s="15">
        <v>674.2</v>
      </c>
      <c r="D25" s="15">
        <v>300.39999999999998</v>
      </c>
      <c r="E25" s="15">
        <v>685.2</v>
      </c>
      <c r="F25" s="16">
        <v>236.9</v>
      </c>
      <c r="G25" s="16">
        <v>679.1</v>
      </c>
      <c r="H25" s="16">
        <v>240</v>
      </c>
      <c r="I25" s="16">
        <v>702.2</v>
      </c>
      <c r="J25" s="16">
        <f>SUM(J23:J24)</f>
        <v>248.1</v>
      </c>
      <c r="K25" s="16">
        <f>SUM(K23:K24)</f>
        <v>720.5</v>
      </c>
    </row>
    <row r="26" spans="1:11" x14ac:dyDescent="0.2">
      <c r="A26" s="14" t="s">
        <v>25</v>
      </c>
      <c r="B26" s="15">
        <v>34.799999999999997</v>
      </c>
      <c r="C26" s="15">
        <v>35.1</v>
      </c>
      <c r="D26" s="15">
        <v>48.5</v>
      </c>
      <c r="E26" s="15">
        <v>45.7</v>
      </c>
      <c r="F26" s="16">
        <v>57.2</v>
      </c>
      <c r="G26" s="16">
        <v>77.7</v>
      </c>
      <c r="H26" s="16">
        <v>59.9</v>
      </c>
      <c r="I26" s="16">
        <v>87.1</v>
      </c>
      <c r="J26" s="16">
        <v>60</v>
      </c>
      <c r="K26" s="16">
        <v>81</v>
      </c>
    </row>
    <row r="27" spans="1:11" x14ac:dyDescent="0.2">
      <c r="A27" s="14" t="s">
        <v>26</v>
      </c>
      <c r="B27" s="15">
        <v>37.299999999999997</v>
      </c>
      <c r="C27" s="15">
        <v>436</v>
      </c>
      <c r="D27" s="15">
        <v>55.8</v>
      </c>
      <c r="E27" s="15">
        <v>776.9</v>
      </c>
      <c r="F27" s="16">
        <v>47.4</v>
      </c>
      <c r="G27" s="16">
        <v>754.3</v>
      </c>
      <c r="H27" s="16">
        <v>48.9</v>
      </c>
      <c r="I27" s="16">
        <v>910.7</v>
      </c>
      <c r="J27" s="16">
        <v>50.7</v>
      </c>
      <c r="K27" s="16">
        <v>882.9</v>
      </c>
    </row>
    <row r="28" spans="1:11" ht="12.75" customHeight="1" x14ac:dyDescent="0.2">
      <c r="A28" s="23" t="s">
        <v>27</v>
      </c>
      <c r="B28" s="25">
        <v>3.4</v>
      </c>
      <c r="C28" s="25">
        <v>58.8</v>
      </c>
      <c r="D28" s="25">
        <v>8.5</v>
      </c>
      <c r="E28" s="25">
        <v>189</v>
      </c>
      <c r="F28" s="34">
        <v>6.4</v>
      </c>
      <c r="G28" s="34">
        <v>205.2</v>
      </c>
      <c r="H28" s="34">
        <v>8.6999999999999993</v>
      </c>
      <c r="I28" s="34">
        <v>278</v>
      </c>
      <c r="J28" s="34">
        <v>9.1999999999999993</v>
      </c>
      <c r="K28" s="34">
        <v>323.5</v>
      </c>
    </row>
    <row r="30" spans="1:11" x14ac:dyDescent="0.2">
      <c r="G30" s="28"/>
      <c r="H30" s="28"/>
      <c r="I30" s="28"/>
    </row>
    <row r="31" spans="1:11" x14ac:dyDescent="0.2">
      <c r="G31" s="28"/>
      <c r="H31" s="28"/>
      <c r="I31" s="28"/>
    </row>
  </sheetData>
  <mergeCells count="13">
    <mergeCell ref="J6:K6"/>
    <mergeCell ref="G30:I30"/>
    <mergeCell ref="G31:I31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600D-7B26-4979-A62E-A417B373FB82}">
  <sheetPr>
    <tabColor rgb="FF00B050"/>
  </sheetPr>
  <dimension ref="A1:K31"/>
  <sheetViews>
    <sheetView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140625" style="3"/>
    <col min="3" max="3" width="9.85546875" style="3" customWidth="1"/>
    <col min="4" max="4" width="9.140625" style="3"/>
    <col min="5" max="5" width="9.85546875" style="3" customWidth="1"/>
    <col min="6" max="6" width="9.140625" style="3"/>
    <col min="7" max="7" width="9.85546875" style="3" customWidth="1"/>
    <col min="8" max="8" width="9.140625" style="3"/>
    <col min="9" max="9" width="9.85546875" style="3" customWidth="1"/>
    <col min="10" max="256" width="9.140625" style="3"/>
    <col min="257" max="257" width="16.140625" style="3" customWidth="1"/>
    <col min="258" max="258" width="9.140625" style="3"/>
    <col min="259" max="259" width="9.85546875" style="3" customWidth="1"/>
    <col min="260" max="260" width="9.140625" style="3"/>
    <col min="261" max="261" width="9.85546875" style="3" customWidth="1"/>
    <col min="262" max="262" width="9.140625" style="3"/>
    <col min="263" max="263" width="9.85546875" style="3" customWidth="1"/>
    <col min="264" max="264" width="9.140625" style="3"/>
    <col min="265" max="265" width="9.85546875" style="3" customWidth="1"/>
    <col min="266" max="512" width="9.140625" style="3"/>
    <col min="513" max="513" width="16.140625" style="3" customWidth="1"/>
    <col min="514" max="514" width="9.140625" style="3"/>
    <col min="515" max="515" width="9.85546875" style="3" customWidth="1"/>
    <col min="516" max="516" width="9.140625" style="3"/>
    <col min="517" max="517" width="9.85546875" style="3" customWidth="1"/>
    <col min="518" max="518" width="9.140625" style="3"/>
    <col min="519" max="519" width="9.85546875" style="3" customWidth="1"/>
    <col min="520" max="520" width="9.140625" style="3"/>
    <col min="521" max="521" width="9.85546875" style="3" customWidth="1"/>
    <col min="522" max="768" width="9.140625" style="3"/>
    <col min="769" max="769" width="16.140625" style="3" customWidth="1"/>
    <col min="770" max="770" width="9.140625" style="3"/>
    <col min="771" max="771" width="9.85546875" style="3" customWidth="1"/>
    <col min="772" max="772" width="9.140625" style="3"/>
    <col min="773" max="773" width="9.85546875" style="3" customWidth="1"/>
    <col min="774" max="774" width="9.140625" style="3"/>
    <col min="775" max="775" width="9.85546875" style="3" customWidth="1"/>
    <col min="776" max="776" width="9.140625" style="3"/>
    <col min="777" max="777" width="9.85546875" style="3" customWidth="1"/>
    <col min="778" max="1024" width="9.140625" style="3"/>
    <col min="1025" max="1025" width="16.140625" style="3" customWidth="1"/>
    <col min="1026" max="1026" width="9.140625" style="3"/>
    <col min="1027" max="1027" width="9.85546875" style="3" customWidth="1"/>
    <col min="1028" max="1028" width="9.140625" style="3"/>
    <col min="1029" max="1029" width="9.85546875" style="3" customWidth="1"/>
    <col min="1030" max="1030" width="9.140625" style="3"/>
    <col min="1031" max="1031" width="9.85546875" style="3" customWidth="1"/>
    <col min="1032" max="1032" width="9.140625" style="3"/>
    <col min="1033" max="1033" width="9.85546875" style="3" customWidth="1"/>
    <col min="1034" max="1280" width="9.140625" style="3"/>
    <col min="1281" max="1281" width="16.140625" style="3" customWidth="1"/>
    <col min="1282" max="1282" width="9.140625" style="3"/>
    <col min="1283" max="1283" width="9.85546875" style="3" customWidth="1"/>
    <col min="1284" max="1284" width="9.140625" style="3"/>
    <col min="1285" max="1285" width="9.85546875" style="3" customWidth="1"/>
    <col min="1286" max="1286" width="9.140625" style="3"/>
    <col min="1287" max="1287" width="9.85546875" style="3" customWidth="1"/>
    <col min="1288" max="1288" width="9.140625" style="3"/>
    <col min="1289" max="1289" width="9.85546875" style="3" customWidth="1"/>
    <col min="1290" max="1536" width="9.140625" style="3"/>
    <col min="1537" max="1537" width="16.140625" style="3" customWidth="1"/>
    <col min="1538" max="1538" width="9.140625" style="3"/>
    <col min="1539" max="1539" width="9.85546875" style="3" customWidth="1"/>
    <col min="1540" max="1540" width="9.140625" style="3"/>
    <col min="1541" max="1541" width="9.85546875" style="3" customWidth="1"/>
    <col min="1542" max="1542" width="9.140625" style="3"/>
    <col min="1543" max="1543" width="9.85546875" style="3" customWidth="1"/>
    <col min="1544" max="1544" width="9.140625" style="3"/>
    <col min="1545" max="1545" width="9.85546875" style="3" customWidth="1"/>
    <col min="1546" max="1792" width="9.140625" style="3"/>
    <col min="1793" max="1793" width="16.140625" style="3" customWidth="1"/>
    <col min="1794" max="1794" width="9.140625" style="3"/>
    <col min="1795" max="1795" width="9.85546875" style="3" customWidth="1"/>
    <col min="1796" max="1796" width="9.140625" style="3"/>
    <col min="1797" max="1797" width="9.85546875" style="3" customWidth="1"/>
    <col min="1798" max="1798" width="9.140625" style="3"/>
    <col min="1799" max="1799" width="9.85546875" style="3" customWidth="1"/>
    <col min="1800" max="1800" width="9.140625" style="3"/>
    <col min="1801" max="1801" width="9.85546875" style="3" customWidth="1"/>
    <col min="1802" max="2048" width="9.140625" style="3"/>
    <col min="2049" max="2049" width="16.140625" style="3" customWidth="1"/>
    <col min="2050" max="2050" width="9.140625" style="3"/>
    <col min="2051" max="2051" width="9.85546875" style="3" customWidth="1"/>
    <col min="2052" max="2052" width="9.140625" style="3"/>
    <col min="2053" max="2053" width="9.85546875" style="3" customWidth="1"/>
    <col min="2054" max="2054" width="9.140625" style="3"/>
    <col min="2055" max="2055" width="9.85546875" style="3" customWidth="1"/>
    <col min="2056" max="2056" width="9.140625" style="3"/>
    <col min="2057" max="2057" width="9.85546875" style="3" customWidth="1"/>
    <col min="2058" max="2304" width="9.140625" style="3"/>
    <col min="2305" max="2305" width="16.140625" style="3" customWidth="1"/>
    <col min="2306" max="2306" width="9.140625" style="3"/>
    <col min="2307" max="2307" width="9.85546875" style="3" customWidth="1"/>
    <col min="2308" max="2308" width="9.140625" style="3"/>
    <col min="2309" max="2309" width="9.85546875" style="3" customWidth="1"/>
    <col min="2310" max="2310" width="9.140625" style="3"/>
    <col min="2311" max="2311" width="9.85546875" style="3" customWidth="1"/>
    <col min="2312" max="2312" width="9.140625" style="3"/>
    <col min="2313" max="2313" width="9.85546875" style="3" customWidth="1"/>
    <col min="2314" max="2560" width="9.140625" style="3"/>
    <col min="2561" max="2561" width="16.140625" style="3" customWidth="1"/>
    <col min="2562" max="2562" width="9.140625" style="3"/>
    <col min="2563" max="2563" width="9.85546875" style="3" customWidth="1"/>
    <col min="2564" max="2564" width="9.140625" style="3"/>
    <col min="2565" max="2565" width="9.85546875" style="3" customWidth="1"/>
    <col min="2566" max="2566" width="9.140625" style="3"/>
    <col min="2567" max="2567" width="9.85546875" style="3" customWidth="1"/>
    <col min="2568" max="2568" width="9.140625" style="3"/>
    <col min="2569" max="2569" width="9.85546875" style="3" customWidth="1"/>
    <col min="2570" max="2816" width="9.140625" style="3"/>
    <col min="2817" max="2817" width="16.140625" style="3" customWidth="1"/>
    <col min="2818" max="2818" width="9.140625" style="3"/>
    <col min="2819" max="2819" width="9.85546875" style="3" customWidth="1"/>
    <col min="2820" max="2820" width="9.140625" style="3"/>
    <col min="2821" max="2821" width="9.85546875" style="3" customWidth="1"/>
    <col min="2822" max="2822" width="9.140625" style="3"/>
    <col min="2823" max="2823" width="9.85546875" style="3" customWidth="1"/>
    <col min="2824" max="2824" width="9.140625" style="3"/>
    <col min="2825" max="2825" width="9.85546875" style="3" customWidth="1"/>
    <col min="2826" max="3072" width="9.140625" style="3"/>
    <col min="3073" max="3073" width="16.140625" style="3" customWidth="1"/>
    <col min="3074" max="3074" width="9.140625" style="3"/>
    <col min="3075" max="3075" width="9.85546875" style="3" customWidth="1"/>
    <col min="3076" max="3076" width="9.140625" style="3"/>
    <col min="3077" max="3077" width="9.85546875" style="3" customWidth="1"/>
    <col min="3078" max="3078" width="9.140625" style="3"/>
    <col min="3079" max="3079" width="9.85546875" style="3" customWidth="1"/>
    <col min="3080" max="3080" width="9.140625" style="3"/>
    <col min="3081" max="3081" width="9.85546875" style="3" customWidth="1"/>
    <col min="3082" max="3328" width="9.140625" style="3"/>
    <col min="3329" max="3329" width="16.140625" style="3" customWidth="1"/>
    <col min="3330" max="3330" width="9.140625" style="3"/>
    <col min="3331" max="3331" width="9.85546875" style="3" customWidth="1"/>
    <col min="3332" max="3332" width="9.140625" style="3"/>
    <col min="3333" max="3333" width="9.85546875" style="3" customWidth="1"/>
    <col min="3334" max="3334" width="9.140625" style="3"/>
    <col min="3335" max="3335" width="9.85546875" style="3" customWidth="1"/>
    <col min="3336" max="3336" width="9.140625" style="3"/>
    <col min="3337" max="3337" width="9.85546875" style="3" customWidth="1"/>
    <col min="3338" max="3584" width="9.140625" style="3"/>
    <col min="3585" max="3585" width="16.140625" style="3" customWidth="1"/>
    <col min="3586" max="3586" width="9.140625" style="3"/>
    <col min="3587" max="3587" width="9.85546875" style="3" customWidth="1"/>
    <col min="3588" max="3588" width="9.140625" style="3"/>
    <col min="3589" max="3589" width="9.85546875" style="3" customWidth="1"/>
    <col min="3590" max="3590" width="9.140625" style="3"/>
    <col min="3591" max="3591" width="9.85546875" style="3" customWidth="1"/>
    <col min="3592" max="3592" width="9.140625" style="3"/>
    <col min="3593" max="3593" width="9.85546875" style="3" customWidth="1"/>
    <col min="3594" max="3840" width="9.140625" style="3"/>
    <col min="3841" max="3841" width="16.140625" style="3" customWidth="1"/>
    <col min="3842" max="3842" width="9.140625" style="3"/>
    <col min="3843" max="3843" width="9.85546875" style="3" customWidth="1"/>
    <col min="3844" max="3844" width="9.140625" style="3"/>
    <col min="3845" max="3845" width="9.85546875" style="3" customWidth="1"/>
    <col min="3846" max="3846" width="9.140625" style="3"/>
    <col min="3847" max="3847" width="9.85546875" style="3" customWidth="1"/>
    <col min="3848" max="3848" width="9.140625" style="3"/>
    <col min="3849" max="3849" width="9.85546875" style="3" customWidth="1"/>
    <col min="3850" max="4096" width="9.140625" style="3"/>
    <col min="4097" max="4097" width="16.140625" style="3" customWidth="1"/>
    <col min="4098" max="4098" width="9.140625" style="3"/>
    <col min="4099" max="4099" width="9.85546875" style="3" customWidth="1"/>
    <col min="4100" max="4100" width="9.140625" style="3"/>
    <col min="4101" max="4101" width="9.85546875" style="3" customWidth="1"/>
    <col min="4102" max="4102" width="9.140625" style="3"/>
    <col min="4103" max="4103" width="9.85546875" style="3" customWidth="1"/>
    <col min="4104" max="4104" width="9.140625" style="3"/>
    <col min="4105" max="4105" width="9.85546875" style="3" customWidth="1"/>
    <col min="4106" max="4352" width="9.140625" style="3"/>
    <col min="4353" max="4353" width="16.140625" style="3" customWidth="1"/>
    <col min="4354" max="4354" width="9.140625" style="3"/>
    <col min="4355" max="4355" width="9.85546875" style="3" customWidth="1"/>
    <col min="4356" max="4356" width="9.140625" style="3"/>
    <col min="4357" max="4357" width="9.85546875" style="3" customWidth="1"/>
    <col min="4358" max="4358" width="9.140625" style="3"/>
    <col min="4359" max="4359" width="9.85546875" style="3" customWidth="1"/>
    <col min="4360" max="4360" width="9.140625" style="3"/>
    <col min="4361" max="4361" width="9.85546875" style="3" customWidth="1"/>
    <col min="4362" max="4608" width="9.140625" style="3"/>
    <col min="4609" max="4609" width="16.140625" style="3" customWidth="1"/>
    <col min="4610" max="4610" width="9.140625" style="3"/>
    <col min="4611" max="4611" width="9.85546875" style="3" customWidth="1"/>
    <col min="4612" max="4612" width="9.140625" style="3"/>
    <col min="4613" max="4613" width="9.85546875" style="3" customWidth="1"/>
    <col min="4614" max="4614" width="9.140625" style="3"/>
    <col min="4615" max="4615" width="9.85546875" style="3" customWidth="1"/>
    <col min="4616" max="4616" width="9.140625" style="3"/>
    <col min="4617" max="4617" width="9.85546875" style="3" customWidth="1"/>
    <col min="4618" max="4864" width="9.140625" style="3"/>
    <col min="4865" max="4865" width="16.140625" style="3" customWidth="1"/>
    <col min="4866" max="4866" width="9.140625" style="3"/>
    <col min="4867" max="4867" width="9.85546875" style="3" customWidth="1"/>
    <col min="4868" max="4868" width="9.140625" style="3"/>
    <col min="4869" max="4869" width="9.85546875" style="3" customWidth="1"/>
    <col min="4870" max="4870" width="9.140625" style="3"/>
    <col min="4871" max="4871" width="9.85546875" style="3" customWidth="1"/>
    <col min="4872" max="4872" width="9.140625" style="3"/>
    <col min="4873" max="4873" width="9.85546875" style="3" customWidth="1"/>
    <col min="4874" max="5120" width="9.140625" style="3"/>
    <col min="5121" max="5121" width="16.140625" style="3" customWidth="1"/>
    <col min="5122" max="5122" width="9.140625" style="3"/>
    <col min="5123" max="5123" width="9.85546875" style="3" customWidth="1"/>
    <col min="5124" max="5124" width="9.140625" style="3"/>
    <col min="5125" max="5125" width="9.85546875" style="3" customWidth="1"/>
    <col min="5126" max="5126" width="9.140625" style="3"/>
    <col min="5127" max="5127" width="9.85546875" style="3" customWidth="1"/>
    <col min="5128" max="5128" width="9.140625" style="3"/>
    <col min="5129" max="5129" width="9.85546875" style="3" customWidth="1"/>
    <col min="5130" max="5376" width="9.140625" style="3"/>
    <col min="5377" max="5377" width="16.140625" style="3" customWidth="1"/>
    <col min="5378" max="5378" width="9.140625" style="3"/>
    <col min="5379" max="5379" width="9.85546875" style="3" customWidth="1"/>
    <col min="5380" max="5380" width="9.140625" style="3"/>
    <col min="5381" max="5381" width="9.85546875" style="3" customWidth="1"/>
    <col min="5382" max="5382" width="9.140625" style="3"/>
    <col min="5383" max="5383" width="9.85546875" style="3" customWidth="1"/>
    <col min="5384" max="5384" width="9.140625" style="3"/>
    <col min="5385" max="5385" width="9.85546875" style="3" customWidth="1"/>
    <col min="5386" max="5632" width="9.140625" style="3"/>
    <col min="5633" max="5633" width="16.140625" style="3" customWidth="1"/>
    <col min="5634" max="5634" width="9.140625" style="3"/>
    <col min="5635" max="5635" width="9.85546875" style="3" customWidth="1"/>
    <col min="5636" max="5636" width="9.140625" style="3"/>
    <col min="5637" max="5637" width="9.85546875" style="3" customWidth="1"/>
    <col min="5638" max="5638" width="9.140625" style="3"/>
    <col min="5639" max="5639" width="9.85546875" style="3" customWidth="1"/>
    <col min="5640" max="5640" width="9.140625" style="3"/>
    <col min="5641" max="5641" width="9.85546875" style="3" customWidth="1"/>
    <col min="5642" max="5888" width="9.140625" style="3"/>
    <col min="5889" max="5889" width="16.140625" style="3" customWidth="1"/>
    <col min="5890" max="5890" width="9.140625" style="3"/>
    <col min="5891" max="5891" width="9.85546875" style="3" customWidth="1"/>
    <col min="5892" max="5892" width="9.140625" style="3"/>
    <col min="5893" max="5893" width="9.85546875" style="3" customWidth="1"/>
    <col min="5894" max="5894" width="9.140625" style="3"/>
    <col min="5895" max="5895" width="9.85546875" style="3" customWidth="1"/>
    <col min="5896" max="5896" width="9.140625" style="3"/>
    <col min="5897" max="5897" width="9.85546875" style="3" customWidth="1"/>
    <col min="5898" max="6144" width="9.140625" style="3"/>
    <col min="6145" max="6145" width="16.140625" style="3" customWidth="1"/>
    <col min="6146" max="6146" width="9.140625" style="3"/>
    <col min="6147" max="6147" width="9.85546875" style="3" customWidth="1"/>
    <col min="6148" max="6148" width="9.140625" style="3"/>
    <col min="6149" max="6149" width="9.85546875" style="3" customWidth="1"/>
    <col min="6150" max="6150" width="9.140625" style="3"/>
    <col min="6151" max="6151" width="9.85546875" style="3" customWidth="1"/>
    <col min="6152" max="6152" width="9.140625" style="3"/>
    <col min="6153" max="6153" width="9.85546875" style="3" customWidth="1"/>
    <col min="6154" max="6400" width="9.140625" style="3"/>
    <col min="6401" max="6401" width="16.140625" style="3" customWidth="1"/>
    <col min="6402" max="6402" width="9.140625" style="3"/>
    <col min="6403" max="6403" width="9.85546875" style="3" customWidth="1"/>
    <col min="6404" max="6404" width="9.140625" style="3"/>
    <col min="6405" max="6405" width="9.85546875" style="3" customWidth="1"/>
    <col min="6406" max="6406" width="9.140625" style="3"/>
    <col min="6407" max="6407" width="9.85546875" style="3" customWidth="1"/>
    <col min="6408" max="6408" width="9.140625" style="3"/>
    <col min="6409" max="6409" width="9.85546875" style="3" customWidth="1"/>
    <col min="6410" max="6656" width="9.140625" style="3"/>
    <col min="6657" max="6657" width="16.140625" style="3" customWidth="1"/>
    <col min="6658" max="6658" width="9.140625" style="3"/>
    <col min="6659" max="6659" width="9.85546875" style="3" customWidth="1"/>
    <col min="6660" max="6660" width="9.140625" style="3"/>
    <col min="6661" max="6661" width="9.85546875" style="3" customWidth="1"/>
    <col min="6662" max="6662" width="9.140625" style="3"/>
    <col min="6663" max="6663" width="9.85546875" style="3" customWidth="1"/>
    <col min="6664" max="6664" width="9.140625" style="3"/>
    <col min="6665" max="6665" width="9.85546875" style="3" customWidth="1"/>
    <col min="6666" max="6912" width="9.140625" style="3"/>
    <col min="6913" max="6913" width="16.140625" style="3" customWidth="1"/>
    <col min="6914" max="6914" width="9.140625" style="3"/>
    <col min="6915" max="6915" width="9.85546875" style="3" customWidth="1"/>
    <col min="6916" max="6916" width="9.140625" style="3"/>
    <col min="6917" max="6917" width="9.85546875" style="3" customWidth="1"/>
    <col min="6918" max="6918" width="9.140625" style="3"/>
    <col min="6919" max="6919" width="9.85546875" style="3" customWidth="1"/>
    <col min="6920" max="6920" width="9.140625" style="3"/>
    <col min="6921" max="6921" width="9.85546875" style="3" customWidth="1"/>
    <col min="6922" max="7168" width="9.140625" style="3"/>
    <col min="7169" max="7169" width="16.140625" style="3" customWidth="1"/>
    <col min="7170" max="7170" width="9.140625" style="3"/>
    <col min="7171" max="7171" width="9.85546875" style="3" customWidth="1"/>
    <col min="7172" max="7172" width="9.140625" style="3"/>
    <col min="7173" max="7173" width="9.85546875" style="3" customWidth="1"/>
    <col min="7174" max="7174" width="9.140625" style="3"/>
    <col min="7175" max="7175" width="9.85546875" style="3" customWidth="1"/>
    <col min="7176" max="7176" width="9.140625" style="3"/>
    <col min="7177" max="7177" width="9.85546875" style="3" customWidth="1"/>
    <col min="7178" max="7424" width="9.140625" style="3"/>
    <col min="7425" max="7425" width="16.140625" style="3" customWidth="1"/>
    <col min="7426" max="7426" width="9.140625" style="3"/>
    <col min="7427" max="7427" width="9.85546875" style="3" customWidth="1"/>
    <col min="7428" max="7428" width="9.140625" style="3"/>
    <col min="7429" max="7429" width="9.85546875" style="3" customWidth="1"/>
    <col min="7430" max="7430" width="9.140625" style="3"/>
    <col min="7431" max="7431" width="9.85546875" style="3" customWidth="1"/>
    <col min="7432" max="7432" width="9.140625" style="3"/>
    <col min="7433" max="7433" width="9.85546875" style="3" customWidth="1"/>
    <col min="7434" max="7680" width="9.140625" style="3"/>
    <col min="7681" max="7681" width="16.140625" style="3" customWidth="1"/>
    <col min="7682" max="7682" width="9.140625" style="3"/>
    <col min="7683" max="7683" width="9.85546875" style="3" customWidth="1"/>
    <col min="7684" max="7684" width="9.140625" style="3"/>
    <col min="7685" max="7685" width="9.85546875" style="3" customWidth="1"/>
    <col min="7686" max="7686" width="9.140625" style="3"/>
    <col min="7687" max="7687" width="9.85546875" style="3" customWidth="1"/>
    <col min="7688" max="7688" width="9.140625" style="3"/>
    <col min="7689" max="7689" width="9.85546875" style="3" customWidth="1"/>
    <col min="7690" max="7936" width="9.140625" style="3"/>
    <col min="7937" max="7937" width="16.140625" style="3" customWidth="1"/>
    <col min="7938" max="7938" width="9.140625" style="3"/>
    <col min="7939" max="7939" width="9.85546875" style="3" customWidth="1"/>
    <col min="7940" max="7940" width="9.140625" style="3"/>
    <col min="7941" max="7941" width="9.85546875" style="3" customWidth="1"/>
    <col min="7942" max="7942" width="9.140625" style="3"/>
    <col min="7943" max="7943" width="9.85546875" style="3" customWidth="1"/>
    <col min="7944" max="7944" width="9.140625" style="3"/>
    <col min="7945" max="7945" width="9.85546875" style="3" customWidth="1"/>
    <col min="7946" max="8192" width="9.140625" style="3"/>
    <col min="8193" max="8193" width="16.140625" style="3" customWidth="1"/>
    <col min="8194" max="8194" width="9.140625" style="3"/>
    <col min="8195" max="8195" width="9.85546875" style="3" customWidth="1"/>
    <col min="8196" max="8196" width="9.140625" style="3"/>
    <col min="8197" max="8197" width="9.85546875" style="3" customWidth="1"/>
    <col min="8198" max="8198" width="9.140625" style="3"/>
    <col min="8199" max="8199" width="9.85546875" style="3" customWidth="1"/>
    <col min="8200" max="8200" width="9.140625" style="3"/>
    <col min="8201" max="8201" width="9.85546875" style="3" customWidth="1"/>
    <col min="8202" max="8448" width="9.140625" style="3"/>
    <col min="8449" max="8449" width="16.140625" style="3" customWidth="1"/>
    <col min="8450" max="8450" width="9.140625" style="3"/>
    <col min="8451" max="8451" width="9.85546875" style="3" customWidth="1"/>
    <col min="8452" max="8452" width="9.140625" style="3"/>
    <col min="8453" max="8453" width="9.85546875" style="3" customWidth="1"/>
    <col min="8454" max="8454" width="9.140625" style="3"/>
    <col min="8455" max="8455" width="9.85546875" style="3" customWidth="1"/>
    <col min="8456" max="8456" width="9.140625" style="3"/>
    <col min="8457" max="8457" width="9.85546875" style="3" customWidth="1"/>
    <col min="8458" max="8704" width="9.140625" style="3"/>
    <col min="8705" max="8705" width="16.140625" style="3" customWidth="1"/>
    <col min="8706" max="8706" width="9.140625" style="3"/>
    <col min="8707" max="8707" width="9.85546875" style="3" customWidth="1"/>
    <col min="8708" max="8708" width="9.140625" style="3"/>
    <col min="8709" max="8709" width="9.85546875" style="3" customWidth="1"/>
    <col min="8710" max="8710" width="9.140625" style="3"/>
    <col min="8711" max="8711" width="9.85546875" style="3" customWidth="1"/>
    <col min="8712" max="8712" width="9.140625" style="3"/>
    <col min="8713" max="8713" width="9.85546875" style="3" customWidth="1"/>
    <col min="8714" max="8960" width="9.140625" style="3"/>
    <col min="8961" max="8961" width="16.140625" style="3" customWidth="1"/>
    <col min="8962" max="8962" width="9.140625" style="3"/>
    <col min="8963" max="8963" width="9.85546875" style="3" customWidth="1"/>
    <col min="8964" max="8964" width="9.140625" style="3"/>
    <col min="8965" max="8965" width="9.85546875" style="3" customWidth="1"/>
    <col min="8966" max="8966" width="9.140625" style="3"/>
    <col min="8967" max="8967" width="9.85546875" style="3" customWidth="1"/>
    <col min="8968" max="8968" width="9.140625" style="3"/>
    <col min="8969" max="8969" width="9.85546875" style="3" customWidth="1"/>
    <col min="8970" max="9216" width="9.140625" style="3"/>
    <col min="9217" max="9217" width="16.140625" style="3" customWidth="1"/>
    <col min="9218" max="9218" width="9.140625" style="3"/>
    <col min="9219" max="9219" width="9.85546875" style="3" customWidth="1"/>
    <col min="9220" max="9220" width="9.140625" style="3"/>
    <col min="9221" max="9221" width="9.85546875" style="3" customWidth="1"/>
    <col min="9222" max="9222" width="9.140625" style="3"/>
    <col min="9223" max="9223" width="9.85546875" style="3" customWidth="1"/>
    <col min="9224" max="9224" width="9.140625" style="3"/>
    <col min="9225" max="9225" width="9.85546875" style="3" customWidth="1"/>
    <col min="9226" max="9472" width="9.140625" style="3"/>
    <col min="9473" max="9473" width="16.140625" style="3" customWidth="1"/>
    <col min="9474" max="9474" width="9.140625" style="3"/>
    <col min="9475" max="9475" width="9.85546875" style="3" customWidth="1"/>
    <col min="9476" max="9476" width="9.140625" style="3"/>
    <col min="9477" max="9477" width="9.85546875" style="3" customWidth="1"/>
    <col min="9478" max="9478" width="9.140625" style="3"/>
    <col min="9479" max="9479" width="9.85546875" style="3" customWidth="1"/>
    <col min="9480" max="9480" width="9.140625" style="3"/>
    <col min="9481" max="9481" width="9.85546875" style="3" customWidth="1"/>
    <col min="9482" max="9728" width="9.140625" style="3"/>
    <col min="9729" max="9729" width="16.140625" style="3" customWidth="1"/>
    <col min="9730" max="9730" width="9.140625" style="3"/>
    <col min="9731" max="9731" width="9.85546875" style="3" customWidth="1"/>
    <col min="9732" max="9732" width="9.140625" style="3"/>
    <col min="9733" max="9733" width="9.85546875" style="3" customWidth="1"/>
    <col min="9734" max="9734" width="9.140625" style="3"/>
    <col min="9735" max="9735" width="9.85546875" style="3" customWidth="1"/>
    <col min="9736" max="9736" width="9.140625" style="3"/>
    <col min="9737" max="9737" width="9.85546875" style="3" customWidth="1"/>
    <col min="9738" max="9984" width="9.140625" style="3"/>
    <col min="9985" max="9985" width="16.140625" style="3" customWidth="1"/>
    <col min="9986" max="9986" width="9.140625" style="3"/>
    <col min="9987" max="9987" width="9.85546875" style="3" customWidth="1"/>
    <col min="9988" max="9988" width="9.140625" style="3"/>
    <col min="9989" max="9989" width="9.85546875" style="3" customWidth="1"/>
    <col min="9990" max="9990" width="9.140625" style="3"/>
    <col min="9991" max="9991" width="9.85546875" style="3" customWidth="1"/>
    <col min="9992" max="9992" width="9.140625" style="3"/>
    <col min="9993" max="9993" width="9.85546875" style="3" customWidth="1"/>
    <col min="9994" max="10240" width="9.140625" style="3"/>
    <col min="10241" max="10241" width="16.140625" style="3" customWidth="1"/>
    <col min="10242" max="10242" width="9.140625" style="3"/>
    <col min="10243" max="10243" width="9.85546875" style="3" customWidth="1"/>
    <col min="10244" max="10244" width="9.140625" style="3"/>
    <col min="10245" max="10245" width="9.85546875" style="3" customWidth="1"/>
    <col min="10246" max="10246" width="9.140625" style="3"/>
    <col min="10247" max="10247" width="9.85546875" style="3" customWidth="1"/>
    <col min="10248" max="10248" width="9.140625" style="3"/>
    <col min="10249" max="10249" width="9.85546875" style="3" customWidth="1"/>
    <col min="10250" max="10496" width="9.140625" style="3"/>
    <col min="10497" max="10497" width="16.140625" style="3" customWidth="1"/>
    <col min="10498" max="10498" width="9.140625" style="3"/>
    <col min="10499" max="10499" width="9.85546875" style="3" customWidth="1"/>
    <col min="10500" max="10500" width="9.140625" style="3"/>
    <col min="10501" max="10501" width="9.85546875" style="3" customWidth="1"/>
    <col min="10502" max="10502" width="9.140625" style="3"/>
    <col min="10503" max="10503" width="9.85546875" style="3" customWidth="1"/>
    <col min="10504" max="10504" width="9.140625" style="3"/>
    <col min="10505" max="10505" width="9.85546875" style="3" customWidth="1"/>
    <col min="10506" max="10752" width="9.140625" style="3"/>
    <col min="10753" max="10753" width="16.140625" style="3" customWidth="1"/>
    <col min="10754" max="10754" width="9.140625" style="3"/>
    <col min="10755" max="10755" width="9.85546875" style="3" customWidth="1"/>
    <col min="10756" max="10756" width="9.140625" style="3"/>
    <col min="10757" max="10757" width="9.85546875" style="3" customWidth="1"/>
    <col min="10758" max="10758" width="9.140625" style="3"/>
    <col min="10759" max="10759" width="9.85546875" style="3" customWidth="1"/>
    <col min="10760" max="10760" width="9.140625" style="3"/>
    <col min="10761" max="10761" width="9.85546875" style="3" customWidth="1"/>
    <col min="10762" max="11008" width="9.140625" style="3"/>
    <col min="11009" max="11009" width="16.140625" style="3" customWidth="1"/>
    <col min="11010" max="11010" width="9.140625" style="3"/>
    <col min="11011" max="11011" width="9.85546875" style="3" customWidth="1"/>
    <col min="11012" max="11012" width="9.140625" style="3"/>
    <col min="11013" max="11013" width="9.85546875" style="3" customWidth="1"/>
    <col min="11014" max="11014" width="9.140625" style="3"/>
    <col min="11015" max="11015" width="9.85546875" style="3" customWidth="1"/>
    <col min="11016" max="11016" width="9.140625" style="3"/>
    <col min="11017" max="11017" width="9.85546875" style="3" customWidth="1"/>
    <col min="11018" max="11264" width="9.140625" style="3"/>
    <col min="11265" max="11265" width="16.140625" style="3" customWidth="1"/>
    <col min="11266" max="11266" width="9.140625" style="3"/>
    <col min="11267" max="11267" width="9.85546875" style="3" customWidth="1"/>
    <col min="11268" max="11268" width="9.140625" style="3"/>
    <col min="11269" max="11269" width="9.85546875" style="3" customWidth="1"/>
    <col min="11270" max="11270" width="9.140625" style="3"/>
    <col min="11271" max="11271" width="9.85546875" style="3" customWidth="1"/>
    <col min="11272" max="11272" width="9.140625" style="3"/>
    <col min="11273" max="11273" width="9.85546875" style="3" customWidth="1"/>
    <col min="11274" max="11520" width="9.140625" style="3"/>
    <col min="11521" max="11521" width="16.140625" style="3" customWidth="1"/>
    <col min="11522" max="11522" width="9.140625" style="3"/>
    <col min="11523" max="11523" width="9.85546875" style="3" customWidth="1"/>
    <col min="11524" max="11524" width="9.140625" style="3"/>
    <col min="11525" max="11525" width="9.85546875" style="3" customWidth="1"/>
    <col min="11526" max="11526" width="9.140625" style="3"/>
    <col min="11527" max="11527" width="9.85546875" style="3" customWidth="1"/>
    <col min="11528" max="11528" width="9.140625" style="3"/>
    <col min="11529" max="11529" width="9.85546875" style="3" customWidth="1"/>
    <col min="11530" max="11776" width="9.140625" style="3"/>
    <col min="11777" max="11777" width="16.140625" style="3" customWidth="1"/>
    <col min="11778" max="11778" width="9.140625" style="3"/>
    <col min="11779" max="11779" width="9.85546875" style="3" customWidth="1"/>
    <col min="11780" max="11780" width="9.140625" style="3"/>
    <col min="11781" max="11781" width="9.85546875" style="3" customWidth="1"/>
    <col min="11782" max="11782" width="9.140625" style="3"/>
    <col min="11783" max="11783" width="9.85546875" style="3" customWidth="1"/>
    <col min="11784" max="11784" width="9.140625" style="3"/>
    <col min="11785" max="11785" width="9.85546875" style="3" customWidth="1"/>
    <col min="11786" max="12032" width="9.140625" style="3"/>
    <col min="12033" max="12033" width="16.140625" style="3" customWidth="1"/>
    <col min="12034" max="12034" width="9.140625" style="3"/>
    <col min="12035" max="12035" width="9.85546875" style="3" customWidth="1"/>
    <col min="12036" max="12036" width="9.140625" style="3"/>
    <col min="12037" max="12037" width="9.85546875" style="3" customWidth="1"/>
    <col min="12038" max="12038" width="9.140625" style="3"/>
    <col min="12039" max="12039" width="9.85546875" style="3" customWidth="1"/>
    <col min="12040" max="12040" width="9.140625" style="3"/>
    <col min="12041" max="12041" width="9.85546875" style="3" customWidth="1"/>
    <col min="12042" max="12288" width="9.140625" style="3"/>
    <col min="12289" max="12289" width="16.140625" style="3" customWidth="1"/>
    <col min="12290" max="12290" width="9.140625" style="3"/>
    <col min="12291" max="12291" width="9.85546875" style="3" customWidth="1"/>
    <col min="12292" max="12292" width="9.140625" style="3"/>
    <col min="12293" max="12293" width="9.85546875" style="3" customWidth="1"/>
    <col min="12294" max="12294" width="9.140625" style="3"/>
    <col min="12295" max="12295" width="9.85546875" style="3" customWidth="1"/>
    <col min="12296" max="12296" width="9.140625" style="3"/>
    <col min="12297" max="12297" width="9.85546875" style="3" customWidth="1"/>
    <col min="12298" max="12544" width="9.140625" style="3"/>
    <col min="12545" max="12545" width="16.140625" style="3" customWidth="1"/>
    <col min="12546" max="12546" width="9.140625" style="3"/>
    <col min="12547" max="12547" width="9.85546875" style="3" customWidth="1"/>
    <col min="12548" max="12548" width="9.140625" style="3"/>
    <col min="12549" max="12549" width="9.85546875" style="3" customWidth="1"/>
    <col min="12550" max="12550" width="9.140625" style="3"/>
    <col min="12551" max="12551" width="9.85546875" style="3" customWidth="1"/>
    <col min="12552" max="12552" width="9.140625" style="3"/>
    <col min="12553" max="12553" width="9.85546875" style="3" customWidth="1"/>
    <col min="12554" max="12800" width="9.140625" style="3"/>
    <col min="12801" max="12801" width="16.140625" style="3" customWidth="1"/>
    <col min="12802" max="12802" width="9.140625" style="3"/>
    <col min="12803" max="12803" width="9.85546875" style="3" customWidth="1"/>
    <col min="12804" max="12804" width="9.140625" style="3"/>
    <col min="12805" max="12805" width="9.85546875" style="3" customWidth="1"/>
    <col min="12806" max="12806" width="9.140625" style="3"/>
    <col min="12807" max="12807" width="9.85546875" style="3" customWidth="1"/>
    <col min="12808" max="12808" width="9.140625" style="3"/>
    <col min="12809" max="12809" width="9.85546875" style="3" customWidth="1"/>
    <col min="12810" max="13056" width="9.140625" style="3"/>
    <col min="13057" max="13057" width="16.140625" style="3" customWidth="1"/>
    <col min="13058" max="13058" width="9.140625" style="3"/>
    <col min="13059" max="13059" width="9.85546875" style="3" customWidth="1"/>
    <col min="13060" max="13060" width="9.140625" style="3"/>
    <col min="13061" max="13061" width="9.85546875" style="3" customWidth="1"/>
    <col min="13062" max="13062" width="9.140625" style="3"/>
    <col min="13063" max="13063" width="9.85546875" style="3" customWidth="1"/>
    <col min="13064" max="13064" width="9.140625" style="3"/>
    <col min="13065" max="13065" width="9.85546875" style="3" customWidth="1"/>
    <col min="13066" max="13312" width="9.140625" style="3"/>
    <col min="13313" max="13313" width="16.140625" style="3" customWidth="1"/>
    <col min="13314" max="13314" width="9.140625" style="3"/>
    <col min="13315" max="13315" width="9.85546875" style="3" customWidth="1"/>
    <col min="13316" max="13316" width="9.140625" style="3"/>
    <col min="13317" max="13317" width="9.85546875" style="3" customWidth="1"/>
    <col min="13318" max="13318" width="9.140625" style="3"/>
    <col min="13319" max="13319" width="9.85546875" style="3" customWidth="1"/>
    <col min="13320" max="13320" width="9.140625" style="3"/>
    <col min="13321" max="13321" width="9.85546875" style="3" customWidth="1"/>
    <col min="13322" max="13568" width="9.140625" style="3"/>
    <col min="13569" max="13569" width="16.140625" style="3" customWidth="1"/>
    <col min="13570" max="13570" width="9.140625" style="3"/>
    <col min="13571" max="13571" width="9.85546875" style="3" customWidth="1"/>
    <col min="13572" max="13572" width="9.140625" style="3"/>
    <col min="13573" max="13573" width="9.85546875" style="3" customWidth="1"/>
    <col min="13574" max="13574" width="9.140625" style="3"/>
    <col min="13575" max="13575" width="9.85546875" style="3" customWidth="1"/>
    <col min="13576" max="13576" width="9.140625" style="3"/>
    <col min="13577" max="13577" width="9.85546875" style="3" customWidth="1"/>
    <col min="13578" max="13824" width="9.140625" style="3"/>
    <col min="13825" max="13825" width="16.140625" style="3" customWidth="1"/>
    <col min="13826" max="13826" width="9.140625" style="3"/>
    <col min="13827" max="13827" width="9.85546875" style="3" customWidth="1"/>
    <col min="13828" max="13828" width="9.140625" style="3"/>
    <col min="13829" max="13829" width="9.85546875" style="3" customWidth="1"/>
    <col min="13830" max="13830" width="9.140625" style="3"/>
    <col min="13831" max="13831" width="9.85546875" style="3" customWidth="1"/>
    <col min="13832" max="13832" width="9.140625" style="3"/>
    <col min="13833" max="13833" width="9.85546875" style="3" customWidth="1"/>
    <col min="13834" max="14080" width="9.140625" style="3"/>
    <col min="14081" max="14081" width="16.140625" style="3" customWidth="1"/>
    <col min="14082" max="14082" width="9.140625" style="3"/>
    <col min="14083" max="14083" width="9.85546875" style="3" customWidth="1"/>
    <col min="14084" max="14084" width="9.140625" style="3"/>
    <col min="14085" max="14085" width="9.85546875" style="3" customWidth="1"/>
    <col min="14086" max="14086" width="9.140625" style="3"/>
    <col min="14087" max="14087" width="9.85546875" style="3" customWidth="1"/>
    <col min="14088" max="14088" width="9.140625" style="3"/>
    <col min="14089" max="14089" width="9.85546875" style="3" customWidth="1"/>
    <col min="14090" max="14336" width="9.140625" style="3"/>
    <col min="14337" max="14337" width="16.140625" style="3" customWidth="1"/>
    <col min="14338" max="14338" width="9.140625" style="3"/>
    <col min="14339" max="14339" width="9.85546875" style="3" customWidth="1"/>
    <col min="14340" max="14340" width="9.140625" style="3"/>
    <col min="14341" max="14341" width="9.85546875" style="3" customWidth="1"/>
    <col min="14342" max="14342" width="9.140625" style="3"/>
    <col min="14343" max="14343" width="9.85546875" style="3" customWidth="1"/>
    <col min="14344" max="14344" width="9.140625" style="3"/>
    <col min="14345" max="14345" width="9.85546875" style="3" customWidth="1"/>
    <col min="14346" max="14592" width="9.140625" style="3"/>
    <col min="14593" max="14593" width="16.140625" style="3" customWidth="1"/>
    <col min="14594" max="14594" width="9.140625" style="3"/>
    <col min="14595" max="14595" width="9.85546875" style="3" customWidth="1"/>
    <col min="14596" max="14596" width="9.140625" style="3"/>
    <col min="14597" max="14597" width="9.85546875" style="3" customWidth="1"/>
    <col min="14598" max="14598" width="9.140625" style="3"/>
    <col min="14599" max="14599" width="9.85546875" style="3" customWidth="1"/>
    <col min="14600" max="14600" width="9.140625" style="3"/>
    <col min="14601" max="14601" width="9.85546875" style="3" customWidth="1"/>
    <col min="14602" max="14848" width="9.140625" style="3"/>
    <col min="14849" max="14849" width="16.140625" style="3" customWidth="1"/>
    <col min="14850" max="14850" width="9.140625" style="3"/>
    <col min="14851" max="14851" width="9.85546875" style="3" customWidth="1"/>
    <col min="14852" max="14852" width="9.140625" style="3"/>
    <col min="14853" max="14853" width="9.85546875" style="3" customWidth="1"/>
    <col min="14854" max="14854" width="9.140625" style="3"/>
    <col min="14855" max="14855" width="9.85546875" style="3" customWidth="1"/>
    <col min="14856" max="14856" width="9.140625" style="3"/>
    <col min="14857" max="14857" width="9.85546875" style="3" customWidth="1"/>
    <col min="14858" max="15104" width="9.140625" style="3"/>
    <col min="15105" max="15105" width="16.140625" style="3" customWidth="1"/>
    <col min="15106" max="15106" width="9.140625" style="3"/>
    <col min="15107" max="15107" width="9.85546875" style="3" customWidth="1"/>
    <col min="15108" max="15108" width="9.140625" style="3"/>
    <col min="15109" max="15109" width="9.85546875" style="3" customWidth="1"/>
    <col min="15110" max="15110" width="9.140625" style="3"/>
    <col min="15111" max="15111" width="9.85546875" style="3" customWidth="1"/>
    <col min="15112" max="15112" width="9.140625" style="3"/>
    <col min="15113" max="15113" width="9.85546875" style="3" customWidth="1"/>
    <col min="15114" max="15360" width="9.140625" style="3"/>
    <col min="15361" max="15361" width="16.140625" style="3" customWidth="1"/>
    <col min="15362" max="15362" width="9.140625" style="3"/>
    <col min="15363" max="15363" width="9.85546875" style="3" customWidth="1"/>
    <col min="15364" max="15364" width="9.140625" style="3"/>
    <col min="15365" max="15365" width="9.85546875" style="3" customWidth="1"/>
    <col min="15366" max="15366" width="9.140625" style="3"/>
    <col min="15367" max="15367" width="9.85546875" style="3" customWidth="1"/>
    <col min="15368" max="15368" width="9.140625" style="3"/>
    <col min="15369" max="15369" width="9.85546875" style="3" customWidth="1"/>
    <col min="15370" max="15616" width="9.140625" style="3"/>
    <col min="15617" max="15617" width="16.140625" style="3" customWidth="1"/>
    <col min="15618" max="15618" width="9.140625" style="3"/>
    <col min="15619" max="15619" width="9.85546875" style="3" customWidth="1"/>
    <col min="15620" max="15620" width="9.140625" style="3"/>
    <col min="15621" max="15621" width="9.85546875" style="3" customWidth="1"/>
    <col min="15622" max="15622" width="9.140625" style="3"/>
    <col min="15623" max="15623" width="9.85546875" style="3" customWidth="1"/>
    <col min="15624" max="15624" width="9.140625" style="3"/>
    <col min="15625" max="15625" width="9.85546875" style="3" customWidth="1"/>
    <col min="15626" max="15872" width="9.140625" style="3"/>
    <col min="15873" max="15873" width="16.140625" style="3" customWidth="1"/>
    <col min="15874" max="15874" width="9.140625" style="3"/>
    <col min="15875" max="15875" width="9.85546875" style="3" customWidth="1"/>
    <col min="15876" max="15876" width="9.140625" style="3"/>
    <col min="15877" max="15877" width="9.85546875" style="3" customWidth="1"/>
    <col min="15878" max="15878" width="9.140625" style="3"/>
    <col min="15879" max="15879" width="9.85546875" style="3" customWidth="1"/>
    <col min="15880" max="15880" width="9.140625" style="3"/>
    <col min="15881" max="15881" width="9.85546875" style="3" customWidth="1"/>
    <col min="15882" max="16128" width="9.140625" style="3"/>
    <col min="16129" max="16129" width="16.140625" style="3" customWidth="1"/>
    <col min="16130" max="16130" width="9.140625" style="3"/>
    <col min="16131" max="16131" width="9.85546875" style="3" customWidth="1"/>
    <col min="16132" max="16132" width="9.140625" style="3"/>
    <col min="16133" max="16133" width="9.85546875" style="3" customWidth="1"/>
    <col min="16134" max="16134" width="9.140625" style="3"/>
    <col min="16135" max="16135" width="9.85546875" style="3" customWidth="1"/>
    <col min="16136" max="16136" width="9.140625" style="3"/>
    <col min="16137" max="16137" width="9.85546875" style="3" customWidth="1"/>
    <col min="16138" max="16384" width="9.140625" style="3"/>
  </cols>
  <sheetData>
    <row r="1" spans="1:11" ht="16.5" x14ac:dyDescent="0.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3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46" t="s">
        <v>14</v>
      </c>
      <c r="K7" s="46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49</v>
      </c>
      <c r="B9" s="14"/>
      <c r="C9" s="14"/>
      <c r="D9" s="14"/>
      <c r="E9" s="14"/>
      <c r="F9" s="14"/>
      <c r="G9" s="14"/>
      <c r="H9" s="13"/>
      <c r="I9" s="13"/>
      <c r="J9" s="14"/>
      <c r="K9" s="14"/>
    </row>
    <row r="10" spans="1:11" x14ac:dyDescent="0.2">
      <c r="A10" s="14" t="s">
        <v>17</v>
      </c>
      <c r="B10" s="15">
        <v>285</v>
      </c>
      <c r="C10" s="15">
        <v>695.1</v>
      </c>
      <c r="D10" s="15">
        <v>229.2</v>
      </c>
      <c r="E10" s="15">
        <v>650</v>
      </c>
      <c r="F10" s="16">
        <v>232.9</v>
      </c>
      <c r="G10" s="16">
        <v>668.3</v>
      </c>
      <c r="H10" s="16">
        <v>239</v>
      </c>
      <c r="I10" s="16">
        <v>734.4</v>
      </c>
      <c r="J10" s="16">
        <v>242.8</v>
      </c>
      <c r="K10" s="16">
        <v>780.9</v>
      </c>
    </row>
    <row r="11" spans="1:11" x14ac:dyDescent="0.2">
      <c r="A11" s="14" t="s">
        <v>18</v>
      </c>
      <c r="B11" s="15">
        <v>41.5</v>
      </c>
      <c r="C11" s="15">
        <v>81.5</v>
      </c>
      <c r="D11" s="15">
        <v>60.4</v>
      </c>
      <c r="E11" s="15">
        <v>148.5</v>
      </c>
      <c r="F11" s="16">
        <v>41.7</v>
      </c>
      <c r="G11" s="16">
        <v>138.5</v>
      </c>
      <c r="H11" s="16">
        <v>44.3</v>
      </c>
      <c r="I11" s="16">
        <v>149</v>
      </c>
      <c r="J11" s="16">
        <v>43.6</v>
      </c>
      <c r="K11" s="16">
        <v>148.30000000000001</v>
      </c>
    </row>
    <row r="12" spans="1:11" x14ac:dyDescent="0.2">
      <c r="A12" s="14" t="s">
        <v>19</v>
      </c>
      <c r="B12" s="15">
        <v>5</v>
      </c>
      <c r="C12" s="15">
        <v>3.8</v>
      </c>
      <c r="D12" s="15">
        <v>0.6</v>
      </c>
      <c r="E12" s="15">
        <v>0.8</v>
      </c>
      <c r="F12" s="16">
        <v>3</v>
      </c>
      <c r="G12" s="16">
        <v>7.6</v>
      </c>
      <c r="H12" s="16">
        <f>H13-(H10+H11)</f>
        <v>3.1999999999999886</v>
      </c>
      <c r="I12" s="16">
        <f>I13-(I10+I11)</f>
        <v>8.3999999999999773</v>
      </c>
      <c r="J12" s="16">
        <v>5.2</v>
      </c>
      <c r="K12" s="16">
        <v>15.4</v>
      </c>
    </row>
    <row r="13" spans="1:11" x14ac:dyDescent="0.2">
      <c r="A13" s="14" t="s">
        <v>22</v>
      </c>
      <c r="B13" s="15">
        <v>331.5</v>
      </c>
      <c r="C13" s="15">
        <v>780.4</v>
      </c>
      <c r="D13" s="15">
        <v>290.2</v>
      </c>
      <c r="E13" s="15">
        <v>799.3</v>
      </c>
      <c r="F13" s="16">
        <v>277.60000000000002</v>
      </c>
      <c r="G13" s="16">
        <v>814.4</v>
      </c>
      <c r="H13" s="16">
        <v>286.5</v>
      </c>
      <c r="I13" s="16">
        <v>891.8</v>
      </c>
      <c r="J13" s="16">
        <v>291.60000000000002</v>
      </c>
      <c r="K13" s="16">
        <v>944.6</v>
      </c>
    </row>
    <row r="14" spans="1:11" x14ac:dyDescent="0.2">
      <c r="A14" s="14" t="s">
        <v>23</v>
      </c>
      <c r="B14" s="15">
        <v>73.8</v>
      </c>
      <c r="C14" s="15">
        <v>49.7</v>
      </c>
      <c r="D14" s="15">
        <v>57</v>
      </c>
      <c r="E14" s="15">
        <v>44.2</v>
      </c>
      <c r="F14" s="16">
        <v>56.3</v>
      </c>
      <c r="G14" s="16">
        <v>53.4</v>
      </c>
      <c r="H14" s="16">
        <v>55</v>
      </c>
      <c r="I14" s="16">
        <v>51.2</v>
      </c>
      <c r="J14" s="16">
        <v>60.1</v>
      </c>
      <c r="K14" s="16">
        <v>55.3</v>
      </c>
    </row>
    <row r="15" spans="1:11" x14ac:dyDescent="0.2">
      <c r="A15" s="14" t="s">
        <v>24</v>
      </c>
      <c r="B15" s="15">
        <v>405.3</v>
      </c>
      <c r="C15" s="15">
        <v>830.1</v>
      </c>
      <c r="D15" s="15">
        <v>347.2</v>
      </c>
      <c r="E15" s="15">
        <v>843.5</v>
      </c>
      <c r="F15" s="16">
        <v>333.8</v>
      </c>
      <c r="G15" s="16">
        <v>867.8</v>
      </c>
      <c r="H15" s="16">
        <v>341.6</v>
      </c>
      <c r="I15" s="16">
        <v>943</v>
      </c>
      <c r="J15" s="16">
        <f>SUM(J13:J14)</f>
        <v>351.70000000000005</v>
      </c>
      <c r="K15" s="16">
        <f>SUM(K13:K14)</f>
        <v>999.9</v>
      </c>
    </row>
    <row r="16" spans="1:11" x14ac:dyDescent="0.2">
      <c r="A16" s="14" t="s">
        <v>25</v>
      </c>
      <c r="B16" s="15">
        <v>59.3</v>
      </c>
      <c r="C16" s="15">
        <v>63.8</v>
      </c>
      <c r="D16" s="15">
        <v>108.9</v>
      </c>
      <c r="E16" s="15">
        <v>100</v>
      </c>
      <c r="F16" s="16">
        <v>123.5</v>
      </c>
      <c r="G16" s="16">
        <v>152.30000000000001</v>
      </c>
      <c r="H16" s="16">
        <v>114.3</v>
      </c>
      <c r="I16" s="16">
        <v>141.5</v>
      </c>
      <c r="J16" s="16">
        <v>111.2</v>
      </c>
      <c r="K16" s="16">
        <v>139</v>
      </c>
    </row>
    <row r="17" spans="1:11" x14ac:dyDescent="0.2">
      <c r="A17" s="14" t="s">
        <v>26</v>
      </c>
      <c r="B17" s="15">
        <v>116.6</v>
      </c>
      <c r="C17" s="15">
        <v>1542.5</v>
      </c>
      <c r="D17" s="15">
        <v>130.30000000000001</v>
      </c>
      <c r="E17" s="15">
        <v>1702.8</v>
      </c>
      <c r="F17" s="16">
        <v>125.1</v>
      </c>
      <c r="G17" s="16">
        <v>1775.3</v>
      </c>
      <c r="H17" s="16">
        <v>120.2</v>
      </c>
      <c r="I17" s="16">
        <v>2087.6999999999998</v>
      </c>
      <c r="J17" s="16">
        <v>116.9</v>
      </c>
      <c r="K17" s="16">
        <v>1817.4</v>
      </c>
    </row>
    <row r="18" spans="1:11" x14ac:dyDescent="0.2">
      <c r="A18" s="14" t="s">
        <v>27</v>
      </c>
      <c r="B18" s="15">
        <v>1.9</v>
      </c>
      <c r="C18" s="15">
        <v>34.4</v>
      </c>
      <c r="D18" s="15">
        <v>3.6</v>
      </c>
      <c r="E18" s="15">
        <v>93.1</v>
      </c>
      <c r="F18" s="16">
        <v>5.6</v>
      </c>
      <c r="G18" s="16">
        <v>177.6</v>
      </c>
      <c r="H18" s="16">
        <v>5</v>
      </c>
      <c r="I18" s="16">
        <v>154</v>
      </c>
      <c r="J18" s="16">
        <v>7.1</v>
      </c>
      <c r="K18" s="16">
        <v>218.4</v>
      </c>
    </row>
    <row r="19" spans="1:11" x14ac:dyDescent="0.2">
      <c r="A19" s="11" t="s">
        <v>50</v>
      </c>
      <c r="B19" s="19"/>
      <c r="C19" s="19"/>
      <c r="D19" s="19"/>
      <c r="E19" s="19"/>
      <c r="F19" s="20"/>
      <c r="G19" s="20"/>
      <c r="H19" s="20"/>
      <c r="I19" s="20"/>
      <c r="J19" s="20"/>
      <c r="K19" s="20"/>
    </row>
    <row r="20" spans="1:11" x14ac:dyDescent="0.2">
      <c r="A20" s="14" t="s">
        <v>17</v>
      </c>
      <c r="B20" s="15">
        <v>477.8</v>
      </c>
      <c r="C20" s="15">
        <v>768.4</v>
      </c>
      <c r="D20" s="15">
        <v>283.2</v>
      </c>
      <c r="E20" s="15">
        <v>628.6</v>
      </c>
      <c r="F20" s="45">
        <v>226.8</v>
      </c>
      <c r="G20" s="16">
        <v>573.79999999999995</v>
      </c>
      <c r="H20" s="16">
        <v>227.9</v>
      </c>
      <c r="I20" s="16">
        <v>555</v>
      </c>
      <c r="J20" s="16">
        <v>218.4</v>
      </c>
      <c r="K20" s="16">
        <v>599.9</v>
      </c>
    </row>
    <row r="21" spans="1:11" x14ac:dyDescent="0.2">
      <c r="A21" s="14" t="s">
        <v>18</v>
      </c>
      <c r="B21" s="15">
        <v>28</v>
      </c>
      <c r="C21" s="15">
        <v>67.2</v>
      </c>
      <c r="D21" s="15">
        <v>37.5</v>
      </c>
      <c r="E21" s="15">
        <v>86.2</v>
      </c>
      <c r="F21" s="16">
        <v>37.5</v>
      </c>
      <c r="G21" s="16">
        <v>89.3</v>
      </c>
      <c r="H21" s="16">
        <v>37.700000000000003</v>
      </c>
      <c r="I21" s="16">
        <v>96</v>
      </c>
      <c r="J21" s="16">
        <v>38.5</v>
      </c>
      <c r="K21" s="16">
        <v>89.6</v>
      </c>
    </row>
    <row r="22" spans="1:11" x14ac:dyDescent="0.2">
      <c r="A22" s="14" t="s">
        <v>19</v>
      </c>
      <c r="B22" s="15">
        <v>0.6</v>
      </c>
      <c r="C22" s="15">
        <v>0.3</v>
      </c>
      <c r="D22" s="15">
        <v>1.3</v>
      </c>
      <c r="E22" s="15">
        <v>1.7</v>
      </c>
      <c r="F22" s="16">
        <v>43.3</v>
      </c>
      <c r="G22" s="16">
        <v>224.9</v>
      </c>
      <c r="H22" s="16">
        <f>H23-(H20+H21)</f>
        <v>56.299999999999955</v>
      </c>
      <c r="I22" s="16">
        <f>I23-(I20+I21)</f>
        <v>308.70000000000005</v>
      </c>
      <c r="J22" s="16">
        <v>60</v>
      </c>
      <c r="K22" s="16">
        <v>333.3</v>
      </c>
    </row>
    <row r="23" spans="1:11" x14ac:dyDescent="0.2">
      <c r="A23" s="14" t="s">
        <v>22</v>
      </c>
      <c r="B23" s="15">
        <v>506.4</v>
      </c>
      <c r="C23" s="15">
        <v>835.9</v>
      </c>
      <c r="D23" s="15">
        <v>322</v>
      </c>
      <c r="E23" s="15">
        <v>716.5</v>
      </c>
      <c r="F23" s="16">
        <v>307.60000000000002</v>
      </c>
      <c r="G23" s="16">
        <v>888</v>
      </c>
      <c r="H23" s="16">
        <v>321.89999999999998</v>
      </c>
      <c r="I23" s="16">
        <v>959.7</v>
      </c>
      <c r="J23" s="16">
        <v>316.89999999999998</v>
      </c>
      <c r="K23" s="16">
        <v>1022.8</v>
      </c>
    </row>
    <row r="24" spans="1:11" x14ac:dyDescent="0.2">
      <c r="A24" s="14" t="s">
        <v>23</v>
      </c>
      <c r="B24" s="15">
        <v>22.6</v>
      </c>
      <c r="C24" s="15">
        <v>10.9</v>
      </c>
      <c r="D24" s="15">
        <v>9.1</v>
      </c>
      <c r="E24" s="15">
        <v>4.5999999999999996</v>
      </c>
      <c r="F24" s="16">
        <v>3.5</v>
      </c>
      <c r="G24" s="16">
        <v>2.7</v>
      </c>
      <c r="H24" s="16">
        <v>4.8</v>
      </c>
      <c r="I24" s="16">
        <v>3.5</v>
      </c>
      <c r="J24" s="16">
        <v>4.4000000000000004</v>
      </c>
      <c r="K24" s="16">
        <v>3.5</v>
      </c>
    </row>
    <row r="25" spans="1:11" x14ac:dyDescent="0.2">
      <c r="A25" s="14" t="s">
        <v>24</v>
      </c>
      <c r="B25" s="15">
        <v>529</v>
      </c>
      <c r="C25" s="15">
        <v>846.8</v>
      </c>
      <c r="D25" s="15">
        <v>331.1</v>
      </c>
      <c r="E25" s="15">
        <v>721.1</v>
      </c>
      <c r="F25" s="16">
        <v>311.10000000000002</v>
      </c>
      <c r="G25" s="16">
        <v>890.6</v>
      </c>
      <c r="H25" s="16">
        <v>326.7</v>
      </c>
      <c r="I25" s="16">
        <v>963.2</v>
      </c>
      <c r="J25" s="16">
        <f>SUM(J23:J24)</f>
        <v>321.29999999999995</v>
      </c>
      <c r="K25" s="16">
        <f>SUM(K23:K24)</f>
        <v>1026.3</v>
      </c>
    </row>
    <row r="26" spans="1:11" x14ac:dyDescent="0.2">
      <c r="A26" s="14" t="s">
        <v>25</v>
      </c>
      <c r="B26" s="15">
        <v>55</v>
      </c>
      <c r="C26" s="15">
        <v>49.9</v>
      </c>
      <c r="D26" s="15">
        <v>45.4</v>
      </c>
      <c r="E26" s="15">
        <v>32.4</v>
      </c>
      <c r="F26" s="16">
        <v>50.3</v>
      </c>
      <c r="G26" s="16">
        <v>43</v>
      </c>
      <c r="H26" s="16">
        <v>52.6</v>
      </c>
      <c r="I26" s="16">
        <v>40.200000000000003</v>
      </c>
      <c r="J26" s="16">
        <v>49.8</v>
      </c>
      <c r="K26" s="16">
        <v>45.6</v>
      </c>
    </row>
    <row r="27" spans="1:11" x14ac:dyDescent="0.2">
      <c r="A27" s="14" t="s">
        <v>26</v>
      </c>
      <c r="B27" s="15">
        <v>45.9</v>
      </c>
      <c r="C27" s="15">
        <v>299.10000000000002</v>
      </c>
      <c r="D27" s="15">
        <v>59</v>
      </c>
      <c r="E27" s="15">
        <v>457.5</v>
      </c>
      <c r="F27" s="16">
        <v>44.5</v>
      </c>
      <c r="G27" s="16">
        <v>578.1</v>
      </c>
      <c r="H27" s="16">
        <v>43.8</v>
      </c>
      <c r="I27" s="16">
        <v>586.5</v>
      </c>
      <c r="J27" s="16">
        <v>50.3</v>
      </c>
      <c r="K27" s="16">
        <v>827.2</v>
      </c>
    </row>
    <row r="28" spans="1:11" x14ac:dyDescent="0.2">
      <c r="A28" s="23" t="s">
        <v>27</v>
      </c>
      <c r="B28" s="25">
        <v>4.3</v>
      </c>
      <c r="C28" s="25">
        <v>31.7</v>
      </c>
      <c r="D28" s="25">
        <v>6.7</v>
      </c>
      <c r="E28" s="25">
        <v>133.4</v>
      </c>
      <c r="F28" s="34">
        <v>11.7</v>
      </c>
      <c r="G28" s="34">
        <v>357.7</v>
      </c>
      <c r="H28" s="34">
        <v>9.8000000000000007</v>
      </c>
      <c r="I28" s="34">
        <v>307.8</v>
      </c>
      <c r="J28" s="34">
        <v>11.3</v>
      </c>
      <c r="K28" s="34">
        <v>222.2</v>
      </c>
    </row>
    <row r="30" spans="1:11" x14ac:dyDescent="0.2">
      <c r="G30" s="28"/>
      <c r="H30" s="28"/>
      <c r="I30" s="28"/>
    </row>
    <row r="31" spans="1:11" x14ac:dyDescent="0.2">
      <c r="G31" s="28"/>
      <c r="H31" s="28"/>
      <c r="I31" s="28"/>
    </row>
  </sheetData>
  <mergeCells count="13">
    <mergeCell ref="J6:K6"/>
    <mergeCell ref="G30:I30"/>
    <mergeCell ref="G31:I31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A279-CE30-4F95-BCF8-2E679CC2B05B}">
  <sheetPr>
    <tabColor rgb="FF00B050"/>
  </sheetPr>
  <dimension ref="A1:K31"/>
  <sheetViews>
    <sheetView view="pageBreakPreview" topLeftCell="A4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140625" style="3"/>
    <col min="3" max="3" width="9.85546875" style="3" customWidth="1"/>
    <col min="4" max="4" width="9.140625" style="3"/>
    <col min="5" max="5" width="9.85546875" style="3" customWidth="1"/>
    <col min="6" max="6" width="9.140625" style="3"/>
    <col min="7" max="7" width="9.85546875" style="3" customWidth="1"/>
    <col min="8" max="8" width="9.140625" style="3"/>
    <col min="9" max="9" width="9.85546875" style="3" customWidth="1"/>
    <col min="10" max="256" width="9.140625" style="3"/>
    <col min="257" max="257" width="16.140625" style="3" customWidth="1"/>
    <col min="258" max="258" width="9.140625" style="3"/>
    <col min="259" max="259" width="9.85546875" style="3" customWidth="1"/>
    <col min="260" max="260" width="9.140625" style="3"/>
    <col min="261" max="261" width="9.85546875" style="3" customWidth="1"/>
    <col min="262" max="262" width="9.140625" style="3"/>
    <col min="263" max="263" width="9.85546875" style="3" customWidth="1"/>
    <col min="264" max="264" width="9.140625" style="3"/>
    <col min="265" max="265" width="9.85546875" style="3" customWidth="1"/>
    <col min="266" max="512" width="9.140625" style="3"/>
    <col min="513" max="513" width="16.140625" style="3" customWidth="1"/>
    <col min="514" max="514" width="9.140625" style="3"/>
    <col min="515" max="515" width="9.85546875" style="3" customWidth="1"/>
    <col min="516" max="516" width="9.140625" style="3"/>
    <col min="517" max="517" width="9.85546875" style="3" customWidth="1"/>
    <col min="518" max="518" width="9.140625" style="3"/>
    <col min="519" max="519" width="9.85546875" style="3" customWidth="1"/>
    <col min="520" max="520" width="9.140625" style="3"/>
    <col min="521" max="521" width="9.85546875" style="3" customWidth="1"/>
    <col min="522" max="768" width="9.140625" style="3"/>
    <col min="769" max="769" width="16.140625" style="3" customWidth="1"/>
    <col min="770" max="770" width="9.140625" style="3"/>
    <col min="771" max="771" width="9.85546875" style="3" customWidth="1"/>
    <col min="772" max="772" width="9.140625" style="3"/>
    <col min="773" max="773" width="9.85546875" style="3" customWidth="1"/>
    <col min="774" max="774" width="9.140625" style="3"/>
    <col min="775" max="775" width="9.85546875" style="3" customWidth="1"/>
    <col min="776" max="776" width="9.140625" style="3"/>
    <col min="777" max="777" width="9.85546875" style="3" customWidth="1"/>
    <col min="778" max="1024" width="9.140625" style="3"/>
    <col min="1025" max="1025" width="16.140625" style="3" customWidth="1"/>
    <col min="1026" max="1026" width="9.140625" style="3"/>
    <col min="1027" max="1027" width="9.85546875" style="3" customWidth="1"/>
    <col min="1028" max="1028" width="9.140625" style="3"/>
    <col min="1029" max="1029" width="9.85546875" style="3" customWidth="1"/>
    <col min="1030" max="1030" width="9.140625" style="3"/>
    <col min="1031" max="1031" width="9.85546875" style="3" customWidth="1"/>
    <col min="1032" max="1032" width="9.140625" style="3"/>
    <col min="1033" max="1033" width="9.85546875" style="3" customWidth="1"/>
    <col min="1034" max="1280" width="9.140625" style="3"/>
    <col min="1281" max="1281" width="16.140625" style="3" customWidth="1"/>
    <col min="1282" max="1282" width="9.140625" style="3"/>
    <col min="1283" max="1283" width="9.85546875" style="3" customWidth="1"/>
    <col min="1284" max="1284" width="9.140625" style="3"/>
    <col min="1285" max="1285" width="9.85546875" style="3" customWidth="1"/>
    <col min="1286" max="1286" width="9.140625" style="3"/>
    <col min="1287" max="1287" width="9.85546875" style="3" customWidth="1"/>
    <col min="1288" max="1288" width="9.140625" style="3"/>
    <col min="1289" max="1289" width="9.85546875" style="3" customWidth="1"/>
    <col min="1290" max="1536" width="9.140625" style="3"/>
    <col min="1537" max="1537" width="16.140625" style="3" customWidth="1"/>
    <col min="1538" max="1538" width="9.140625" style="3"/>
    <col min="1539" max="1539" width="9.85546875" style="3" customWidth="1"/>
    <col min="1540" max="1540" width="9.140625" style="3"/>
    <col min="1541" max="1541" width="9.85546875" style="3" customWidth="1"/>
    <col min="1542" max="1542" width="9.140625" style="3"/>
    <col min="1543" max="1543" width="9.85546875" style="3" customWidth="1"/>
    <col min="1544" max="1544" width="9.140625" style="3"/>
    <col min="1545" max="1545" width="9.85546875" style="3" customWidth="1"/>
    <col min="1546" max="1792" width="9.140625" style="3"/>
    <col min="1793" max="1793" width="16.140625" style="3" customWidth="1"/>
    <col min="1794" max="1794" width="9.140625" style="3"/>
    <col min="1795" max="1795" width="9.85546875" style="3" customWidth="1"/>
    <col min="1796" max="1796" width="9.140625" style="3"/>
    <col min="1797" max="1797" width="9.85546875" style="3" customWidth="1"/>
    <col min="1798" max="1798" width="9.140625" style="3"/>
    <col min="1799" max="1799" width="9.85546875" style="3" customWidth="1"/>
    <col min="1800" max="1800" width="9.140625" style="3"/>
    <col min="1801" max="1801" width="9.85546875" style="3" customWidth="1"/>
    <col min="1802" max="2048" width="9.140625" style="3"/>
    <col min="2049" max="2049" width="16.140625" style="3" customWidth="1"/>
    <col min="2050" max="2050" width="9.140625" style="3"/>
    <col min="2051" max="2051" width="9.85546875" style="3" customWidth="1"/>
    <col min="2052" max="2052" width="9.140625" style="3"/>
    <col min="2053" max="2053" width="9.85546875" style="3" customWidth="1"/>
    <col min="2054" max="2054" width="9.140625" style="3"/>
    <col min="2055" max="2055" width="9.85546875" style="3" customWidth="1"/>
    <col min="2056" max="2056" width="9.140625" style="3"/>
    <col min="2057" max="2057" width="9.85546875" style="3" customWidth="1"/>
    <col min="2058" max="2304" width="9.140625" style="3"/>
    <col min="2305" max="2305" width="16.140625" style="3" customWidth="1"/>
    <col min="2306" max="2306" width="9.140625" style="3"/>
    <col min="2307" max="2307" width="9.85546875" style="3" customWidth="1"/>
    <col min="2308" max="2308" width="9.140625" style="3"/>
    <col min="2309" max="2309" width="9.85546875" style="3" customWidth="1"/>
    <col min="2310" max="2310" width="9.140625" style="3"/>
    <col min="2311" max="2311" width="9.85546875" style="3" customWidth="1"/>
    <col min="2312" max="2312" width="9.140625" style="3"/>
    <col min="2313" max="2313" width="9.85546875" style="3" customWidth="1"/>
    <col min="2314" max="2560" width="9.140625" style="3"/>
    <col min="2561" max="2561" width="16.140625" style="3" customWidth="1"/>
    <col min="2562" max="2562" width="9.140625" style="3"/>
    <col min="2563" max="2563" width="9.85546875" style="3" customWidth="1"/>
    <col min="2564" max="2564" width="9.140625" style="3"/>
    <col min="2565" max="2565" width="9.85546875" style="3" customWidth="1"/>
    <col min="2566" max="2566" width="9.140625" style="3"/>
    <col min="2567" max="2567" width="9.85546875" style="3" customWidth="1"/>
    <col min="2568" max="2568" width="9.140625" style="3"/>
    <col min="2569" max="2569" width="9.85546875" style="3" customWidth="1"/>
    <col min="2570" max="2816" width="9.140625" style="3"/>
    <col min="2817" max="2817" width="16.140625" style="3" customWidth="1"/>
    <col min="2818" max="2818" width="9.140625" style="3"/>
    <col min="2819" max="2819" width="9.85546875" style="3" customWidth="1"/>
    <col min="2820" max="2820" width="9.140625" style="3"/>
    <col min="2821" max="2821" width="9.85546875" style="3" customWidth="1"/>
    <col min="2822" max="2822" width="9.140625" style="3"/>
    <col min="2823" max="2823" width="9.85546875" style="3" customWidth="1"/>
    <col min="2824" max="2824" width="9.140625" style="3"/>
    <col min="2825" max="2825" width="9.85546875" style="3" customWidth="1"/>
    <col min="2826" max="3072" width="9.140625" style="3"/>
    <col min="3073" max="3073" width="16.140625" style="3" customWidth="1"/>
    <col min="3074" max="3074" width="9.140625" style="3"/>
    <col min="3075" max="3075" width="9.85546875" style="3" customWidth="1"/>
    <col min="3076" max="3076" width="9.140625" style="3"/>
    <col min="3077" max="3077" width="9.85546875" style="3" customWidth="1"/>
    <col min="3078" max="3078" width="9.140625" style="3"/>
    <col min="3079" max="3079" width="9.85546875" style="3" customWidth="1"/>
    <col min="3080" max="3080" width="9.140625" style="3"/>
    <col min="3081" max="3081" width="9.85546875" style="3" customWidth="1"/>
    <col min="3082" max="3328" width="9.140625" style="3"/>
    <col min="3329" max="3329" width="16.140625" style="3" customWidth="1"/>
    <col min="3330" max="3330" width="9.140625" style="3"/>
    <col min="3331" max="3331" width="9.85546875" style="3" customWidth="1"/>
    <col min="3332" max="3332" width="9.140625" style="3"/>
    <col min="3333" max="3333" width="9.85546875" style="3" customWidth="1"/>
    <col min="3334" max="3334" width="9.140625" style="3"/>
    <col min="3335" max="3335" width="9.85546875" style="3" customWidth="1"/>
    <col min="3336" max="3336" width="9.140625" style="3"/>
    <col min="3337" max="3337" width="9.85546875" style="3" customWidth="1"/>
    <col min="3338" max="3584" width="9.140625" style="3"/>
    <col min="3585" max="3585" width="16.140625" style="3" customWidth="1"/>
    <col min="3586" max="3586" width="9.140625" style="3"/>
    <col min="3587" max="3587" width="9.85546875" style="3" customWidth="1"/>
    <col min="3588" max="3588" width="9.140625" style="3"/>
    <col min="3589" max="3589" width="9.85546875" style="3" customWidth="1"/>
    <col min="3590" max="3590" width="9.140625" style="3"/>
    <col min="3591" max="3591" width="9.85546875" style="3" customWidth="1"/>
    <col min="3592" max="3592" width="9.140625" style="3"/>
    <col min="3593" max="3593" width="9.85546875" style="3" customWidth="1"/>
    <col min="3594" max="3840" width="9.140625" style="3"/>
    <col min="3841" max="3841" width="16.140625" style="3" customWidth="1"/>
    <col min="3842" max="3842" width="9.140625" style="3"/>
    <col min="3843" max="3843" width="9.85546875" style="3" customWidth="1"/>
    <col min="3844" max="3844" width="9.140625" style="3"/>
    <col min="3845" max="3845" width="9.85546875" style="3" customWidth="1"/>
    <col min="3846" max="3846" width="9.140625" style="3"/>
    <col min="3847" max="3847" width="9.85546875" style="3" customWidth="1"/>
    <col min="3848" max="3848" width="9.140625" style="3"/>
    <col min="3849" max="3849" width="9.85546875" style="3" customWidth="1"/>
    <col min="3850" max="4096" width="9.140625" style="3"/>
    <col min="4097" max="4097" width="16.140625" style="3" customWidth="1"/>
    <col min="4098" max="4098" width="9.140625" style="3"/>
    <col min="4099" max="4099" width="9.85546875" style="3" customWidth="1"/>
    <col min="4100" max="4100" width="9.140625" style="3"/>
    <col min="4101" max="4101" width="9.85546875" style="3" customWidth="1"/>
    <col min="4102" max="4102" width="9.140625" style="3"/>
    <col min="4103" max="4103" width="9.85546875" style="3" customWidth="1"/>
    <col min="4104" max="4104" width="9.140625" style="3"/>
    <col min="4105" max="4105" width="9.85546875" style="3" customWidth="1"/>
    <col min="4106" max="4352" width="9.140625" style="3"/>
    <col min="4353" max="4353" width="16.140625" style="3" customWidth="1"/>
    <col min="4354" max="4354" width="9.140625" style="3"/>
    <col min="4355" max="4355" width="9.85546875" style="3" customWidth="1"/>
    <col min="4356" max="4356" width="9.140625" style="3"/>
    <col min="4357" max="4357" width="9.85546875" style="3" customWidth="1"/>
    <col min="4358" max="4358" width="9.140625" style="3"/>
    <col min="4359" max="4359" width="9.85546875" style="3" customWidth="1"/>
    <col min="4360" max="4360" width="9.140625" style="3"/>
    <col min="4361" max="4361" width="9.85546875" style="3" customWidth="1"/>
    <col min="4362" max="4608" width="9.140625" style="3"/>
    <col min="4609" max="4609" width="16.140625" style="3" customWidth="1"/>
    <col min="4610" max="4610" width="9.140625" style="3"/>
    <col min="4611" max="4611" width="9.85546875" style="3" customWidth="1"/>
    <col min="4612" max="4612" width="9.140625" style="3"/>
    <col min="4613" max="4613" width="9.85546875" style="3" customWidth="1"/>
    <col min="4614" max="4614" width="9.140625" style="3"/>
    <col min="4615" max="4615" width="9.85546875" style="3" customWidth="1"/>
    <col min="4616" max="4616" width="9.140625" style="3"/>
    <col min="4617" max="4617" width="9.85546875" style="3" customWidth="1"/>
    <col min="4618" max="4864" width="9.140625" style="3"/>
    <col min="4865" max="4865" width="16.140625" style="3" customWidth="1"/>
    <col min="4866" max="4866" width="9.140625" style="3"/>
    <col min="4867" max="4867" width="9.85546875" style="3" customWidth="1"/>
    <col min="4868" max="4868" width="9.140625" style="3"/>
    <col min="4869" max="4869" width="9.85546875" style="3" customWidth="1"/>
    <col min="4870" max="4870" width="9.140625" style="3"/>
    <col min="4871" max="4871" width="9.85546875" style="3" customWidth="1"/>
    <col min="4872" max="4872" width="9.140625" style="3"/>
    <col min="4873" max="4873" width="9.85546875" style="3" customWidth="1"/>
    <col min="4874" max="5120" width="9.140625" style="3"/>
    <col min="5121" max="5121" width="16.140625" style="3" customWidth="1"/>
    <col min="5122" max="5122" width="9.140625" style="3"/>
    <col min="5123" max="5123" width="9.85546875" style="3" customWidth="1"/>
    <col min="5124" max="5124" width="9.140625" style="3"/>
    <col min="5125" max="5125" width="9.85546875" style="3" customWidth="1"/>
    <col min="5126" max="5126" width="9.140625" style="3"/>
    <col min="5127" max="5127" width="9.85546875" style="3" customWidth="1"/>
    <col min="5128" max="5128" width="9.140625" style="3"/>
    <col min="5129" max="5129" width="9.85546875" style="3" customWidth="1"/>
    <col min="5130" max="5376" width="9.140625" style="3"/>
    <col min="5377" max="5377" width="16.140625" style="3" customWidth="1"/>
    <col min="5378" max="5378" width="9.140625" style="3"/>
    <col min="5379" max="5379" width="9.85546875" style="3" customWidth="1"/>
    <col min="5380" max="5380" width="9.140625" style="3"/>
    <col min="5381" max="5381" width="9.85546875" style="3" customWidth="1"/>
    <col min="5382" max="5382" width="9.140625" style="3"/>
    <col min="5383" max="5383" width="9.85546875" style="3" customWidth="1"/>
    <col min="5384" max="5384" width="9.140625" style="3"/>
    <col min="5385" max="5385" width="9.85546875" style="3" customWidth="1"/>
    <col min="5386" max="5632" width="9.140625" style="3"/>
    <col min="5633" max="5633" width="16.140625" style="3" customWidth="1"/>
    <col min="5634" max="5634" width="9.140625" style="3"/>
    <col min="5635" max="5635" width="9.85546875" style="3" customWidth="1"/>
    <col min="5636" max="5636" width="9.140625" style="3"/>
    <col min="5637" max="5637" width="9.85546875" style="3" customWidth="1"/>
    <col min="5638" max="5638" width="9.140625" style="3"/>
    <col min="5639" max="5639" width="9.85546875" style="3" customWidth="1"/>
    <col min="5640" max="5640" width="9.140625" style="3"/>
    <col min="5641" max="5641" width="9.85546875" style="3" customWidth="1"/>
    <col min="5642" max="5888" width="9.140625" style="3"/>
    <col min="5889" max="5889" width="16.140625" style="3" customWidth="1"/>
    <col min="5890" max="5890" width="9.140625" style="3"/>
    <col min="5891" max="5891" width="9.85546875" style="3" customWidth="1"/>
    <col min="5892" max="5892" width="9.140625" style="3"/>
    <col min="5893" max="5893" width="9.85546875" style="3" customWidth="1"/>
    <col min="5894" max="5894" width="9.140625" style="3"/>
    <col min="5895" max="5895" width="9.85546875" style="3" customWidth="1"/>
    <col min="5896" max="5896" width="9.140625" style="3"/>
    <col min="5897" max="5897" width="9.85546875" style="3" customWidth="1"/>
    <col min="5898" max="6144" width="9.140625" style="3"/>
    <col min="6145" max="6145" width="16.140625" style="3" customWidth="1"/>
    <col min="6146" max="6146" width="9.140625" style="3"/>
    <col min="6147" max="6147" width="9.85546875" style="3" customWidth="1"/>
    <col min="6148" max="6148" width="9.140625" style="3"/>
    <col min="6149" max="6149" width="9.85546875" style="3" customWidth="1"/>
    <col min="6150" max="6150" width="9.140625" style="3"/>
    <col min="6151" max="6151" width="9.85546875" style="3" customWidth="1"/>
    <col min="6152" max="6152" width="9.140625" style="3"/>
    <col min="6153" max="6153" width="9.85546875" style="3" customWidth="1"/>
    <col min="6154" max="6400" width="9.140625" style="3"/>
    <col min="6401" max="6401" width="16.140625" style="3" customWidth="1"/>
    <col min="6402" max="6402" width="9.140625" style="3"/>
    <col min="6403" max="6403" width="9.85546875" style="3" customWidth="1"/>
    <col min="6404" max="6404" width="9.140625" style="3"/>
    <col min="6405" max="6405" width="9.85546875" style="3" customWidth="1"/>
    <col min="6406" max="6406" width="9.140625" style="3"/>
    <col min="6407" max="6407" width="9.85546875" style="3" customWidth="1"/>
    <col min="6408" max="6408" width="9.140625" style="3"/>
    <col min="6409" max="6409" width="9.85546875" style="3" customWidth="1"/>
    <col min="6410" max="6656" width="9.140625" style="3"/>
    <col min="6657" max="6657" width="16.140625" style="3" customWidth="1"/>
    <col min="6658" max="6658" width="9.140625" style="3"/>
    <col min="6659" max="6659" width="9.85546875" style="3" customWidth="1"/>
    <col min="6660" max="6660" width="9.140625" style="3"/>
    <col min="6661" max="6661" width="9.85546875" style="3" customWidth="1"/>
    <col min="6662" max="6662" width="9.140625" style="3"/>
    <col min="6663" max="6663" width="9.85546875" style="3" customWidth="1"/>
    <col min="6664" max="6664" width="9.140625" style="3"/>
    <col min="6665" max="6665" width="9.85546875" style="3" customWidth="1"/>
    <col min="6666" max="6912" width="9.140625" style="3"/>
    <col min="6913" max="6913" width="16.140625" style="3" customWidth="1"/>
    <col min="6914" max="6914" width="9.140625" style="3"/>
    <col min="6915" max="6915" width="9.85546875" style="3" customWidth="1"/>
    <col min="6916" max="6916" width="9.140625" style="3"/>
    <col min="6917" max="6917" width="9.85546875" style="3" customWidth="1"/>
    <col min="6918" max="6918" width="9.140625" style="3"/>
    <col min="6919" max="6919" width="9.85546875" style="3" customWidth="1"/>
    <col min="6920" max="6920" width="9.140625" style="3"/>
    <col min="6921" max="6921" width="9.85546875" style="3" customWidth="1"/>
    <col min="6922" max="7168" width="9.140625" style="3"/>
    <col min="7169" max="7169" width="16.140625" style="3" customWidth="1"/>
    <col min="7170" max="7170" width="9.140625" style="3"/>
    <col min="7171" max="7171" width="9.85546875" style="3" customWidth="1"/>
    <col min="7172" max="7172" width="9.140625" style="3"/>
    <col min="7173" max="7173" width="9.85546875" style="3" customWidth="1"/>
    <col min="7174" max="7174" width="9.140625" style="3"/>
    <col min="7175" max="7175" width="9.85546875" style="3" customWidth="1"/>
    <col min="7176" max="7176" width="9.140625" style="3"/>
    <col min="7177" max="7177" width="9.85546875" style="3" customWidth="1"/>
    <col min="7178" max="7424" width="9.140625" style="3"/>
    <col min="7425" max="7425" width="16.140625" style="3" customWidth="1"/>
    <col min="7426" max="7426" width="9.140625" style="3"/>
    <col min="7427" max="7427" width="9.85546875" style="3" customWidth="1"/>
    <col min="7428" max="7428" width="9.140625" style="3"/>
    <col min="7429" max="7429" width="9.85546875" style="3" customWidth="1"/>
    <col min="7430" max="7430" width="9.140625" style="3"/>
    <col min="7431" max="7431" width="9.85546875" style="3" customWidth="1"/>
    <col min="7432" max="7432" width="9.140625" style="3"/>
    <col min="7433" max="7433" width="9.85546875" style="3" customWidth="1"/>
    <col min="7434" max="7680" width="9.140625" style="3"/>
    <col min="7681" max="7681" width="16.140625" style="3" customWidth="1"/>
    <col min="7682" max="7682" width="9.140625" style="3"/>
    <col min="7683" max="7683" width="9.85546875" style="3" customWidth="1"/>
    <col min="7684" max="7684" width="9.140625" style="3"/>
    <col min="7685" max="7685" width="9.85546875" style="3" customWidth="1"/>
    <col min="7686" max="7686" width="9.140625" style="3"/>
    <col min="7687" max="7687" width="9.85546875" style="3" customWidth="1"/>
    <col min="7688" max="7688" width="9.140625" style="3"/>
    <col min="7689" max="7689" width="9.85546875" style="3" customWidth="1"/>
    <col min="7690" max="7936" width="9.140625" style="3"/>
    <col min="7937" max="7937" width="16.140625" style="3" customWidth="1"/>
    <col min="7938" max="7938" width="9.140625" style="3"/>
    <col min="7939" max="7939" width="9.85546875" style="3" customWidth="1"/>
    <col min="7940" max="7940" width="9.140625" style="3"/>
    <col min="7941" max="7941" width="9.85546875" style="3" customWidth="1"/>
    <col min="7942" max="7942" width="9.140625" style="3"/>
    <col min="7943" max="7943" width="9.85546875" style="3" customWidth="1"/>
    <col min="7944" max="7944" width="9.140625" style="3"/>
    <col min="7945" max="7945" width="9.85546875" style="3" customWidth="1"/>
    <col min="7946" max="8192" width="9.140625" style="3"/>
    <col min="8193" max="8193" width="16.140625" style="3" customWidth="1"/>
    <col min="8194" max="8194" width="9.140625" style="3"/>
    <col min="8195" max="8195" width="9.85546875" style="3" customWidth="1"/>
    <col min="8196" max="8196" width="9.140625" style="3"/>
    <col min="8197" max="8197" width="9.85546875" style="3" customWidth="1"/>
    <col min="8198" max="8198" width="9.140625" style="3"/>
    <col min="8199" max="8199" width="9.85546875" style="3" customWidth="1"/>
    <col min="8200" max="8200" width="9.140625" style="3"/>
    <col min="8201" max="8201" width="9.85546875" style="3" customWidth="1"/>
    <col min="8202" max="8448" width="9.140625" style="3"/>
    <col min="8449" max="8449" width="16.140625" style="3" customWidth="1"/>
    <col min="8450" max="8450" width="9.140625" style="3"/>
    <col min="8451" max="8451" width="9.85546875" style="3" customWidth="1"/>
    <col min="8452" max="8452" width="9.140625" style="3"/>
    <col min="8453" max="8453" width="9.85546875" style="3" customWidth="1"/>
    <col min="8454" max="8454" width="9.140625" style="3"/>
    <col min="8455" max="8455" width="9.85546875" style="3" customWidth="1"/>
    <col min="8456" max="8456" width="9.140625" style="3"/>
    <col min="8457" max="8457" width="9.85546875" style="3" customWidth="1"/>
    <col min="8458" max="8704" width="9.140625" style="3"/>
    <col min="8705" max="8705" width="16.140625" style="3" customWidth="1"/>
    <col min="8706" max="8706" width="9.140625" style="3"/>
    <col min="8707" max="8707" width="9.85546875" style="3" customWidth="1"/>
    <col min="8708" max="8708" width="9.140625" style="3"/>
    <col min="8709" max="8709" width="9.85546875" style="3" customWidth="1"/>
    <col min="8710" max="8710" width="9.140625" style="3"/>
    <col min="8711" max="8711" width="9.85546875" style="3" customWidth="1"/>
    <col min="8712" max="8712" width="9.140625" style="3"/>
    <col min="8713" max="8713" width="9.85546875" style="3" customWidth="1"/>
    <col min="8714" max="8960" width="9.140625" style="3"/>
    <col min="8961" max="8961" width="16.140625" style="3" customWidth="1"/>
    <col min="8962" max="8962" width="9.140625" style="3"/>
    <col min="8963" max="8963" width="9.85546875" style="3" customWidth="1"/>
    <col min="8964" max="8964" width="9.140625" style="3"/>
    <col min="8965" max="8965" width="9.85546875" style="3" customWidth="1"/>
    <col min="8966" max="8966" width="9.140625" style="3"/>
    <col min="8967" max="8967" width="9.85546875" style="3" customWidth="1"/>
    <col min="8968" max="8968" width="9.140625" style="3"/>
    <col min="8969" max="8969" width="9.85546875" style="3" customWidth="1"/>
    <col min="8970" max="9216" width="9.140625" style="3"/>
    <col min="9217" max="9217" width="16.140625" style="3" customWidth="1"/>
    <col min="9218" max="9218" width="9.140625" style="3"/>
    <col min="9219" max="9219" width="9.85546875" style="3" customWidth="1"/>
    <col min="9220" max="9220" width="9.140625" style="3"/>
    <col min="9221" max="9221" width="9.85546875" style="3" customWidth="1"/>
    <col min="9222" max="9222" width="9.140625" style="3"/>
    <col min="9223" max="9223" width="9.85546875" style="3" customWidth="1"/>
    <col min="9224" max="9224" width="9.140625" style="3"/>
    <col min="9225" max="9225" width="9.85546875" style="3" customWidth="1"/>
    <col min="9226" max="9472" width="9.140625" style="3"/>
    <col min="9473" max="9473" width="16.140625" style="3" customWidth="1"/>
    <col min="9474" max="9474" width="9.140625" style="3"/>
    <col min="9475" max="9475" width="9.85546875" style="3" customWidth="1"/>
    <col min="9476" max="9476" width="9.140625" style="3"/>
    <col min="9477" max="9477" width="9.85546875" style="3" customWidth="1"/>
    <col min="9478" max="9478" width="9.140625" style="3"/>
    <col min="9479" max="9479" width="9.85546875" style="3" customWidth="1"/>
    <col min="9480" max="9480" width="9.140625" style="3"/>
    <col min="9481" max="9481" width="9.85546875" style="3" customWidth="1"/>
    <col min="9482" max="9728" width="9.140625" style="3"/>
    <col min="9729" max="9729" width="16.140625" style="3" customWidth="1"/>
    <col min="9730" max="9730" width="9.140625" style="3"/>
    <col min="9731" max="9731" width="9.85546875" style="3" customWidth="1"/>
    <col min="9732" max="9732" width="9.140625" style="3"/>
    <col min="9733" max="9733" width="9.85546875" style="3" customWidth="1"/>
    <col min="9734" max="9734" width="9.140625" style="3"/>
    <col min="9735" max="9735" width="9.85546875" style="3" customWidth="1"/>
    <col min="9736" max="9736" width="9.140625" style="3"/>
    <col min="9737" max="9737" width="9.85546875" style="3" customWidth="1"/>
    <col min="9738" max="9984" width="9.140625" style="3"/>
    <col min="9985" max="9985" width="16.140625" style="3" customWidth="1"/>
    <col min="9986" max="9986" width="9.140625" style="3"/>
    <col min="9987" max="9987" width="9.85546875" style="3" customWidth="1"/>
    <col min="9988" max="9988" width="9.140625" style="3"/>
    <col min="9989" max="9989" width="9.85546875" style="3" customWidth="1"/>
    <col min="9990" max="9990" width="9.140625" style="3"/>
    <col min="9991" max="9991" width="9.85546875" style="3" customWidth="1"/>
    <col min="9992" max="9992" width="9.140625" style="3"/>
    <col min="9993" max="9993" width="9.85546875" style="3" customWidth="1"/>
    <col min="9994" max="10240" width="9.140625" style="3"/>
    <col min="10241" max="10241" width="16.140625" style="3" customWidth="1"/>
    <col min="10242" max="10242" width="9.140625" style="3"/>
    <col min="10243" max="10243" width="9.85546875" style="3" customWidth="1"/>
    <col min="10244" max="10244" width="9.140625" style="3"/>
    <col min="10245" max="10245" width="9.85546875" style="3" customWidth="1"/>
    <col min="10246" max="10246" width="9.140625" style="3"/>
    <col min="10247" max="10247" width="9.85546875" style="3" customWidth="1"/>
    <col min="10248" max="10248" width="9.140625" style="3"/>
    <col min="10249" max="10249" width="9.85546875" style="3" customWidth="1"/>
    <col min="10250" max="10496" width="9.140625" style="3"/>
    <col min="10497" max="10497" width="16.140625" style="3" customWidth="1"/>
    <col min="10498" max="10498" width="9.140625" style="3"/>
    <col min="10499" max="10499" width="9.85546875" style="3" customWidth="1"/>
    <col min="10500" max="10500" width="9.140625" style="3"/>
    <col min="10501" max="10501" width="9.85546875" style="3" customWidth="1"/>
    <col min="10502" max="10502" width="9.140625" style="3"/>
    <col min="10503" max="10503" width="9.85546875" style="3" customWidth="1"/>
    <col min="10504" max="10504" width="9.140625" style="3"/>
    <col min="10505" max="10505" width="9.85546875" style="3" customWidth="1"/>
    <col min="10506" max="10752" width="9.140625" style="3"/>
    <col min="10753" max="10753" width="16.140625" style="3" customWidth="1"/>
    <col min="10754" max="10754" width="9.140625" style="3"/>
    <col min="10755" max="10755" width="9.85546875" style="3" customWidth="1"/>
    <col min="10756" max="10756" width="9.140625" style="3"/>
    <col min="10757" max="10757" width="9.85546875" style="3" customWidth="1"/>
    <col min="10758" max="10758" width="9.140625" style="3"/>
    <col min="10759" max="10759" width="9.85546875" style="3" customWidth="1"/>
    <col min="10760" max="10760" width="9.140625" style="3"/>
    <col min="10761" max="10761" width="9.85546875" style="3" customWidth="1"/>
    <col min="10762" max="11008" width="9.140625" style="3"/>
    <col min="11009" max="11009" width="16.140625" style="3" customWidth="1"/>
    <col min="11010" max="11010" width="9.140625" style="3"/>
    <col min="11011" max="11011" width="9.85546875" style="3" customWidth="1"/>
    <col min="11012" max="11012" width="9.140625" style="3"/>
    <col min="11013" max="11013" width="9.85546875" style="3" customWidth="1"/>
    <col min="11014" max="11014" width="9.140625" style="3"/>
    <col min="11015" max="11015" width="9.85546875" style="3" customWidth="1"/>
    <col min="11016" max="11016" width="9.140625" style="3"/>
    <col min="11017" max="11017" width="9.85546875" style="3" customWidth="1"/>
    <col min="11018" max="11264" width="9.140625" style="3"/>
    <col min="11265" max="11265" width="16.140625" style="3" customWidth="1"/>
    <col min="11266" max="11266" width="9.140625" style="3"/>
    <col min="11267" max="11267" width="9.85546875" style="3" customWidth="1"/>
    <col min="11268" max="11268" width="9.140625" style="3"/>
    <col min="11269" max="11269" width="9.85546875" style="3" customWidth="1"/>
    <col min="11270" max="11270" width="9.140625" style="3"/>
    <col min="11271" max="11271" width="9.85546875" style="3" customWidth="1"/>
    <col min="11272" max="11272" width="9.140625" style="3"/>
    <col min="11273" max="11273" width="9.85546875" style="3" customWidth="1"/>
    <col min="11274" max="11520" width="9.140625" style="3"/>
    <col min="11521" max="11521" width="16.140625" style="3" customWidth="1"/>
    <col min="11522" max="11522" width="9.140625" style="3"/>
    <col min="11523" max="11523" width="9.85546875" style="3" customWidth="1"/>
    <col min="11524" max="11524" width="9.140625" style="3"/>
    <col min="11525" max="11525" width="9.85546875" style="3" customWidth="1"/>
    <col min="11526" max="11526" width="9.140625" style="3"/>
    <col min="11527" max="11527" width="9.85546875" style="3" customWidth="1"/>
    <col min="11528" max="11528" width="9.140625" style="3"/>
    <col min="11529" max="11529" width="9.85546875" style="3" customWidth="1"/>
    <col min="11530" max="11776" width="9.140625" style="3"/>
    <col min="11777" max="11777" width="16.140625" style="3" customWidth="1"/>
    <col min="11778" max="11778" width="9.140625" style="3"/>
    <col min="11779" max="11779" width="9.85546875" style="3" customWidth="1"/>
    <col min="11780" max="11780" width="9.140625" style="3"/>
    <col min="11781" max="11781" width="9.85546875" style="3" customWidth="1"/>
    <col min="11782" max="11782" width="9.140625" style="3"/>
    <col min="11783" max="11783" width="9.85546875" style="3" customWidth="1"/>
    <col min="11784" max="11784" width="9.140625" style="3"/>
    <col min="11785" max="11785" width="9.85546875" style="3" customWidth="1"/>
    <col min="11786" max="12032" width="9.140625" style="3"/>
    <col min="12033" max="12033" width="16.140625" style="3" customWidth="1"/>
    <col min="12034" max="12034" width="9.140625" style="3"/>
    <col min="12035" max="12035" width="9.85546875" style="3" customWidth="1"/>
    <col min="12036" max="12036" width="9.140625" style="3"/>
    <col min="12037" max="12037" width="9.85546875" style="3" customWidth="1"/>
    <col min="12038" max="12038" width="9.140625" style="3"/>
    <col min="12039" max="12039" width="9.85546875" style="3" customWidth="1"/>
    <col min="12040" max="12040" width="9.140625" style="3"/>
    <col min="12041" max="12041" width="9.85546875" style="3" customWidth="1"/>
    <col min="12042" max="12288" width="9.140625" style="3"/>
    <col min="12289" max="12289" width="16.140625" style="3" customWidth="1"/>
    <col min="12290" max="12290" width="9.140625" style="3"/>
    <col min="12291" max="12291" width="9.85546875" style="3" customWidth="1"/>
    <col min="12292" max="12292" width="9.140625" style="3"/>
    <col min="12293" max="12293" width="9.85546875" style="3" customWidth="1"/>
    <col min="12294" max="12294" width="9.140625" style="3"/>
    <col min="12295" max="12295" width="9.85546875" style="3" customWidth="1"/>
    <col min="12296" max="12296" width="9.140625" style="3"/>
    <col min="12297" max="12297" width="9.85546875" style="3" customWidth="1"/>
    <col min="12298" max="12544" width="9.140625" style="3"/>
    <col min="12545" max="12545" width="16.140625" style="3" customWidth="1"/>
    <col min="12546" max="12546" width="9.140625" style="3"/>
    <col min="12547" max="12547" width="9.85546875" style="3" customWidth="1"/>
    <col min="12548" max="12548" width="9.140625" style="3"/>
    <col min="12549" max="12549" width="9.85546875" style="3" customWidth="1"/>
    <col min="12550" max="12550" width="9.140625" style="3"/>
    <col min="12551" max="12551" width="9.85546875" style="3" customWidth="1"/>
    <col min="12552" max="12552" width="9.140625" style="3"/>
    <col min="12553" max="12553" width="9.85546875" style="3" customWidth="1"/>
    <col min="12554" max="12800" width="9.140625" style="3"/>
    <col min="12801" max="12801" width="16.140625" style="3" customWidth="1"/>
    <col min="12802" max="12802" width="9.140625" style="3"/>
    <col min="12803" max="12803" width="9.85546875" style="3" customWidth="1"/>
    <col min="12804" max="12804" width="9.140625" style="3"/>
    <col min="12805" max="12805" width="9.85546875" style="3" customWidth="1"/>
    <col min="12806" max="12806" width="9.140625" style="3"/>
    <col min="12807" max="12807" width="9.85546875" style="3" customWidth="1"/>
    <col min="12808" max="12808" width="9.140625" style="3"/>
    <col min="12809" max="12809" width="9.85546875" style="3" customWidth="1"/>
    <col min="12810" max="13056" width="9.140625" style="3"/>
    <col min="13057" max="13057" width="16.140625" style="3" customWidth="1"/>
    <col min="13058" max="13058" width="9.140625" style="3"/>
    <col min="13059" max="13059" width="9.85546875" style="3" customWidth="1"/>
    <col min="13060" max="13060" width="9.140625" style="3"/>
    <col min="13061" max="13061" width="9.85546875" style="3" customWidth="1"/>
    <col min="13062" max="13062" width="9.140625" style="3"/>
    <col min="13063" max="13063" width="9.85546875" style="3" customWidth="1"/>
    <col min="13064" max="13064" width="9.140625" style="3"/>
    <col min="13065" max="13065" width="9.85546875" style="3" customWidth="1"/>
    <col min="13066" max="13312" width="9.140625" style="3"/>
    <col min="13313" max="13313" width="16.140625" style="3" customWidth="1"/>
    <col min="13314" max="13314" width="9.140625" style="3"/>
    <col min="13315" max="13315" width="9.85546875" style="3" customWidth="1"/>
    <col min="13316" max="13316" width="9.140625" style="3"/>
    <col min="13317" max="13317" width="9.85546875" style="3" customWidth="1"/>
    <col min="13318" max="13318" width="9.140625" style="3"/>
    <col min="13319" max="13319" width="9.85546875" style="3" customWidth="1"/>
    <col min="13320" max="13320" width="9.140625" style="3"/>
    <col min="13321" max="13321" width="9.85546875" style="3" customWidth="1"/>
    <col min="13322" max="13568" width="9.140625" style="3"/>
    <col min="13569" max="13569" width="16.140625" style="3" customWidth="1"/>
    <col min="13570" max="13570" width="9.140625" style="3"/>
    <col min="13571" max="13571" width="9.85546875" style="3" customWidth="1"/>
    <col min="13572" max="13572" width="9.140625" style="3"/>
    <col min="13573" max="13573" width="9.85546875" style="3" customWidth="1"/>
    <col min="13574" max="13574" width="9.140625" style="3"/>
    <col min="13575" max="13575" width="9.85546875" style="3" customWidth="1"/>
    <col min="13576" max="13576" width="9.140625" style="3"/>
    <col min="13577" max="13577" width="9.85546875" style="3" customWidth="1"/>
    <col min="13578" max="13824" width="9.140625" style="3"/>
    <col min="13825" max="13825" width="16.140625" style="3" customWidth="1"/>
    <col min="13826" max="13826" width="9.140625" style="3"/>
    <col min="13827" max="13827" width="9.85546875" style="3" customWidth="1"/>
    <col min="13828" max="13828" width="9.140625" style="3"/>
    <col min="13829" max="13829" width="9.85546875" style="3" customWidth="1"/>
    <col min="13830" max="13830" width="9.140625" style="3"/>
    <col min="13831" max="13831" width="9.85546875" style="3" customWidth="1"/>
    <col min="13832" max="13832" width="9.140625" style="3"/>
    <col min="13833" max="13833" width="9.85546875" style="3" customWidth="1"/>
    <col min="13834" max="14080" width="9.140625" style="3"/>
    <col min="14081" max="14081" width="16.140625" style="3" customWidth="1"/>
    <col min="14082" max="14082" width="9.140625" style="3"/>
    <col min="14083" max="14083" width="9.85546875" style="3" customWidth="1"/>
    <col min="14084" max="14084" width="9.140625" style="3"/>
    <col min="14085" max="14085" width="9.85546875" style="3" customWidth="1"/>
    <col min="14086" max="14086" width="9.140625" style="3"/>
    <col min="14087" max="14087" width="9.85546875" style="3" customWidth="1"/>
    <col min="14088" max="14088" width="9.140625" style="3"/>
    <col min="14089" max="14089" width="9.85546875" style="3" customWidth="1"/>
    <col min="14090" max="14336" width="9.140625" style="3"/>
    <col min="14337" max="14337" width="16.140625" style="3" customWidth="1"/>
    <col min="14338" max="14338" width="9.140625" style="3"/>
    <col min="14339" max="14339" width="9.85546875" style="3" customWidth="1"/>
    <col min="14340" max="14340" width="9.140625" style="3"/>
    <col min="14341" max="14341" width="9.85546875" style="3" customWidth="1"/>
    <col min="14342" max="14342" width="9.140625" style="3"/>
    <col min="14343" max="14343" width="9.85546875" style="3" customWidth="1"/>
    <col min="14344" max="14344" width="9.140625" style="3"/>
    <col min="14345" max="14345" width="9.85546875" style="3" customWidth="1"/>
    <col min="14346" max="14592" width="9.140625" style="3"/>
    <col min="14593" max="14593" width="16.140625" style="3" customWidth="1"/>
    <col min="14594" max="14594" width="9.140625" style="3"/>
    <col min="14595" max="14595" width="9.85546875" style="3" customWidth="1"/>
    <col min="14596" max="14596" width="9.140625" style="3"/>
    <col min="14597" max="14597" width="9.85546875" style="3" customWidth="1"/>
    <col min="14598" max="14598" width="9.140625" style="3"/>
    <col min="14599" max="14599" width="9.85546875" style="3" customWidth="1"/>
    <col min="14600" max="14600" width="9.140625" style="3"/>
    <col min="14601" max="14601" width="9.85546875" style="3" customWidth="1"/>
    <col min="14602" max="14848" width="9.140625" style="3"/>
    <col min="14849" max="14849" width="16.140625" style="3" customWidth="1"/>
    <col min="14850" max="14850" width="9.140625" style="3"/>
    <col min="14851" max="14851" width="9.85546875" style="3" customWidth="1"/>
    <col min="14852" max="14852" width="9.140625" style="3"/>
    <col min="14853" max="14853" width="9.85546875" style="3" customWidth="1"/>
    <col min="14854" max="14854" width="9.140625" style="3"/>
    <col min="14855" max="14855" width="9.85546875" style="3" customWidth="1"/>
    <col min="14856" max="14856" width="9.140625" style="3"/>
    <col min="14857" max="14857" width="9.85546875" style="3" customWidth="1"/>
    <col min="14858" max="15104" width="9.140625" style="3"/>
    <col min="15105" max="15105" width="16.140625" style="3" customWidth="1"/>
    <col min="15106" max="15106" width="9.140625" style="3"/>
    <col min="15107" max="15107" width="9.85546875" style="3" customWidth="1"/>
    <col min="15108" max="15108" width="9.140625" style="3"/>
    <col min="15109" max="15109" width="9.85546875" style="3" customWidth="1"/>
    <col min="15110" max="15110" width="9.140625" style="3"/>
    <col min="15111" max="15111" width="9.85546875" style="3" customWidth="1"/>
    <col min="15112" max="15112" width="9.140625" style="3"/>
    <col min="15113" max="15113" width="9.85546875" style="3" customWidth="1"/>
    <col min="15114" max="15360" width="9.140625" style="3"/>
    <col min="15361" max="15361" width="16.140625" style="3" customWidth="1"/>
    <col min="15362" max="15362" width="9.140625" style="3"/>
    <col min="15363" max="15363" width="9.85546875" style="3" customWidth="1"/>
    <col min="15364" max="15364" width="9.140625" style="3"/>
    <col min="15365" max="15365" width="9.85546875" style="3" customWidth="1"/>
    <col min="15366" max="15366" width="9.140625" style="3"/>
    <col min="15367" max="15367" width="9.85546875" style="3" customWidth="1"/>
    <col min="15368" max="15368" width="9.140625" style="3"/>
    <col min="15369" max="15369" width="9.85546875" style="3" customWidth="1"/>
    <col min="15370" max="15616" width="9.140625" style="3"/>
    <col min="15617" max="15617" width="16.140625" style="3" customWidth="1"/>
    <col min="15618" max="15618" width="9.140625" style="3"/>
    <col min="15619" max="15619" width="9.85546875" style="3" customWidth="1"/>
    <col min="15620" max="15620" width="9.140625" style="3"/>
    <col min="15621" max="15621" width="9.85546875" style="3" customWidth="1"/>
    <col min="15622" max="15622" width="9.140625" style="3"/>
    <col min="15623" max="15623" width="9.85546875" style="3" customWidth="1"/>
    <col min="15624" max="15624" width="9.140625" style="3"/>
    <col min="15625" max="15625" width="9.85546875" style="3" customWidth="1"/>
    <col min="15626" max="15872" width="9.140625" style="3"/>
    <col min="15873" max="15873" width="16.140625" style="3" customWidth="1"/>
    <col min="15874" max="15874" width="9.140625" style="3"/>
    <col min="15875" max="15875" width="9.85546875" style="3" customWidth="1"/>
    <col min="15876" max="15876" width="9.140625" style="3"/>
    <col min="15877" max="15877" width="9.85546875" style="3" customWidth="1"/>
    <col min="15878" max="15878" width="9.140625" style="3"/>
    <col min="15879" max="15879" width="9.85546875" style="3" customWidth="1"/>
    <col min="15880" max="15880" width="9.140625" style="3"/>
    <col min="15881" max="15881" width="9.85546875" style="3" customWidth="1"/>
    <col min="15882" max="16128" width="9.140625" style="3"/>
    <col min="16129" max="16129" width="16.140625" style="3" customWidth="1"/>
    <col min="16130" max="16130" width="9.140625" style="3"/>
    <col min="16131" max="16131" width="9.85546875" style="3" customWidth="1"/>
    <col min="16132" max="16132" width="9.140625" style="3"/>
    <col min="16133" max="16133" width="9.85546875" style="3" customWidth="1"/>
    <col min="16134" max="16134" width="9.140625" style="3"/>
    <col min="16135" max="16135" width="9.85546875" style="3" customWidth="1"/>
    <col min="16136" max="16136" width="9.140625" style="3"/>
    <col min="16137" max="16137" width="9.85546875" style="3" customWidth="1"/>
    <col min="16138" max="16384" width="9.140625" style="3"/>
  </cols>
  <sheetData>
    <row r="1" spans="1:11" ht="16.5" x14ac:dyDescent="0.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5" customHeight="1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47">
        <v>-2</v>
      </c>
      <c r="C8" s="47">
        <v>-3</v>
      </c>
      <c r="D8" s="47">
        <v>-4</v>
      </c>
      <c r="E8" s="47">
        <v>-5</v>
      </c>
      <c r="F8" s="47">
        <v>-6</v>
      </c>
      <c r="G8" s="47">
        <v>-7</v>
      </c>
      <c r="H8" s="47">
        <v>-8</v>
      </c>
      <c r="I8" s="47">
        <v>-9</v>
      </c>
      <c r="J8" s="47">
        <v>-10</v>
      </c>
      <c r="K8" s="47">
        <v>-11</v>
      </c>
    </row>
    <row r="9" spans="1:11" x14ac:dyDescent="0.2">
      <c r="A9" s="11" t="s">
        <v>53</v>
      </c>
      <c r="B9" s="48"/>
      <c r="C9" s="48"/>
      <c r="D9" s="48"/>
      <c r="E9" s="48"/>
      <c r="F9" s="49"/>
      <c r="G9" s="49"/>
      <c r="H9" s="49"/>
      <c r="I9" s="49"/>
      <c r="J9" s="50"/>
      <c r="K9" s="50"/>
    </row>
    <row r="10" spans="1:11" x14ac:dyDescent="0.2">
      <c r="A10" s="14" t="s">
        <v>17</v>
      </c>
      <c r="B10" s="15">
        <v>263.8</v>
      </c>
      <c r="C10" s="15">
        <v>492.3</v>
      </c>
      <c r="D10" s="15">
        <v>221.7</v>
      </c>
      <c r="E10" s="15">
        <v>523.1</v>
      </c>
      <c r="F10" s="16">
        <v>207.6</v>
      </c>
      <c r="G10" s="16">
        <v>644.6</v>
      </c>
      <c r="H10" s="16">
        <v>198.8</v>
      </c>
      <c r="I10" s="16">
        <v>704.4</v>
      </c>
      <c r="J10" s="16">
        <v>204.2</v>
      </c>
      <c r="K10" s="16">
        <v>707.6</v>
      </c>
    </row>
    <row r="11" spans="1:11" x14ac:dyDescent="0.2">
      <c r="A11" s="14" t="s">
        <v>18</v>
      </c>
      <c r="B11" s="15">
        <v>37.6</v>
      </c>
      <c r="C11" s="15">
        <v>88.5</v>
      </c>
      <c r="D11" s="15">
        <v>49.4</v>
      </c>
      <c r="E11" s="15">
        <v>124</v>
      </c>
      <c r="F11" s="16">
        <v>45</v>
      </c>
      <c r="G11" s="16">
        <v>125.1</v>
      </c>
      <c r="H11" s="16">
        <v>44.7</v>
      </c>
      <c r="I11" s="16">
        <v>131.69999999999999</v>
      </c>
      <c r="J11" s="16">
        <v>44.4</v>
      </c>
      <c r="K11" s="16">
        <v>125.9</v>
      </c>
    </row>
    <row r="12" spans="1:11" x14ac:dyDescent="0.2">
      <c r="A12" s="14" t="s">
        <v>19</v>
      </c>
      <c r="B12" s="15">
        <v>13.5</v>
      </c>
      <c r="C12" s="15">
        <v>13.9</v>
      </c>
      <c r="D12" s="15">
        <v>6.5</v>
      </c>
      <c r="E12" s="15">
        <v>12</v>
      </c>
      <c r="F12" s="16">
        <v>21.8</v>
      </c>
      <c r="G12" s="16">
        <v>42.3</v>
      </c>
      <c r="H12" s="16">
        <f>H13-(H10+H11)</f>
        <v>17.600000000000023</v>
      </c>
      <c r="I12" s="16">
        <f>I13-(I10+I11)</f>
        <v>44.600000000000136</v>
      </c>
      <c r="J12" s="16">
        <v>17.600000000000001</v>
      </c>
      <c r="K12" s="16">
        <v>39</v>
      </c>
    </row>
    <row r="13" spans="1:11" x14ac:dyDescent="0.2">
      <c r="A13" s="14" t="s">
        <v>22</v>
      </c>
      <c r="B13" s="15">
        <v>314.89999999999998</v>
      </c>
      <c r="C13" s="15">
        <v>594.70000000000005</v>
      </c>
      <c r="D13" s="15">
        <v>277.60000000000002</v>
      </c>
      <c r="E13" s="15">
        <v>659.1</v>
      </c>
      <c r="F13" s="16">
        <v>274.3</v>
      </c>
      <c r="G13" s="16">
        <v>812</v>
      </c>
      <c r="H13" s="16">
        <v>261.10000000000002</v>
      </c>
      <c r="I13" s="16">
        <v>880.7</v>
      </c>
      <c r="J13" s="16">
        <v>266.2</v>
      </c>
      <c r="K13" s="16">
        <v>872.5</v>
      </c>
    </row>
    <row r="14" spans="1:11" x14ac:dyDescent="0.2">
      <c r="A14" s="14" t="s">
        <v>23</v>
      </c>
      <c r="B14" s="15">
        <v>59.2</v>
      </c>
      <c r="C14" s="15">
        <v>38.5</v>
      </c>
      <c r="D14" s="15">
        <v>36.1</v>
      </c>
      <c r="E14" s="15">
        <v>29.6</v>
      </c>
      <c r="F14" s="16">
        <v>21</v>
      </c>
      <c r="G14" s="16">
        <v>22.8</v>
      </c>
      <c r="H14" s="16">
        <v>21.7</v>
      </c>
      <c r="I14" s="16">
        <v>21.5</v>
      </c>
      <c r="J14" s="16">
        <v>22.6</v>
      </c>
      <c r="K14" s="16">
        <v>20</v>
      </c>
    </row>
    <row r="15" spans="1:11" x14ac:dyDescent="0.2">
      <c r="A15" s="14" t="s">
        <v>24</v>
      </c>
      <c r="B15" s="15">
        <v>374.1</v>
      </c>
      <c r="C15" s="15">
        <v>633.20000000000005</v>
      </c>
      <c r="D15" s="15">
        <v>313.7</v>
      </c>
      <c r="E15" s="15">
        <v>688.7</v>
      </c>
      <c r="F15" s="16">
        <v>295.3</v>
      </c>
      <c r="G15" s="16">
        <v>834.7</v>
      </c>
      <c r="H15" s="16">
        <v>282.7</v>
      </c>
      <c r="I15" s="16">
        <v>902.2</v>
      </c>
      <c r="J15" s="16">
        <f>SUM(J13:J14)</f>
        <v>288.8</v>
      </c>
      <c r="K15" s="16">
        <f>SUM(K13:K14)</f>
        <v>892.5</v>
      </c>
    </row>
    <row r="16" spans="1:11" x14ac:dyDescent="0.2">
      <c r="A16" s="14" t="s">
        <v>25</v>
      </c>
      <c r="B16" s="15">
        <v>28.7</v>
      </c>
      <c r="C16" s="15">
        <v>21.7</v>
      </c>
      <c r="D16" s="15">
        <v>35.700000000000003</v>
      </c>
      <c r="E16" s="15">
        <v>38.1</v>
      </c>
      <c r="F16" s="16">
        <v>34.299999999999997</v>
      </c>
      <c r="G16" s="16">
        <v>36.299999999999997</v>
      </c>
      <c r="H16" s="16">
        <v>36.200000000000003</v>
      </c>
      <c r="I16" s="16">
        <v>39</v>
      </c>
      <c r="J16" s="16">
        <v>35.9</v>
      </c>
      <c r="K16" s="16">
        <v>42.5</v>
      </c>
    </row>
    <row r="17" spans="1:11" x14ac:dyDescent="0.2">
      <c r="A17" s="14" t="s">
        <v>26</v>
      </c>
      <c r="B17" s="15">
        <v>27.5</v>
      </c>
      <c r="C17" s="15">
        <v>218.7</v>
      </c>
      <c r="D17" s="15">
        <v>24</v>
      </c>
      <c r="E17" s="15">
        <v>248.1</v>
      </c>
      <c r="F17" s="16">
        <v>23.8</v>
      </c>
      <c r="G17" s="16">
        <v>394.6</v>
      </c>
      <c r="H17" s="16">
        <v>24.6</v>
      </c>
      <c r="I17" s="16">
        <v>396.1</v>
      </c>
      <c r="J17" s="16">
        <v>22.2</v>
      </c>
      <c r="K17" s="16">
        <v>382.4</v>
      </c>
    </row>
    <row r="18" spans="1:11" x14ac:dyDescent="0.2">
      <c r="A18" s="14" t="s">
        <v>27</v>
      </c>
      <c r="B18" s="15">
        <v>1.5</v>
      </c>
      <c r="C18" s="15">
        <v>20.399999999999999</v>
      </c>
      <c r="D18" s="15">
        <v>2.4</v>
      </c>
      <c r="E18" s="15">
        <v>42.8</v>
      </c>
      <c r="F18" s="16">
        <v>4.9000000000000004</v>
      </c>
      <c r="G18" s="16">
        <v>176.8</v>
      </c>
      <c r="H18" s="16">
        <v>5.0999999999999996</v>
      </c>
      <c r="I18" s="16">
        <v>164.7</v>
      </c>
      <c r="J18" s="16">
        <v>5</v>
      </c>
      <c r="K18" s="16">
        <v>202.6</v>
      </c>
    </row>
    <row r="19" spans="1:11" x14ac:dyDescent="0.2">
      <c r="A19" s="11" t="s">
        <v>54</v>
      </c>
      <c r="B19" s="19"/>
      <c r="C19" s="19"/>
      <c r="D19" s="19"/>
      <c r="E19" s="19"/>
      <c r="F19" s="20"/>
      <c r="G19" s="20"/>
      <c r="H19" s="20"/>
      <c r="I19" s="20"/>
      <c r="J19" s="20"/>
      <c r="K19" s="20"/>
    </row>
    <row r="20" spans="1:11" x14ac:dyDescent="0.2">
      <c r="A20" s="14" t="s">
        <v>17</v>
      </c>
      <c r="B20" s="15">
        <v>55.3</v>
      </c>
      <c r="C20" s="15">
        <v>64.599999999999994</v>
      </c>
      <c r="D20" s="15">
        <v>34.1</v>
      </c>
      <c r="E20" s="15">
        <v>52.9</v>
      </c>
      <c r="F20" s="45">
        <v>32.4</v>
      </c>
      <c r="G20" s="16">
        <v>67.599999999999994</v>
      </c>
      <c r="H20" s="16">
        <v>32.200000000000003</v>
      </c>
      <c r="I20" s="16">
        <v>72.3</v>
      </c>
      <c r="J20" s="16">
        <v>32.6</v>
      </c>
      <c r="K20" s="16">
        <v>68.5</v>
      </c>
    </row>
    <row r="21" spans="1:11" x14ac:dyDescent="0.2">
      <c r="A21" s="14" t="s">
        <v>18</v>
      </c>
      <c r="B21" s="15">
        <v>3.7</v>
      </c>
      <c r="C21" s="15">
        <v>3.8</v>
      </c>
      <c r="D21" s="15">
        <v>3.3</v>
      </c>
      <c r="E21" s="15">
        <v>6.3</v>
      </c>
      <c r="F21" s="16">
        <v>2</v>
      </c>
      <c r="G21" s="16">
        <v>2.2999999999999998</v>
      </c>
      <c r="H21" s="16">
        <v>2</v>
      </c>
      <c r="I21" s="16">
        <v>2.8</v>
      </c>
      <c r="J21" s="16">
        <v>2.1</v>
      </c>
      <c r="K21" s="16">
        <v>3</v>
      </c>
    </row>
    <row r="22" spans="1:11" x14ac:dyDescent="0.2">
      <c r="A22" s="14" t="s">
        <v>19</v>
      </c>
      <c r="B22" s="15">
        <v>45.1</v>
      </c>
      <c r="C22" s="15">
        <v>52.1</v>
      </c>
      <c r="D22" s="15">
        <v>24.7</v>
      </c>
      <c r="E22" s="15">
        <v>54.2</v>
      </c>
      <c r="F22" s="16">
        <v>26.7</v>
      </c>
      <c r="G22" s="16">
        <v>49.8</v>
      </c>
      <c r="H22" s="16">
        <f>H23-(H20+H21)</f>
        <v>28</v>
      </c>
      <c r="I22" s="16">
        <f>I23-(I20+I21)</f>
        <v>53.800000000000011</v>
      </c>
      <c r="J22" s="16">
        <v>27.4</v>
      </c>
      <c r="K22" s="16">
        <v>53.2</v>
      </c>
    </row>
    <row r="23" spans="1:11" x14ac:dyDescent="0.2">
      <c r="A23" s="14" t="s">
        <v>22</v>
      </c>
      <c r="B23" s="15">
        <v>104.1</v>
      </c>
      <c r="C23" s="15">
        <v>120.5</v>
      </c>
      <c r="D23" s="15">
        <v>62.1</v>
      </c>
      <c r="E23" s="15">
        <v>113.4</v>
      </c>
      <c r="F23" s="16">
        <v>61.1</v>
      </c>
      <c r="G23" s="16">
        <v>119.7</v>
      </c>
      <c r="H23" s="16">
        <v>62.2</v>
      </c>
      <c r="I23" s="16">
        <v>128.9</v>
      </c>
      <c r="J23" s="16">
        <v>62.1</v>
      </c>
      <c r="K23" s="16">
        <v>124.7</v>
      </c>
    </row>
    <row r="24" spans="1:11" x14ac:dyDescent="0.2">
      <c r="A24" s="14" t="s">
        <v>23</v>
      </c>
      <c r="B24" s="15">
        <v>1</v>
      </c>
      <c r="C24" s="15">
        <v>0.6</v>
      </c>
      <c r="D24" s="15">
        <v>1.9</v>
      </c>
      <c r="E24" s="15">
        <v>1.2</v>
      </c>
      <c r="F24" s="16">
        <v>1.2</v>
      </c>
      <c r="G24" s="16">
        <v>0.9</v>
      </c>
      <c r="H24" s="16">
        <v>1.6</v>
      </c>
      <c r="I24" s="16">
        <v>1.1000000000000001</v>
      </c>
      <c r="J24" s="16">
        <v>1.5</v>
      </c>
      <c r="K24" s="16">
        <v>1.2</v>
      </c>
    </row>
    <row r="25" spans="1:11" x14ac:dyDescent="0.2">
      <c r="A25" s="14" t="s">
        <v>24</v>
      </c>
      <c r="B25" s="15">
        <v>105.1</v>
      </c>
      <c r="C25" s="15">
        <v>121.1</v>
      </c>
      <c r="D25" s="15">
        <v>64</v>
      </c>
      <c r="E25" s="15">
        <v>114.6</v>
      </c>
      <c r="F25" s="16">
        <v>62.4</v>
      </c>
      <c r="G25" s="16">
        <v>120.6</v>
      </c>
      <c r="H25" s="16">
        <v>63.7</v>
      </c>
      <c r="I25" s="16">
        <v>130.19999999999999</v>
      </c>
      <c r="J25" s="16">
        <f>SUM(J23:J24)</f>
        <v>63.6</v>
      </c>
      <c r="K25" s="16">
        <f>SUM(K23:K24)</f>
        <v>125.9</v>
      </c>
    </row>
    <row r="26" spans="1:11" x14ac:dyDescent="0.2">
      <c r="A26" s="14" t="s">
        <v>25</v>
      </c>
      <c r="B26" s="15">
        <v>1.8</v>
      </c>
      <c r="C26" s="15">
        <v>1.3</v>
      </c>
      <c r="D26" s="15">
        <v>0.4</v>
      </c>
      <c r="E26" s="15">
        <v>0.2</v>
      </c>
      <c r="F26" s="16">
        <v>0.6</v>
      </c>
      <c r="G26" s="16">
        <v>0.4</v>
      </c>
      <c r="H26" s="16">
        <v>0.7</v>
      </c>
      <c r="I26" s="16">
        <v>0.4</v>
      </c>
      <c r="J26" s="16">
        <v>0.7</v>
      </c>
      <c r="K26" s="16">
        <v>0.3</v>
      </c>
    </row>
    <row r="27" spans="1:11" x14ac:dyDescent="0.2">
      <c r="A27" s="14" t="s">
        <v>26</v>
      </c>
      <c r="B27" s="15">
        <v>3.7</v>
      </c>
      <c r="C27" s="15">
        <v>22.4</v>
      </c>
      <c r="D27" s="15">
        <v>2.2000000000000002</v>
      </c>
      <c r="E27" s="15">
        <v>18.100000000000001</v>
      </c>
      <c r="F27" s="16">
        <v>3</v>
      </c>
      <c r="G27" s="16">
        <v>36.9</v>
      </c>
      <c r="H27" s="16">
        <v>2.9</v>
      </c>
      <c r="I27" s="16">
        <v>37.9</v>
      </c>
      <c r="J27" s="16">
        <v>3.4</v>
      </c>
      <c r="K27" s="16">
        <v>47</v>
      </c>
    </row>
    <row r="28" spans="1:11" x14ac:dyDescent="0.2">
      <c r="A28" s="23" t="s">
        <v>27</v>
      </c>
      <c r="B28" s="25">
        <v>4.2</v>
      </c>
      <c r="C28" s="25">
        <v>39.700000000000003</v>
      </c>
      <c r="D28" s="25">
        <v>7.1</v>
      </c>
      <c r="E28" s="25">
        <v>97.2</v>
      </c>
      <c r="F28" s="34">
        <v>7.4</v>
      </c>
      <c r="G28" s="34">
        <v>119.3</v>
      </c>
      <c r="H28" s="34">
        <v>7.4</v>
      </c>
      <c r="I28" s="34">
        <v>122</v>
      </c>
      <c r="J28" s="34">
        <v>7.2</v>
      </c>
      <c r="K28" s="34">
        <v>122.3</v>
      </c>
    </row>
    <row r="30" spans="1:11" x14ac:dyDescent="0.2">
      <c r="G30" s="28"/>
      <c r="H30" s="28"/>
      <c r="I30" s="28"/>
    </row>
    <row r="31" spans="1:11" x14ac:dyDescent="0.2">
      <c r="G31" s="28"/>
      <c r="H31" s="28"/>
      <c r="I31" s="28"/>
    </row>
  </sheetData>
  <mergeCells count="13">
    <mergeCell ref="J6:K6"/>
    <mergeCell ref="G30:I30"/>
    <mergeCell ref="G31:I31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84FC-0839-4F47-AFBC-59A43F36EF49}">
  <sheetPr>
    <tabColor rgb="FF00B050"/>
  </sheetPr>
  <dimension ref="A1:K28"/>
  <sheetViews>
    <sheetView view="pageBreakPreview" topLeftCell="A2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10.42578125" style="3" bestFit="1" customWidth="1"/>
    <col min="3" max="3" width="9.85546875" style="3" customWidth="1"/>
    <col min="4" max="4" width="9.28515625" style="3" bestFit="1" customWidth="1"/>
    <col min="5" max="5" width="9.85546875" style="3" customWidth="1"/>
    <col min="6" max="6" width="9.28515625" style="3" bestFit="1" customWidth="1"/>
    <col min="7" max="7" width="9.85546875" style="3" customWidth="1"/>
    <col min="8" max="8" width="9.28515625" style="3" bestFit="1" customWidth="1"/>
    <col min="9" max="9" width="9.85546875" style="3" customWidth="1"/>
    <col min="10" max="11" width="9.28515625" style="3" bestFit="1" customWidth="1"/>
    <col min="12" max="256" width="9.140625" style="3"/>
    <col min="257" max="257" width="16.140625" style="3" customWidth="1"/>
    <col min="258" max="258" width="10.42578125" style="3" bestFit="1" customWidth="1"/>
    <col min="259" max="259" width="9.85546875" style="3" customWidth="1"/>
    <col min="260" max="260" width="9.28515625" style="3" bestFit="1" customWidth="1"/>
    <col min="261" max="261" width="9.85546875" style="3" customWidth="1"/>
    <col min="262" max="262" width="9.28515625" style="3" bestFit="1" customWidth="1"/>
    <col min="263" max="263" width="9.85546875" style="3" customWidth="1"/>
    <col min="264" max="264" width="9.28515625" style="3" bestFit="1" customWidth="1"/>
    <col min="265" max="265" width="9.85546875" style="3" customWidth="1"/>
    <col min="266" max="267" width="9.28515625" style="3" bestFit="1" customWidth="1"/>
    <col min="268" max="512" width="9.140625" style="3"/>
    <col min="513" max="513" width="16.140625" style="3" customWidth="1"/>
    <col min="514" max="514" width="10.42578125" style="3" bestFit="1" customWidth="1"/>
    <col min="515" max="515" width="9.85546875" style="3" customWidth="1"/>
    <col min="516" max="516" width="9.28515625" style="3" bestFit="1" customWidth="1"/>
    <col min="517" max="517" width="9.85546875" style="3" customWidth="1"/>
    <col min="518" max="518" width="9.28515625" style="3" bestFit="1" customWidth="1"/>
    <col min="519" max="519" width="9.85546875" style="3" customWidth="1"/>
    <col min="520" max="520" width="9.28515625" style="3" bestFit="1" customWidth="1"/>
    <col min="521" max="521" width="9.85546875" style="3" customWidth="1"/>
    <col min="522" max="523" width="9.28515625" style="3" bestFit="1" customWidth="1"/>
    <col min="524" max="768" width="9.140625" style="3"/>
    <col min="769" max="769" width="16.140625" style="3" customWidth="1"/>
    <col min="770" max="770" width="10.42578125" style="3" bestFit="1" customWidth="1"/>
    <col min="771" max="771" width="9.85546875" style="3" customWidth="1"/>
    <col min="772" max="772" width="9.28515625" style="3" bestFit="1" customWidth="1"/>
    <col min="773" max="773" width="9.85546875" style="3" customWidth="1"/>
    <col min="774" max="774" width="9.28515625" style="3" bestFit="1" customWidth="1"/>
    <col min="775" max="775" width="9.85546875" style="3" customWidth="1"/>
    <col min="776" max="776" width="9.28515625" style="3" bestFit="1" customWidth="1"/>
    <col min="777" max="777" width="9.85546875" style="3" customWidth="1"/>
    <col min="778" max="779" width="9.28515625" style="3" bestFit="1" customWidth="1"/>
    <col min="780" max="1024" width="9.140625" style="3"/>
    <col min="1025" max="1025" width="16.140625" style="3" customWidth="1"/>
    <col min="1026" max="1026" width="10.42578125" style="3" bestFit="1" customWidth="1"/>
    <col min="1027" max="1027" width="9.85546875" style="3" customWidth="1"/>
    <col min="1028" max="1028" width="9.28515625" style="3" bestFit="1" customWidth="1"/>
    <col min="1029" max="1029" width="9.85546875" style="3" customWidth="1"/>
    <col min="1030" max="1030" width="9.28515625" style="3" bestFit="1" customWidth="1"/>
    <col min="1031" max="1031" width="9.85546875" style="3" customWidth="1"/>
    <col min="1032" max="1032" width="9.28515625" style="3" bestFit="1" customWidth="1"/>
    <col min="1033" max="1033" width="9.85546875" style="3" customWidth="1"/>
    <col min="1034" max="1035" width="9.28515625" style="3" bestFit="1" customWidth="1"/>
    <col min="1036" max="1280" width="9.140625" style="3"/>
    <col min="1281" max="1281" width="16.140625" style="3" customWidth="1"/>
    <col min="1282" max="1282" width="10.42578125" style="3" bestFit="1" customWidth="1"/>
    <col min="1283" max="1283" width="9.85546875" style="3" customWidth="1"/>
    <col min="1284" max="1284" width="9.28515625" style="3" bestFit="1" customWidth="1"/>
    <col min="1285" max="1285" width="9.85546875" style="3" customWidth="1"/>
    <col min="1286" max="1286" width="9.28515625" style="3" bestFit="1" customWidth="1"/>
    <col min="1287" max="1287" width="9.85546875" style="3" customWidth="1"/>
    <col min="1288" max="1288" width="9.28515625" style="3" bestFit="1" customWidth="1"/>
    <col min="1289" max="1289" width="9.85546875" style="3" customWidth="1"/>
    <col min="1290" max="1291" width="9.28515625" style="3" bestFit="1" customWidth="1"/>
    <col min="1292" max="1536" width="9.140625" style="3"/>
    <col min="1537" max="1537" width="16.140625" style="3" customWidth="1"/>
    <col min="1538" max="1538" width="10.42578125" style="3" bestFit="1" customWidth="1"/>
    <col min="1539" max="1539" width="9.85546875" style="3" customWidth="1"/>
    <col min="1540" max="1540" width="9.28515625" style="3" bestFit="1" customWidth="1"/>
    <col min="1541" max="1541" width="9.85546875" style="3" customWidth="1"/>
    <col min="1542" max="1542" width="9.28515625" style="3" bestFit="1" customWidth="1"/>
    <col min="1543" max="1543" width="9.85546875" style="3" customWidth="1"/>
    <col min="1544" max="1544" width="9.28515625" style="3" bestFit="1" customWidth="1"/>
    <col min="1545" max="1545" width="9.85546875" style="3" customWidth="1"/>
    <col min="1546" max="1547" width="9.28515625" style="3" bestFit="1" customWidth="1"/>
    <col min="1548" max="1792" width="9.140625" style="3"/>
    <col min="1793" max="1793" width="16.140625" style="3" customWidth="1"/>
    <col min="1794" max="1794" width="10.42578125" style="3" bestFit="1" customWidth="1"/>
    <col min="1795" max="1795" width="9.85546875" style="3" customWidth="1"/>
    <col min="1796" max="1796" width="9.28515625" style="3" bestFit="1" customWidth="1"/>
    <col min="1797" max="1797" width="9.85546875" style="3" customWidth="1"/>
    <col min="1798" max="1798" width="9.28515625" style="3" bestFit="1" customWidth="1"/>
    <col min="1799" max="1799" width="9.85546875" style="3" customWidth="1"/>
    <col min="1800" max="1800" width="9.28515625" style="3" bestFit="1" customWidth="1"/>
    <col min="1801" max="1801" width="9.85546875" style="3" customWidth="1"/>
    <col min="1802" max="1803" width="9.28515625" style="3" bestFit="1" customWidth="1"/>
    <col min="1804" max="2048" width="9.140625" style="3"/>
    <col min="2049" max="2049" width="16.140625" style="3" customWidth="1"/>
    <col min="2050" max="2050" width="10.42578125" style="3" bestFit="1" customWidth="1"/>
    <col min="2051" max="2051" width="9.85546875" style="3" customWidth="1"/>
    <col min="2052" max="2052" width="9.28515625" style="3" bestFit="1" customWidth="1"/>
    <col min="2053" max="2053" width="9.85546875" style="3" customWidth="1"/>
    <col min="2054" max="2054" width="9.28515625" style="3" bestFit="1" customWidth="1"/>
    <col min="2055" max="2055" width="9.85546875" style="3" customWidth="1"/>
    <col min="2056" max="2056" width="9.28515625" style="3" bestFit="1" customWidth="1"/>
    <col min="2057" max="2057" width="9.85546875" style="3" customWidth="1"/>
    <col min="2058" max="2059" width="9.28515625" style="3" bestFit="1" customWidth="1"/>
    <col min="2060" max="2304" width="9.140625" style="3"/>
    <col min="2305" max="2305" width="16.140625" style="3" customWidth="1"/>
    <col min="2306" max="2306" width="10.42578125" style="3" bestFit="1" customWidth="1"/>
    <col min="2307" max="2307" width="9.85546875" style="3" customWidth="1"/>
    <col min="2308" max="2308" width="9.28515625" style="3" bestFit="1" customWidth="1"/>
    <col min="2309" max="2309" width="9.85546875" style="3" customWidth="1"/>
    <col min="2310" max="2310" width="9.28515625" style="3" bestFit="1" customWidth="1"/>
    <col min="2311" max="2311" width="9.85546875" style="3" customWidth="1"/>
    <col min="2312" max="2312" width="9.28515625" style="3" bestFit="1" customWidth="1"/>
    <col min="2313" max="2313" width="9.85546875" style="3" customWidth="1"/>
    <col min="2314" max="2315" width="9.28515625" style="3" bestFit="1" customWidth="1"/>
    <col min="2316" max="2560" width="9.140625" style="3"/>
    <col min="2561" max="2561" width="16.140625" style="3" customWidth="1"/>
    <col min="2562" max="2562" width="10.42578125" style="3" bestFit="1" customWidth="1"/>
    <col min="2563" max="2563" width="9.85546875" style="3" customWidth="1"/>
    <col min="2564" max="2564" width="9.28515625" style="3" bestFit="1" customWidth="1"/>
    <col min="2565" max="2565" width="9.85546875" style="3" customWidth="1"/>
    <col min="2566" max="2566" width="9.28515625" style="3" bestFit="1" customWidth="1"/>
    <col min="2567" max="2567" width="9.85546875" style="3" customWidth="1"/>
    <col min="2568" max="2568" width="9.28515625" style="3" bestFit="1" customWidth="1"/>
    <col min="2569" max="2569" width="9.85546875" style="3" customWidth="1"/>
    <col min="2570" max="2571" width="9.28515625" style="3" bestFit="1" customWidth="1"/>
    <col min="2572" max="2816" width="9.140625" style="3"/>
    <col min="2817" max="2817" width="16.140625" style="3" customWidth="1"/>
    <col min="2818" max="2818" width="10.42578125" style="3" bestFit="1" customWidth="1"/>
    <col min="2819" max="2819" width="9.85546875" style="3" customWidth="1"/>
    <col min="2820" max="2820" width="9.28515625" style="3" bestFit="1" customWidth="1"/>
    <col min="2821" max="2821" width="9.85546875" style="3" customWidth="1"/>
    <col min="2822" max="2822" width="9.28515625" style="3" bestFit="1" customWidth="1"/>
    <col min="2823" max="2823" width="9.85546875" style="3" customWidth="1"/>
    <col min="2824" max="2824" width="9.28515625" style="3" bestFit="1" customWidth="1"/>
    <col min="2825" max="2825" width="9.85546875" style="3" customWidth="1"/>
    <col min="2826" max="2827" width="9.28515625" style="3" bestFit="1" customWidth="1"/>
    <col min="2828" max="3072" width="9.140625" style="3"/>
    <col min="3073" max="3073" width="16.140625" style="3" customWidth="1"/>
    <col min="3074" max="3074" width="10.42578125" style="3" bestFit="1" customWidth="1"/>
    <col min="3075" max="3075" width="9.85546875" style="3" customWidth="1"/>
    <col min="3076" max="3076" width="9.28515625" style="3" bestFit="1" customWidth="1"/>
    <col min="3077" max="3077" width="9.85546875" style="3" customWidth="1"/>
    <col min="3078" max="3078" width="9.28515625" style="3" bestFit="1" customWidth="1"/>
    <col min="3079" max="3079" width="9.85546875" style="3" customWidth="1"/>
    <col min="3080" max="3080" width="9.28515625" style="3" bestFit="1" customWidth="1"/>
    <col min="3081" max="3081" width="9.85546875" style="3" customWidth="1"/>
    <col min="3082" max="3083" width="9.28515625" style="3" bestFit="1" customWidth="1"/>
    <col min="3084" max="3328" width="9.140625" style="3"/>
    <col min="3329" max="3329" width="16.140625" style="3" customWidth="1"/>
    <col min="3330" max="3330" width="10.42578125" style="3" bestFit="1" customWidth="1"/>
    <col min="3331" max="3331" width="9.85546875" style="3" customWidth="1"/>
    <col min="3332" max="3332" width="9.28515625" style="3" bestFit="1" customWidth="1"/>
    <col min="3333" max="3333" width="9.85546875" style="3" customWidth="1"/>
    <col min="3334" max="3334" width="9.28515625" style="3" bestFit="1" customWidth="1"/>
    <col min="3335" max="3335" width="9.85546875" style="3" customWidth="1"/>
    <col min="3336" max="3336" width="9.28515625" style="3" bestFit="1" customWidth="1"/>
    <col min="3337" max="3337" width="9.85546875" style="3" customWidth="1"/>
    <col min="3338" max="3339" width="9.28515625" style="3" bestFit="1" customWidth="1"/>
    <col min="3340" max="3584" width="9.140625" style="3"/>
    <col min="3585" max="3585" width="16.140625" style="3" customWidth="1"/>
    <col min="3586" max="3586" width="10.42578125" style="3" bestFit="1" customWidth="1"/>
    <col min="3587" max="3587" width="9.85546875" style="3" customWidth="1"/>
    <col min="3588" max="3588" width="9.28515625" style="3" bestFit="1" customWidth="1"/>
    <col min="3589" max="3589" width="9.85546875" style="3" customWidth="1"/>
    <col min="3590" max="3590" width="9.28515625" style="3" bestFit="1" customWidth="1"/>
    <col min="3591" max="3591" width="9.85546875" style="3" customWidth="1"/>
    <col min="3592" max="3592" width="9.28515625" style="3" bestFit="1" customWidth="1"/>
    <col min="3593" max="3593" width="9.85546875" style="3" customWidth="1"/>
    <col min="3594" max="3595" width="9.28515625" style="3" bestFit="1" customWidth="1"/>
    <col min="3596" max="3840" width="9.140625" style="3"/>
    <col min="3841" max="3841" width="16.140625" style="3" customWidth="1"/>
    <col min="3842" max="3842" width="10.42578125" style="3" bestFit="1" customWidth="1"/>
    <col min="3843" max="3843" width="9.85546875" style="3" customWidth="1"/>
    <col min="3844" max="3844" width="9.28515625" style="3" bestFit="1" customWidth="1"/>
    <col min="3845" max="3845" width="9.85546875" style="3" customWidth="1"/>
    <col min="3846" max="3846" width="9.28515625" style="3" bestFit="1" customWidth="1"/>
    <col min="3847" max="3847" width="9.85546875" style="3" customWidth="1"/>
    <col min="3848" max="3848" width="9.28515625" style="3" bestFit="1" customWidth="1"/>
    <col min="3849" max="3849" width="9.85546875" style="3" customWidth="1"/>
    <col min="3850" max="3851" width="9.28515625" style="3" bestFit="1" customWidth="1"/>
    <col min="3852" max="4096" width="9.140625" style="3"/>
    <col min="4097" max="4097" width="16.140625" style="3" customWidth="1"/>
    <col min="4098" max="4098" width="10.42578125" style="3" bestFit="1" customWidth="1"/>
    <col min="4099" max="4099" width="9.85546875" style="3" customWidth="1"/>
    <col min="4100" max="4100" width="9.28515625" style="3" bestFit="1" customWidth="1"/>
    <col min="4101" max="4101" width="9.85546875" style="3" customWidth="1"/>
    <col min="4102" max="4102" width="9.28515625" style="3" bestFit="1" customWidth="1"/>
    <col min="4103" max="4103" width="9.85546875" style="3" customWidth="1"/>
    <col min="4104" max="4104" width="9.28515625" style="3" bestFit="1" customWidth="1"/>
    <col min="4105" max="4105" width="9.85546875" style="3" customWidth="1"/>
    <col min="4106" max="4107" width="9.28515625" style="3" bestFit="1" customWidth="1"/>
    <col min="4108" max="4352" width="9.140625" style="3"/>
    <col min="4353" max="4353" width="16.140625" style="3" customWidth="1"/>
    <col min="4354" max="4354" width="10.42578125" style="3" bestFit="1" customWidth="1"/>
    <col min="4355" max="4355" width="9.85546875" style="3" customWidth="1"/>
    <col min="4356" max="4356" width="9.28515625" style="3" bestFit="1" customWidth="1"/>
    <col min="4357" max="4357" width="9.85546875" style="3" customWidth="1"/>
    <col min="4358" max="4358" width="9.28515625" style="3" bestFit="1" customWidth="1"/>
    <col min="4359" max="4359" width="9.85546875" style="3" customWidth="1"/>
    <col min="4360" max="4360" width="9.28515625" style="3" bestFit="1" customWidth="1"/>
    <col min="4361" max="4361" width="9.85546875" style="3" customWidth="1"/>
    <col min="4362" max="4363" width="9.28515625" style="3" bestFit="1" customWidth="1"/>
    <col min="4364" max="4608" width="9.140625" style="3"/>
    <col min="4609" max="4609" width="16.140625" style="3" customWidth="1"/>
    <col min="4610" max="4610" width="10.42578125" style="3" bestFit="1" customWidth="1"/>
    <col min="4611" max="4611" width="9.85546875" style="3" customWidth="1"/>
    <col min="4612" max="4612" width="9.28515625" style="3" bestFit="1" customWidth="1"/>
    <col min="4613" max="4613" width="9.85546875" style="3" customWidth="1"/>
    <col min="4614" max="4614" width="9.28515625" style="3" bestFit="1" customWidth="1"/>
    <col min="4615" max="4615" width="9.85546875" style="3" customWidth="1"/>
    <col min="4616" max="4616" width="9.28515625" style="3" bestFit="1" customWidth="1"/>
    <col min="4617" max="4617" width="9.85546875" style="3" customWidth="1"/>
    <col min="4618" max="4619" width="9.28515625" style="3" bestFit="1" customWidth="1"/>
    <col min="4620" max="4864" width="9.140625" style="3"/>
    <col min="4865" max="4865" width="16.140625" style="3" customWidth="1"/>
    <col min="4866" max="4866" width="10.42578125" style="3" bestFit="1" customWidth="1"/>
    <col min="4867" max="4867" width="9.85546875" style="3" customWidth="1"/>
    <col min="4868" max="4868" width="9.28515625" style="3" bestFit="1" customWidth="1"/>
    <col min="4869" max="4869" width="9.85546875" style="3" customWidth="1"/>
    <col min="4870" max="4870" width="9.28515625" style="3" bestFit="1" customWidth="1"/>
    <col min="4871" max="4871" width="9.85546875" style="3" customWidth="1"/>
    <col min="4872" max="4872" width="9.28515625" style="3" bestFit="1" customWidth="1"/>
    <col min="4873" max="4873" width="9.85546875" style="3" customWidth="1"/>
    <col min="4874" max="4875" width="9.28515625" style="3" bestFit="1" customWidth="1"/>
    <col min="4876" max="5120" width="9.140625" style="3"/>
    <col min="5121" max="5121" width="16.140625" style="3" customWidth="1"/>
    <col min="5122" max="5122" width="10.42578125" style="3" bestFit="1" customWidth="1"/>
    <col min="5123" max="5123" width="9.85546875" style="3" customWidth="1"/>
    <col min="5124" max="5124" width="9.28515625" style="3" bestFit="1" customWidth="1"/>
    <col min="5125" max="5125" width="9.85546875" style="3" customWidth="1"/>
    <col min="5126" max="5126" width="9.28515625" style="3" bestFit="1" customWidth="1"/>
    <col min="5127" max="5127" width="9.85546875" style="3" customWidth="1"/>
    <col min="5128" max="5128" width="9.28515625" style="3" bestFit="1" customWidth="1"/>
    <col min="5129" max="5129" width="9.85546875" style="3" customWidth="1"/>
    <col min="5130" max="5131" width="9.28515625" style="3" bestFit="1" customWidth="1"/>
    <col min="5132" max="5376" width="9.140625" style="3"/>
    <col min="5377" max="5377" width="16.140625" style="3" customWidth="1"/>
    <col min="5378" max="5378" width="10.42578125" style="3" bestFit="1" customWidth="1"/>
    <col min="5379" max="5379" width="9.85546875" style="3" customWidth="1"/>
    <col min="5380" max="5380" width="9.28515625" style="3" bestFit="1" customWidth="1"/>
    <col min="5381" max="5381" width="9.85546875" style="3" customWidth="1"/>
    <col min="5382" max="5382" width="9.28515625" style="3" bestFit="1" customWidth="1"/>
    <col min="5383" max="5383" width="9.85546875" style="3" customWidth="1"/>
    <col min="5384" max="5384" width="9.28515625" style="3" bestFit="1" customWidth="1"/>
    <col min="5385" max="5385" width="9.85546875" style="3" customWidth="1"/>
    <col min="5386" max="5387" width="9.28515625" style="3" bestFit="1" customWidth="1"/>
    <col min="5388" max="5632" width="9.140625" style="3"/>
    <col min="5633" max="5633" width="16.140625" style="3" customWidth="1"/>
    <col min="5634" max="5634" width="10.42578125" style="3" bestFit="1" customWidth="1"/>
    <col min="5635" max="5635" width="9.85546875" style="3" customWidth="1"/>
    <col min="5636" max="5636" width="9.28515625" style="3" bestFit="1" customWidth="1"/>
    <col min="5637" max="5637" width="9.85546875" style="3" customWidth="1"/>
    <col min="5638" max="5638" width="9.28515625" style="3" bestFit="1" customWidth="1"/>
    <col min="5639" max="5639" width="9.85546875" style="3" customWidth="1"/>
    <col min="5640" max="5640" width="9.28515625" style="3" bestFit="1" customWidth="1"/>
    <col min="5641" max="5641" width="9.85546875" style="3" customWidth="1"/>
    <col min="5642" max="5643" width="9.28515625" style="3" bestFit="1" customWidth="1"/>
    <col min="5644" max="5888" width="9.140625" style="3"/>
    <col min="5889" max="5889" width="16.140625" style="3" customWidth="1"/>
    <col min="5890" max="5890" width="10.42578125" style="3" bestFit="1" customWidth="1"/>
    <col min="5891" max="5891" width="9.85546875" style="3" customWidth="1"/>
    <col min="5892" max="5892" width="9.28515625" style="3" bestFit="1" customWidth="1"/>
    <col min="5893" max="5893" width="9.85546875" style="3" customWidth="1"/>
    <col min="5894" max="5894" width="9.28515625" style="3" bestFit="1" customWidth="1"/>
    <col min="5895" max="5895" width="9.85546875" style="3" customWidth="1"/>
    <col min="5896" max="5896" width="9.28515625" style="3" bestFit="1" customWidth="1"/>
    <col min="5897" max="5897" width="9.85546875" style="3" customWidth="1"/>
    <col min="5898" max="5899" width="9.28515625" style="3" bestFit="1" customWidth="1"/>
    <col min="5900" max="6144" width="9.140625" style="3"/>
    <col min="6145" max="6145" width="16.140625" style="3" customWidth="1"/>
    <col min="6146" max="6146" width="10.42578125" style="3" bestFit="1" customWidth="1"/>
    <col min="6147" max="6147" width="9.85546875" style="3" customWidth="1"/>
    <col min="6148" max="6148" width="9.28515625" style="3" bestFit="1" customWidth="1"/>
    <col min="6149" max="6149" width="9.85546875" style="3" customWidth="1"/>
    <col min="6150" max="6150" width="9.28515625" style="3" bestFit="1" customWidth="1"/>
    <col min="6151" max="6151" width="9.85546875" style="3" customWidth="1"/>
    <col min="6152" max="6152" width="9.28515625" style="3" bestFit="1" customWidth="1"/>
    <col min="6153" max="6153" width="9.85546875" style="3" customWidth="1"/>
    <col min="6154" max="6155" width="9.28515625" style="3" bestFit="1" customWidth="1"/>
    <col min="6156" max="6400" width="9.140625" style="3"/>
    <col min="6401" max="6401" width="16.140625" style="3" customWidth="1"/>
    <col min="6402" max="6402" width="10.42578125" style="3" bestFit="1" customWidth="1"/>
    <col min="6403" max="6403" width="9.85546875" style="3" customWidth="1"/>
    <col min="6404" max="6404" width="9.28515625" style="3" bestFit="1" customWidth="1"/>
    <col min="6405" max="6405" width="9.85546875" style="3" customWidth="1"/>
    <col min="6406" max="6406" width="9.28515625" style="3" bestFit="1" customWidth="1"/>
    <col min="6407" max="6407" width="9.85546875" style="3" customWidth="1"/>
    <col min="6408" max="6408" width="9.28515625" style="3" bestFit="1" customWidth="1"/>
    <col min="6409" max="6409" width="9.85546875" style="3" customWidth="1"/>
    <col min="6410" max="6411" width="9.28515625" style="3" bestFit="1" customWidth="1"/>
    <col min="6412" max="6656" width="9.140625" style="3"/>
    <col min="6657" max="6657" width="16.140625" style="3" customWidth="1"/>
    <col min="6658" max="6658" width="10.42578125" style="3" bestFit="1" customWidth="1"/>
    <col min="6659" max="6659" width="9.85546875" style="3" customWidth="1"/>
    <col min="6660" max="6660" width="9.28515625" style="3" bestFit="1" customWidth="1"/>
    <col min="6661" max="6661" width="9.85546875" style="3" customWidth="1"/>
    <col min="6662" max="6662" width="9.28515625" style="3" bestFit="1" customWidth="1"/>
    <col min="6663" max="6663" width="9.85546875" style="3" customWidth="1"/>
    <col min="6664" max="6664" width="9.28515625" style="3" bestFit="1" customWidth="1"/>
    <col min="6665" max="6665" width="9.85546875" style="3" customWidth="1"/>
    <col min="6666" max="6667" width="9.28515625" style="3" bestFit="1" customWidth="1"/>
    <col min="6668" max="6912" width="9.140625" style="3"/>
    <col min="6913" max="6913" width="16.140625" style="3" customWidth="1"/>
    <col min="6914" max="6914" width="10.42578125" style="3" bestFit="1" customWidth="1"/>
    <col min="6915" max="6915" width="9.85546875" style="3" customWidth="1"/>
    <col min="6916" max="6916" width="9.28515625" style="3" bestFit="1" customWidth="1"/>
    <col min="6917" max="6917" width="9.85546875" style="3" customWidth="1"/>
    <col min="6918" max="6918" width="9.28515625" style="3" bestFit="1" customWidth="1"/>
    <col min="6919" max="6919" width="9.85546875" style="3" customWidth="1"/>
    <col min="6920" max="6920" width="9.28515625" style="3" bestFit="1" customWidth="1"/>
    <col min="6921" max="6921" width="9.85546875" style="3" customWidth="1"/>
    <col min="6922" max="6923" width="9.28515625" style="3" bestFit="1" customWidth="1"/>
    <col min="6924" max="7168" width="9.140625" style="3"/>
    <col min="7169" max="7169" width="16.140625" style="3" customWidth="1"/>
    <col min="7170" max="7170" width="10.42578125" style="3" bestFit="1" customWidth="1"/>
    <col min="7171" max="7171" width="9.85546875" style="3" customWidth="1"/>
    <col min="7172" max="7172" width="9.28515625" style="3" bestFit="1" customWidth="1"/>
    <col min="7173" max="7173" width="9.85546875" style="3" customWidth="1"/>
    <col min="7174" max="7174" width="9.28515625" style="3" bestFit="1" customWidth="1"/>
    <col min="7175" max="7175" width="9.85546875" style="3" customWidth="1"/>
    <col min="7176" max="7176" width="9.28515625" style="3" bestFit="1" customWidth="1"/>
    <col min="7177" max="7177" width="9.85546875" style="3" customWidth="1"/>
    <col min="7178" max="7179" width="9.28515625" style="3" bestFit="1" customWidth="1"/>
    <col min="7180" max="7424" width="9.140625" style="3"/>
    <col min="7425" max="7425" width="16.140625" style="3" customWidth="1"/>
    <col min="7426" max="7426" width="10.42578125" style="3" bestFit="1" customWidth="1"/>
    <col min="7427" max="7427" width="9.85546875" style="3" customWidth="1"/>
    <col min="7428" max="7428" width="9.28515625" style="3" bestFit="1" customWidth="1"/>
    <col min="7429" max="7429" width="9.85546875" style="3" customWidth="1"/>
    <col min="7430" max="7430" width="9.28515625" style="3" bestFit="1" customWidth="1"/>
    <col min="7431" max="7431" width="9.85546875" style="3" customWidth="1"/>
    <col min="7432" max="7432" width="9.28515625" style="3" bestFit="1" customWidth="1"/>
    <col min="7433" max="7433" width="9.85546875" style="3" customWidth="1"/>
    <col min="7434" max="7435" width="9.28515625" style="3" bestFit="1" customWidth="1"/>
    <col min="7436" max="7680" width="9.140625" style="3"/>
    <col min="7681" max="7681" width="16.140625" style="3" customWidth="1"/>
    <col min="7682" max="7682" width="10.42578125" style="3" bestFit="1" customWidth="1"/>
    <col min="7683" max="7683" width="9.85546875" style="3" customWidth="1"/>
    <col min="7684" max="7684" width="9.28515625" style="3" bestFit="1" customWidth="1"/>
    <col min="7685" max="7685" width="9.85546875" style="3" customWidth="1"/>
    <col min="7686" max="7686" width="9.28515625" style="3" bestFit="1" customWidth="1"/>
    <col min="7687" max="7687" width="9.85546875" style="3" customWidth="1"/>
    <col min="7688" max="7688" width="9.28515625" style="3" bestFit="1" customWidth="1"/>
    <col min="7689" max="7689" width="9.85546875" style="3" customWidth="1"/>
    <col min="7690" max="7691" width="9.28515625" style="3" bestFit="1" customWidth="1"/>
    <col min="7692" max="7936" width="9.140625" style="3"/>
    <col min="7937" max="7937" width="16.140625" style="3" customWidth="1"/>
    <col min="7938" max="7938" width="10.42578125" style="3" bestFit="1" customWidth="1"/>
    <col min="7939" max="7939" width="9.85546875" style="3" customWidth="1"/>
    <col min="7940" max="7940" width="9.28515625" style="3" bestFit="1" customWidth="1"/>
    <col min="7941" max="7941" width="9.85546875" style="3" customWidth="1"/>
    <col min="7942" max="7942" width="9.28515625" style="3" bestFit="1" customWidth="1"/>
    <col min="7943" max="7943" width="9.85546875" style="3" customWidth="1"/>
    <col min="7944" max="7944" width="9.28515625" style="3" bestFit="1" customWidth="1"/>
    <col min="7945" max="7945" width="9.85546875" style="3" customWidth="1"/>
    <col min="7946" max="7947" width="9.28515625" style="3" bestFit="1" customWidth="1"/>
    <col min="7948" max="8192" width="9.140625" style="3"/>
    <col min="8193" max="8193" width="16.140625" style="3" customWidth="1"/>
    <col min="8194" max="8194" width="10.42578125" style="3" bestFit="1" customWidth="1"/>
    <col min="8195" max="8195" width="9.85546875" style="3" customWidth="1"/>
    <col min="8196" max="8196" width="9.28515625" style="3" bestFit="1" customWidth="1"/>
    <col min="8197" max="8197" width="9.85546875" style="3" customWidth="1"/>
    <col min="8198" max="8198" width="9.28515625" style="3" bestFit="1" customWidth="1"/>
    <col min="8199" max="8199" width="9.85546875" style="3" customWidth="1"/>
    <col min="8200" max="8200" width="9.28515625" style="3" bestFit="1" customWidth="1"/>
    <col min="8201" max="8201" width="9.85546875" style="3" customWidth="1"/>
    <col min="8202" max="8203" width="9.28515625" style="3" bestFit="1" customWidth="1"/>
    <col min="8204" max="8448" width="9.140625" style="3"/>
    <col min="8449" max="8449" width="16.140625" style="3" customWidth="1"/>
    <col min="8450" max="8450" width="10.42578125" style="3" bestFit="1" customWidth="1"/>
    <col min="8451" max="8451" width="9.85546875" style="3" customWidth="1"/>
    <col min="8452" max="8452" width="9.28515625" style="3" bestFit="1" customWidth="1"/>
    <col min="8453" max="8453" width="9.85546875" style="3" customWidth="1"/>
    <col min="8454" max="8454" width="9.28515625" style="3" bestFit="1" customWidth="1"/>
    <col min="8455" max="8455" width="9.85546875" style="3" customWidth="1"/>
    <col min="8456" max="8456" width="9.28515625" style="3" bestFit="1" customWidth="1"/>
    <col min="8457" max="8457" width="9.85546875" style="3" customWidth="1"/>
    <col min="8458" max="8459" width="9.28515625" style="3" bestFit="1" customWidth="1"/>
    <col min="8460" max="8704" width="9.140625" style="3"/>
    <col min="8705" max="8705" width="16.140625" style="3" customWidth="1"/>
    <col min="8706" max="8706" width="10.42578125" style="3" bestFit="1" customWidth="1"/>
    <col min="8707" max="8707" width="9.85546875" style="3" customWidth="1"/>
    <col min="8708" max="8708" width="9.28515625" style="3" bestFit="1" customWidth="1"/>
    <col min="8709" max="8709" width="9.85546875" style="3" customWidth="1"/>
    <col min="8710" max="8710" width="9.28515625" style="3" bestFit="1" customWidth="1"/>
    <col min="8711" max="8711" width="9.85546875" style="3" customWidth="1"/>
    <col min="8712" max="8712" width="9.28515625" style="3" bestFit="1" customWidth="1"/>
    <col min="8713" max="8713" width="9.85546875" style="3" customWidth="1"/>
    <col min="8714" max="8715" width="9.28515625" style="3" bestFit="1" customWidth="1"/>
    <col min="8716" max="8960" width="9.140625" style="3"/>
    <col min="8961" max="8961" width="16.140625" style="3" customWidth="1"/>
    <col min="8962" max="8962" width="10.42578125" style="3" bestFit="1" customWidth="1"/>
    <col min="8963" max="8963" width="9.85546875" style="3" customWidth="1"/>
    <col min="8964" max="8964" width="9.28515625" style="3" bestFit="1" customWidth="1"/>
    <col min="8965" max="8965" width="9.85546875" style="3" customWidth="1"/>
    <col min="8966" max="8966" width="9.28515625" style="3" bestFit="1" customWidth="1"/>
    <col min="8967" max="8967" width="9.85546875" style="3" customWidth="1"/>
    <col min="8968" max="8968" width="9.28515625" style="3" bestFit="1" customWidth="1"/>
    <col min="8969" max="8969" width="9.85546875" style="3" customWidth="1"/>
    <col min="8970" max="8971" width="9.28515625" style="3" bestFit="1" customWidth="1"/>
    <col min="8972" max="9216" width="9.140625" style="3"/>
    <col min="9217" max="9217" width="16.140625" style="3" customWidth="1"/>
    <col min="9218" max="9218" width="10.42578125" style="3" bestFit="1" customWidth="1"/>
    <col min="9219" max="9219" width="9.85546875" style="3" customWidth="1"/>
    <col min="9220" max="9220" width="9.28515625" style="3" bestFit="1" customWidth="1"/>
    <col min="9221" max="9221" width="9.85546875" style="3" customWidth="1"/>
    <col min="9222" max="9222" width="9.28515625" style="3" bestFit="1" customWidth="1"/>
    <col min="9223" max="9223" width="9.85546875" style="3" customWidth="1"/>
    <col min="9224" max="9224" width="9.28515625" style="3" bestFit="1" customWidth="1"/>
    <col min="9225" max="9225" width="9.85546875" style="3" customWidth="1"/>
    <col min="9226" max="9227" width="9.28515625" style="3" bestFit="1" customWidth="1"/>
    <col min="9228" max="9472" width="9.140625" style="3"/>
    <col min="9473" max="9473" width="16.140625" style="3" customWidth="1"/>
    <col min="9474" max="9474" width="10.42578125" style="3" bestFit="1" customWidth="1"/>
    <col min="9475" max="9475" width="9.85546875" style="3" customWidth="1"/>
    <col min="9476" max="9476" width="9.28515625" style="3" bestFit="1" customWidth="1"/>
    <col min="9477" max="9477" width="9.85546875" style="3" customWidth="1"/>
    <col min="9478" max="9478" width="9.28515625" style="3" bestFit="1" customWidth="1"/>
    <col min="9479" max="9479" width="9.85546875" style="3" customWidth="1"/>
    <col min="9480" max="9480" width="9.28515625" style="3" bestFit="1" customWidth="1"/>
    <col min="9481" max="9481" width="9.85546875" style="3" customWidth="1"/>
    <col min="9482" max="9483" width="9.28515625" style="3" bestFit="1" customWidth="1"/>
    <col min="9484" max="9728" width="9.140625" style="3"/>
    <col min="9729" max="9729" width="16.140625" style="3" customWidth="1"/>
    <col min="9730" max="9730" width="10.42578125" style="3" bestFit="1" customWidth="1"/>
    <col min="9731" max="9731" width="9.85546875" style="3" customWidth="1"/>
    <col min="9732" max="9732" width="9.28515625" style="3" bestFit="1" customWidth="1"/>
    <col min="9733" max="9733" width="9.85546875" style="3" customWidth="1"/>
    <col min="9734" max="9734" width="9.28515625" style="3" bestFit="1" customWidth="1"/>
    <col min="9735" max="9735" width="9.85546875" style="3" customWidth="1"/>
    <col min="9736" max="9736" width="9.28515625" style="3" bestFit="1" customWidth="1"/>
    <col min="9737" max="9737" width="9.85546875" style="3" customWidth="1"/>
    <col min="9738" max="9739" width="9.28515625" style="3" bestFit="1" customWidth="1"/>
    <col min="9740" max="9984" width="9.140625" style="3"/>
    <col min="9985" max="9985" width="16.140625" style="3" customWidth="1"/>
    <col min="9986" max="9986" width="10.42578125" style="3" bestFit="1" customWidth="1"/>
    <col min="9987" max="9987" width="9.85546875" style="3" customWidth="1"/>
    <col min="9988" max="9988" width="9.28515625" style="3" bestFit="1" customWidth="1"/>
    <col min="9989" max="9989" width="9.85546875" style="3" customWidth="1"/>
    <col min="9990" max="9990" width="9.28515625" style="3" bestFit="1" customWidth="1"/>
    <col min="9991" max="9991" width="9.85546875" style="3" customWidth="1"/>
    <col min="9992" max="9992" width="9.28515625" style="3" bestFit="1" customWidth="1"/>
    <col min="9993" max="9993" width="9.85546875" style="3" customWidth="1"/>
    <col min="9994" max="9995" width="9.28515625" style="3" bestFit="1" customWidth="1"/>
    <col min="9996" max="10240" width="9.140625" style="3"/>
    <col min="10241" max="10241" width="16.140625" style="3" customWidth="1"/>
    <col min="10242" max="10242" width="10.42578125" style="3" bestFit="1" customWidth="1"/>
    <col min="10243" max="10243" width="9.85546875" style="3" customWidth="1"/>
    <col min="10244" max="10244" width="9.28515625" style="3" bestFit="1" customWidth="1"/>
    <col min="10245" max="10245" width="9.85546875" style="3" customWidth="1"/>
    <col min="10246" max="10246" width="9.28515625" style="3" bestFit="1" customWidth="1"/>
    <col min="10247" max="10247" width="9.85546875" style="3" customWidth="1"/>
    <col min="10248" max="10248" width="9.28515625" style="3" bestFit="1" customWidth="1"/>
    <col min="10249" max="10249" width="9.85546875" style="3" customWidth="1"/>
    <col min="10250" max="10251" width="9.28515625" style="3" bestFit="1" customWidth="1"/>
    <col min="10252" max="10496" width="9.140625" style="3"/>
    <col min="10497" max="10497" width="16.140625" style="3" customWidth="1"/>
    <col min="10498" max="10498" width="10.42578125" style="3" bestFit="1" customWidth="1"/>
    <col min="10499" max="10499" width="9.85546875" style="3" customWidth="1"/>
    <col min="10500" max="10500" width="9.28515625" style="3" bestFit="1" customWidth="1"/>
    <col min="10501" max="10501" width="9.85546875" style="3" customWidth="1"/>
    <col min="10502" max="10502" width="9.28515625" style="3" bestFit="1" customWidth="1"/>
    <col min="10503" max="10503" width="9.85546875" style="3" customWidth="1"/>
    <col min="10504" max="10504" width="9.28515625" style="3" bestFit="1" customWidth="1"/>
    <col min="10505" max="10505" width="9.85546875" style="3" customWidth="1"/>
    <col min="10506" max="10507" width="9.28515625" style="3" bestFit="1" customWidth="1"/>
    <col min="10508" max="10752" width="9.140625" style="3"/>
    <col min="10753" max="10753" width="16.140625" style="3" customWidth="1"/>
    <col min="10754" max="10754" width="10.42578125" style="3" bestFit="1" customWidth="1"/>
    <col min="10755" max="10755" width="9.85546875" style="3" customWidth="1"/>
    <col min="10756" max="10756" width="9.28515625" style="3" bestFit="1" customWidth="1"/>
    <col min="10757" max="10757" width="9.85546875" style="3" customWidth="1"/>
    <col min="10758" max="10758" width="9.28515625" style="3" bestFit="1" customWidth="1"/>
    <col min="10759" max="10759" width="9.85546875" style="3" customWidth="1"/>
    <col min="10760" max="10760" width="9.28515625" style="3" bestFit="1" customWidth="1"/>
    <col min="10761" max="10761" width="9.85546875" style="3" customWidth="1"/>
    <col min="10762" max="10763" width="9.28515625" style="3" bestFit="1" customWidth="1"/>
    <col min="10764" max="11008" width="9.140625" style="3"/>
    <col min="11009" max="11009" width="16.140625" style="3" customWidth="1"/>
    <col min="11010" max="11010" width="10.42578125" style="3" bestFit="1" customWidth="1"/>
    <col min="11011" max="11011" width="9.85546875" style="3" customWidth="1"/>
    <col min="11012" max="11012" width="9.28515625" style="3" bestFit="1" customWidth="1"/>
    <col min="11013" max="11013" width="9.85546875" style="3" customWidth="1"/>
    <col min="11014" max="11014" width="9.28515625" style="3" bestFit="1" customWidth="1"/>
    <col min="11015" max="11015" width="9.85546875" style="3" customWidth="1"/>
    <col min="11016" max="11016" width="9.28515625" style="3" bestFit="1" customWidth="1"/>
    <col min="11017" max="11017" width="9.85546875" style="3" customWidth="1"/>
    <col min="11018" max="11019" width="9.28515625" style="3" bestFit="1" customWidth="1"/>
    <col min="11020" max="11264" width="9.140625" style="3"/>
    <col min="11265" max="11265" width="16.140625" style="3" customWidth="1"/>
    <col min="11266" max="11266" width="10.42578125" style="3" bestFit="1" customWidth="1"/>
    <col min="11267" max="11267" width="9.85546875" style="3" customWidth="1"/>
    <col min="11268" max="11268" width="9.28515625" style="3" bestFit="1" customWidth="1"/>
    <col min="11269" max="11269" width="9.85546875" style="3" customWidth="1"/>
    <col min="11270" max="11270" width="9.28515625" style="3" bestFit="1" customWidth="1"/>
    <col min="11271" max="11271" width="9.85546875" style="3" customWidth="1"/>
    <col min="11272" max="11272" width="9.28515625" style="3" bestFit="1" customWidth="1"/>
    <col min="11273" max="11273" width="9.85546875" style="3" customWidth="1"/>
    <col min="11274" max="11275" width="9.28515625" style="3" bestFit="1" customWidth="1"/>
    <col min="11276" max="11520" width="9.140625" style="3"/>
    <col min="11521" max="11521" width="16.140625" style="3" customWidth="1"/>
    <col min="11522" max="11522" width="10.42578125" style="3" bestFit="1" customWidth="1"/>
    <col min="11523" max="11523" width="9.85546875" style="3" customWidth="1"/>
    <col min="11524" max="11524" width="9.28515625" style="3" bestFit="1" customWidth="1"/>
    <col min="11525" max="11525" width="9.85546875" style="3" customWidth="1"/>
    <col min="11526" max="11526" width="9.28515625" style="3" bestFit="1" customWidth="1"/>
    <col min="11527" max="11527" width="9.85546875" style="3" customWidth="1"/>
    <col min="11528" max="11528" width="9.28515625" style="3" bestFit="1" customWidth="1"/>
    <col min="11529" max="11529" width="9.85546875" style="3" customWidth="1"/>
    <col min="11530" max="11531" width="9.28515625" style="3" bestFit="1" customWidth="1"/>
    <col min="11532" max="11776" width="9.140625" style="3"/>
    <col min="11777" max="11777" width="16.140625" style="3" customWidth="1"/>
    <col min="11778" max="11778" width="10.42578125" style="3" bestFit="1" customWidth="1"/>
    <col min="11779" max="11779" width="9.85546875" style="3" customWidth="1"/>
    <col min="11780" max="11780" width="9.28515625" style="3" bestFit="1" customWidth="1"/>
    <col min="11781" max="11781" width="9.85546875" style="3" customWidth="1"/>
    <col min="11782" max="11782" width="9.28515625" style="3" bestFit="1" customWidth="1"/>
    <col min="11783" max="11783" width="9.85546875" style="3" customWidth="1"/>
    <col min="11784" max="11784" width="9.28515625" style="3" bestFit="1" customWidth="1"/>
    <col min="11785" max="11785" width="9.85546875" style="3" customWidth="1"/>
    <col min="11786" max="11787" width="9.28515625" style="3" bestFit="1" customWidth="1"/>
    <col min="11788" max="12032" width="9.140625" style="3"/>
    <col min="12033" max="12033" width="16.140625" style="3" customWidth="1"/>
    <col min="12034" max="12034" width="10.42578125" style="3" bestFit="1" customWidth="1"/>
    <col min="12035" max="12035" width="9.85546875" style="3" customWidth="1"/>
    <col min="12036" max="12036" width="9.28515625" style="3" bestFit="1" customWidth="1"/>
    <col min="12037" max="12037" width="9.85546875" style="3" customWidth="1"/>
    <col min="12038" max="12038" width="9.28515625" style="3" bestFit="1" customWidth="1"/>
    <col min="12039" max="12039" width="9.85546875" style="3" customWidth="1"/>
    <col min="12040" max="12040" width="9.28515625" style="3" bestFit="1" customWidth="1"/>
    <col min="12041" max="12041" width="9.85546875" style="3" customWidth="1"/>
    <col min="12042" max="12043" width="9.28515625" style="3" bestFit="1" customWidth="1"/>
    <col min="12044" max="12288" width="9.140625" style="3"/>
    <col min="12289" max="12289" width="16.140625" style="3" customWidth="1"/>
    <col min="12290" max="12290" width="10.42578125" style="3" bestFit="1" customWidth="1"/>
    <col min="12291" max="12291" width="9.85546875" style="3" customWidth="1"/>
    <col min="12292" max="12292" width="9.28515625" style="3" bestFit="1" customWidth="1"/>
    <col min="12293" max="12293" width="9.85546875" style="3" customWidth="1"/>
    <col min="12294" max="12294" width="9.28515625" style="3" bestFit="1" customWidth="1"/>
    <col min="12295" max="12295" width="9.85546875" style="3" customWidth="1"/>
    <col min="12296" max="12296" width="9.28515625" style="3" bestFit="1" customWidth="1"/>
    <col min="12297" max="12297" width="9.85546875" style="3" customWidth="1"/>
    <col min="12298" max="12299" width="9.28515625" style="3" bestFit="1" customWidth="1"/>
    <col min="12300" max="12544" width="9.140625" style="3"/>
    <col min="12545" max="12545" width="16.140625" style="3" customWidth="1"/>
    <col min="12546" max="12546" width="10.42578125" style="3" bestFit="1" customWidth="1"/>
    <col min="12547" max="12547" width="9.85546875" style="3" customWidth="1"/>
    <col min="12548" max="12548" width="9.28515625" style="3" bestFit="1" customWidth="1"/>
    <col min="12549" max="12549" width="9.85546875" style="3" customWidth="1"/>
    <col min="12550" max="12550" width="9.28515625" style="3" bestFit="1" customWidth="1"/>
    <col min="12551" max="12551" width="9.85546875" style="3" customWidth="1"/>
    <col min="12552" max="12552" width="9.28515625" style="3" bestFit="1" customWidth="1"/>
    <col min="12553" max="12553" width="9.85546875" style="3" customWidth="1"/>
    <col min="12554" max="12555" width="9.28515625" style="3" bestFit="1" customWidth="1"/>
    <col min="12556" max="12800" width="9.140625" style="3"/>
    <col min="12801" max="12801" width="16.140625" style="3" customWidth="1"/>
    <col min="12802" max="12802" width="10.42578125" style="3" bestFit="1" customWidth="1"/>
    <col min="12803" max="12803" width="9.85546875" style="3" customWidth="1"/>
    <col min="12804" max="12804" width="9.28515625" style="3" bestFit="1" customWidth="1"/>
    <col min="12805" max="12805" width="9.85546875" style="3" customWidth="1"/>
    <col min="12806" max="12806" width="9.28515625" style="3" bestFit="1" customWidth="1"/>
    <col min="12807" max="12807" width="9.85546875" style="3" customWidth="1"/>
    <col min="12808" max="12808" width="9.28515625" style="3" bestFit="1" customWidth="1"/>
    <col min="12809" max="12809" width="9.85546875" style="3" customWidth="1"/>
    <col min="12810" max="12811" width="9.28515625" style="3" bestFit="1" customWidth="1"/>
    <col min="12812" max="13056" width="9.140625" style="3"/>
    <col min="13057" max="13057" width="16.140625" style="3" customWidth="1"/>
    <col min="13058" max="13058" width="10.42578125" style="3" bestFit="1" customWidth="1"/>
    <col min="13059" max="13059" width="9.85546875" style="3" customWidth="1"/>
    <col min="13060" max="13060" width="9.28515625" style="3" bestFit="1" customWidth="1"/>
    <col min="13061" max="13061" width="9.85546875" style="3" customWidth="1"/>
    <col min="13062" max="13062" width="9.28515625" style="3" bestFit="1" customWidth="1"/>
    <col min="13063" max="13063" width="9.85546875" style="3" customWidth="1"/>
    <col min="13064" max="13064" width="9.28515625" style="3" bestFit="1" customWidth="1"/>
    <col min="13065" max="13065" width="9.85546875" style="3" customWidth="1"/>
    <col min="13066" max="13067" width="9.28515625" style="3" bestFit="1" customWidth="1"/>
    <col min="13068" max="13312" width="9.140625" style="3"/>
    <col min="13313" max="13313" width="16.140625" style="3" customWidth="1"/>
    <col min="13314" max="13314" width="10.42578125" style="3" bestFit="1" customWidth="1"/>
    <col min="13315" max="13315" width="9.85546875" style="3" customWidth="1"/>
    <col min="13316" max="13316" width="9.28515625" style="3" bestFit="1" customWidth="1"/>
    <col min="13317" max="13317" width="9.85546875" style="3" customWidth="1"/>
    <col min="13318" max="13318" width="9.28515625" style="3" bestFit="1" customWidth="1"/>
    <col min="13319" max="13319" width="9.85546875" style="3" customWidth="1"/>
    <col min="13320" max="13320" width="9.28515625" style="3" bestFit="1" customWidth="1"/>
    <col min="13321" max="13321" width="9.85546875" style="3" customWidth="1"/>
    <col min="13322" max="13323" width="9.28515625" style="3" bestFit="1" customWidth="1"/>
    <col min="13324" max="13568" width="9.140625" style="3"/>
    <col min="13569" max="13569" width="16.140625" style="3" customWidth="1"/>
    <col min="13570" max="13570" width="10.42578125" style="3" bestFit="1" customWidth="1"/>
    <col min="13571" max="13571" width="9.85546875" style="3" customWidth="1"/>
    <col min="13572" max="13572" width="9.28515625" style="3" bestFit="1" customWidth="1"/>
    <col min="13573" max="13573" width="9.85546875" style="3" customWidth="1"/>
    <col min="13574" max="13574" width="9.28515625" style="3" bestFit="1" customWidth="1"/>
    <col min="13575" max="13575" width="9.85546875" style="3" customWidth="1"/>
    <col min="13576" max="13576" width="9.28515625" style="3" bestFit="1" customWidth="1"/>
    <col min="13577" max="13577" width="9.85546875" style="3" customWidth="1"/>
    <col min="13578" max="13579" width="9.28515625" style="3" bestFit="1" customWidth="1"/>
    <col min="13580" max="13824" width="9.140625" style="3"/>
    <col min="13825" max="13825" width="16.140625" style="3" customWidth="1"/>
    <col min="13826" max="13826" width="10.42578125" style="3" bestFit="1" customWidth="1"/>
    <col min="13827" max="13827" width="9.85546875" style="3" customWidth="1"/>
    <col min="13828" max="13828" width="9.28515625" style="3" bestFit="1" customWidth="1"/>
    <col min="13829" max="13829" width="9.85546875" style="3" customWidth="1"/>
    <col min="13830" max="13830" width="9.28515625" style="3" bestFit="1" customWidth="1"/>
    <col min="13831" max="13831" width="9.85546875" style="3" customWidth="1"/>
    <col min="13832" max="13832" width="9.28515625" style="3" bestFit="1" customWidth="1"/>
    <col min="13833" max="13833" width="9.85546875" style="3" customWidth="1"/>
    <col min="13834" max="13835" width="9.28515625" style="3" bestFit="1" customWidth="1"/>
    <col min="13836" max="14080" width="9.140625" style="3"/>
    <col min="14081" max="14081" width="16.140625" style="3" customWidth="1"/>
    <col min="14082" max="14082" width="10.42578125" style="3" bestFit="1" customWidth="1"/>
    <col min="14083" max="14083" width="9.85546875" style="3" customWidth="1"/>
    <col min="14084" max="14084" width="9.28515625" style="3" bestFit="1" customWidth="1"/>
    <col min="14085" max="14085" width="9.85546875" style="3" customWidth="1"/>
    <col min="14086" max="14086" width="9.28515625" style="3" bestFit="1" customWidth="1"/>
    <col min="14087" max="14087" width="9.85546875" style="3" customWidth="1"/>
    <col min="14088" max="14088" width="9.28515625" style="3" bestFit="1" customWidth="1"/>
    <col min="14089" max="14089" width="9.85546875" style="3" customWidth="1"/>
    <col min="14090" max="14091" width="9.28515625" style="3" bestFit="1" customWidth="1"/>
    <col min="14092" max="14336" width="9.140625" style="3"/>
    <col min="14337" max="14337" width="16.140625" style="3" customWidth="1"/>
    <col min="14338" max="14338" width="10.42578125" style="3" bestFit="1" customWidth="1"/>
    <col min="14339" max="14339" width="9.85546875" style="3" customWidth="1"/>
    <col min="14340" max="14340" width="9.28515625" style="3" bestFit="1" customWidth="1"/>
    <col min="14341" max="14341" width="9.85546875" style="3" customWidth="1"/>
    <col min="14342" max="14342" width="9.28515625" style="3" bestFit="1" customWidth="1"/>
    <col min="14343" max="14343" width="9.85546875" style="3" customWidth="1"/>
    <col min="14344" max="14344" width="9.28515625" style="3" bestFit="1" customWidth="1"/>
    <col min="14345" max="14345" width="9.85546875" style="3" customWidth="1"/>
    <col min="14346" max="14347" width="9.28515625" style="3" bestFit="1" customWidth="1"/>
    <col min="14348" max="14592" width="9.140625" style="3"/>
    <col min="14593" max="14593" width="16.140625" style="3" customWidth="1"/>
    <col min="14594" max="14594" width="10.42578125" style="3" bestFit="1" customWidth="1"/>
    <col min="14595" max="14595" width="9.85546875" style="3" customWidth="1"/>
    <col min="14596" max="14596" width="9.28515625" style="3" bestFit="1" customWidth="1"/>
    <col min="14597" max="14597" width="9.85546875" style="3" customWidth="1"/>
    <col min="14598" max="14598" width="9.28515625" style="3" bestFit="1" customWidth="1"/>
    <col min="14599" max="14599" width="9.85546875" style="3" customWidth="1"/>
    <col min="14600" max="14600" width="9.28515625" style="3" bestFit="1" customWidth="1"/>
    <col min="14601" max="14601" width="9.85546875" style="3" customWidth="1"/>
    <col min="14602" max="14603" width="9.28515625" style="3" bestFit="1" customWidth="1"/>
    <col min="14604" max="14848" width="9.140625" style="3"/>
    <col min="14849" max="14849" width="16.140625" style="3" customWidth="1"/>
    <col min="14850" max="14850" width="10.42578125" style="3" bestFit="1" customWidth="1"/>
    <col min="14851" max="14851" width="9.85546875" style="3" customWidth="1"/>
    <col min="14852" max="14852" width="9.28515625" style="3" bestFit="1" customWidth="1"/>
    <col min="14853" max="14853" width="9.85546875" style="3" customWidth="1"/>
    <col min="14854" max="14854" width="9.28515625" style="3" bestFit="1" customWidth="1"/>
    <col min="14855" max="14855" width="9.85546875" style="3" customWidth="1"/>
    <col min="14856" max="14856" width="9.28515625" style="3" bestFit="1" customWidth="1"/>
    <col min="14857" max="14857" width="9.85546875" style="3" customWidth="1"/>
    <col min="14858" max="14859" width="9.28515625" style="3" bestFit="1" customWidth="1"/>
    <col min="14860" max="15104" width="9.140625" style="3"/>
    <col min="15105" max="15105" width="16.140625" style="3" customWidth="1"/>
    <col min="15106" max="15106" width="10.42578125" style="3" bestFit="1" customWidth="1"/>
    <col min="15107" max="15107" width="9.85546875" style="3" customWidth="1"/>
    <col min="15108" max="15108" width="9.28515625" style="3" bestFit="1" customWidth="1"/>
    <col min="15109" max="15109" width="9.85546875" style="3" customWidth="1"/>
    <col min="15110" max="15110" width="9.28515625" style="3" bestFit="1" customWidth="1"/>
    <col min="15111" max="15111" width="9.85546875" style="3" customWidth="1"/>
    <col min="15112" max="15112" width="9.28515625" style="3" bestFit="1" customWidth="1"/>
    <col min="15113" max="15113" width="9.85546875" style="3" customWidth="1"/>
    <col min="15114" max="15115" width="9.28515625" style="3" bestFit="1" customWidth="1"/>
    <col min="15116" max="15360" width="9.140625" style="3"/>
    <col min="15361" max="15361" width="16.140625" style="3" customWidth="1"/>
    <col min="15362" max="15362" width="10.42578125" style="3" bestFit="1" customWidth="1"/>
    <col min="15363" max="15363" width="9.85546875" style="3" customWidth="1"/>
    <col min="15364" max="15364" width="9.28515625" style="3" bestFit="1" customWidth="1"/>
    <col min="15365" max="15365" width="9.85546875" style="3" customWidth="1"/>
    <col min="15366" max="15366" width="9.28515625" style="3" bestFit="1" customWidth="1"/>
    <col min="15367" max="15367" width="9.85546875" style="3" customWidth="1"/>
    <col min="15368" max="15368" width="9.28515625" style="3" bestFit="1" customWidth="1"/>
    <col min="15369" max="15369" width="9.85546875" style="3" customWidth="1"/>
    <col min="15370" max="15371" width="9.28515625" style="3" bestFit="1" customWidth="1"/>
    <col min="15372" max="15616" width="9.140625" style="3"/>
    <col min="15617" max="15617" width="16.140625" style="3" customWidth="1"/>
    <col min="15618" max="15618" width="10.42578125" style="3" bestFit="1" customWidth="1"/>
    <col min="15619" max="15619" width="9.85546875" style="3" customWidth="1"/>
    <col min="15620" max="15620" width="9.28515625" style="3" bestFit="1" customWidth="1"/>
    <col min="15621" max="15621" width="9.85546875" style="3" customWidth="1"/>
    <col min="15622" max="15622" width="9.28515625" style="3" bestFit="1" customWidth="1"/>
    <col min="15623" max="15623" width="9.85546875" style="3" customWidth="1"/>
    <col min="15624" max="15624" width="9.28515625" style="3" bestFit="1" customWidth="1"/>
    <col min="15625" max="15625" width="9.85546875" style="3" customWidth="1"/>
    <col min="15626" max="15627" width="9.28515625" style="3" bestFit="1" customWidth="1"/>
    <col min="15628" max="15872" width="9.140625" style="3"/>
    <col min="15873" max="15873" width="16.140625" style="3" customWidth="1"/>
    <col min="15874" max="15874" width="10.42578125" style="3" bestFit="1" customWidth="1"/>
    <col min="15875" max="15875" width="9.85546875" style="3" customWidth="1"/>
    <col min="15876" max="15876" width="9.28515625" style="3" bestFit="1" customWidth="1"/>
    <col min="15877" max="15877" width="9.85546875" style="3" customWidth="1"/>
    <col min="15878" max="15878" width="9.28515625" style="3" bestFit="1" customWidth="1"/>
    <col min="15879" max="15879" width="9.85546875" style="3" customWidth="1"/>
    <col min="15880" max="15880" width="9.28515625" style="3" bestFit="1" customWidth="1"/>
    <col min="15881" max="15881" width="9.85546875" style="3" customWidth="1"/>
    <col min="15882" max="15883" width="9.28515625" style="3" bestFit="1" customWidth="1"/>
    <col min="15884" max="16128" width="9.140625" style="3"/>
    <col min="16129" max="16129" width="16.140625" style="3" customWidth="1"/>
    <col min="16130" max="16130" width="10.42578125" style="3" bestFit="1" customWidth="1"/>
    <col min="16131" max="16131" width="9.85546875" style="3" customWidth="1"/>
    <col min="16132" max="16132" width="9.28515625" style="3" bestFit="1" customWidth="1"/>
    <col min="16133" max="16133" width="9.85546875" style="3" customWidth="1"/>
    <col min="16134" max="16134" width="9.28515625" style="3" bestFit="1" customWidth="1"/>
    <col min="16135" max="16135" width="9.85546875" style="3" customWidth="1"/>
    <col min="16136" max="16136" width="9.28515625" style="3" bestFit="1" customWidth="1"/>
    <col min="16137" max="16137" width="9.85546875" style="3" customWidth="1"/>
    <col min="16138" max="16139" width="9.28515625" style="3" bestFit="1" customWidth="1"/>
    <col min="16140" max="16384" width="9.140625" style="3"/>
  </cols>
  <sheetData>
    <row r="1" spans="1:11" ht="16.5" x14ac:dyDescent="0.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3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51" t="s">
        <v>57</v>
      </c>
      <c r="B9" s="52"/>
      <c r="C9" s="52"/>
      <c r="D9" s="52"/>
      <c r="E9" s="52"/>
      <c r="F9" s="21"/>
      <c r="G9" s="21"/>
      <c r="H9" s="21"/>
      <c r="I9" s="21"/>
      <c r="J9" s="50"/>
      <c r="K9" s="50"/>
    </row>
    <row r="10" spans="1:11" x14ac:dyDescent="0.2">
      <c r="A10" s="53" t="s">
        <v>17</v>
      </c>
      <c r="B10" s="15">
        <v>376.7</v>
      </c>
      <c r="C10" s="15">
        <v>813.1</v>
      </c>
      <c r="D10" s="15">
        <v>318.2</v>
      </c>
      <c r="E10" s="15">
        <v>796.5</v>
      </c>
      <c r="F10" s="16">
        <v>372.1</v>
      </c>
      <c r="G10" s="16">
        <v>1084.2</v>
      </c>
      <c r="H10" s="16">
        <v>384.6</v>
      </c>
      <c r="I10" s="16">
        <v>1274.0999999999999</v>
      </c>
      <c r="J10" s="16">
        <v>384.7</v>
      </c>
      <c r="K10" s="16">
        <v>1261.9000000000001</v>
      </c>
    </row>
    <row r="11" spans="1:11" x14ac:dyDescent="0.2">
      <c r="A11" s="53" t="s">
        <v>18</v>
      </c>
      <c r="B11" s="15">
        <v>14.2</v>
      </c>
      <c r="C11" s="15">
        <v>25.1</v>
      </c>
      <c r="D11" s="15">
        <v>26.9</v>
      </c>
      <c r="E11" s="15">
        <v>77.7</v>
      </c>
      <c r="F11" s="16">
        <v>32.4</v>
      </c>
      <c r="G11" s="16">
        <v>91.7</v>
      </c>
      <c r="H11" s="16">
        <v>34.6</v>
      </c>
      <c r="I11" s="16">
        <v>99.4</v>
      </c>
      <c r="J11" s="16">
        <v>33.5</v>
      </c>
      <c r="K11" s="16">
        <v>95.7</v>
      </c>
    </row>
    <row r="12" spans="1:11" x14ac:dyDescent="0.2">
      <c r="A12" s="53" t="s">
        <v>19</v>
      </c>
      <c r="B12" s="15">
        <v>1</v>
      </c>
      <c r="C12" s="15">
        <v>0.5</v>
      </c>
      <c r="D12" s="15">
        <v>0.6</v>
      </c>
      <c r="E12" s="15">
        <v>1.1000000000000001</v>
      </c>
      <c r="F12" s="16">
        <v>0.2</v>
      </c>
      <c r="G12" s="16">
        <v>0.3</v>
      </c>
      <c r="H12" s="16">
        <f>H13-(H10+H11)</f>
        <v>9.9999999999965894E-2</v>
      </c>
      <c r="I12" s="16">
        <f>I13-(I10+I11)</f>
        <v>0.20000000000004547</v>
      </c>
      <c r="J12" s="16">
        <v>0.4</v>
      </c>
      <c r="K12" s="16">
        <v>0.9</v>
      </c>
    </row>
    <row r="13" spans="1:11" x14ac:dyDescent="0.2">
      <c r="A13" s="53" t="s">
        <v>22</v>
      </c>
      <c r="B13" s="15">
        <v>391.9</v>
      </c>
      <c r="C13" s="15">
        <v>838.7</v>
      </c>
      <c r="D13" s="15">
        <v>345.7</v>
      </c>
      <c r="E13" s="15">
        <v>875.3</v>
      </c>
      <c r="F13" s="16">
        <v>404.7</v>
      </c>
      <c r="G13" s="16">
        <v>1176.2</v>
      </c>
      <c r="H13" s="16">
        <v>419.3</v>
      </c>
      <c r="I13" s="16">
        <v>1373.7</v>
      </c>
      <c r="J13" s="16">
        <v>418.6</v>
      </c>
      <c r="K13" s="16">
        <v>1358.5</v>
      </c>
    </row>
    <row r="14" spans="1:11" x14ac:dyDescent="0.2">
      <c r="A14" s="53" t="s">
        <v>23</v>
      </c>
      <c r="B14" s="15">
        <v>8.6</v>
      </c>
      <c r="C14" s="15">
        <v>5.4</v>
      </c>
      <c r="D14" s="15">
        <v>20.2</v>
      </c>
      <c r="E14" s="15">
        <v>16.8</v>
      </c>
      <c r="F14" s="16">
        <v>16.7</v>
      </c>
      <c r="G14" s="16">
        <v>18.600000000000001</v>
      </c>
      <c r="H14" s="16">
        <v>16.600000000000001</v>
      </c>
      <c r="I14" s="16">
        <v>19.899999999999999</v>
      </c>
      <c r="J14" s="16">
        <v>16.2</v>
      </c>
      <c r="K14" s="16">
        <v>21.2</v>
      </c>
    </row>
    <row r="15" spans="1:11" x14ac:dyDescent="0.2">
      <c r="A15" s="53" t="s">
        <v>24</v>
      </c>
      <c r="B15" s="15">
        <v>400.5</v>
      </c>
      <c r="C15" s="15">
        <v>844.1</v>
      </c>
      <c r="D15" s="15">
        <v>365.9</v>
      </c>
      <c r="E15" s="15">
        <v>892.1</v>
      </c>
      <c r="F15" s="16">
        <v>421.4</v>
      </c>
      <c r="G15" s="16">
        <v>1194.9000000000001</v>
      </c>
      <c r="H15" s="16">
        <v>435.9</v>
      </c>
      <c r="I15" s="16">
        <v>1393.6</v>
      </c>
      <c r="J15" s="16">
        <f>SUM(J13:J14)</f>
        <v>434.8</v>
      </c>
      <c r="K15" s="16">
        <f>SUM(K13:K14)</f>
        <v>1379.7</v>
      </c>
    </row>
    <row r="16" spans="1:11" x14ac:dyDescent="0.2">
      <c r="A16" s="53" t="s">
        <v>25</v>
      </c>
      <c r="B16" s="15">
        <v>50.3</v>
      </c>
      <c r="C16" s="15">
        <v>39.4</v>
      </c>
      <c r="D16" s="15">
        <v>37.4</v>
      </c>
      <c r="E16" s="15">
        <v>42.1</v>
      </c>
      <c r="F16" s="16">
        <v>36.700000000000003</v>
      </c>
      <c r="G16" s="16">
        <v>33.200000000000003</v>
      </c>
      <c r="H16" s="16">
        <v>39</v>
      </c>
      <c r="I16" s="16">
        <v>38.5</v>
      </c>
      <c r="J16" s="16">
        <v>40</v>
      </c>
      <c r="K16" s="16">
        <v>33</v>
      </c>
    </row>
    <row r="17" spans="1:11" x14ac:dyDescent="0.2">
      <c r="A17" s="53" t="s">
        <v>26</v>
      </c>
      <c r="B17" s="15">
        <v>0.2</v>
      </c>
      <c r="C17" s="15">
        <v>2.7</v>
      </c>
      <c r="D17" s="15">
        <v>0.1</v>
      </c>
      <c r="E17" s="15">
        <v>2</v>
      </c>
      <c r="F17" s="16">
        <v>0.3</v>
      </c>
      <c r="G17" s="16">
        <v>6.1</v>
      </c>
      <c r="H17" s="16">
        <v>0.9</v>
      </c>
      <c r="I17" s="16">
        <v>17</v>
      </c>
      <c r="J17" s="16">
        <v>0.3</v>
      </c>
      <c r="K17" s="16">
        <v>6.7</v>
      </c>
    </row>
    <row r="18" spans="1:11" x14ac:dyDescent="0.2">
      <c r="A18" s="53" t="s">
        <v>27</v>
      </c>
      <c r="B18" s="15">
        <v>8.1</v>
      </c>
      <c r="C18" s="15">
        <v>171.9</v>
      </c>
      <c r="D18" s="15">
        <v>12.8</v>
      </c>
      <c r="E18" s="15">
        <v>266.60000000000002</v>
      </c>
      <c r="F18" s="16">
        <v>17.899999999999999</v>
      </c>
      <c r="G18" s="16">
        <v>551.79999999999995</v>
      </c>
      <c r="H18" s="16">
        <v>18.2</v>
      </c>
      <c r="I18" s="16">
        <v>445.1</v>
      </c>
      <c r="J18" s="16">
        <v>18</v>
      </c>
      <c r="K18" s="16">
        <v>492.6</v>
      </c>
    </row>
    <row r="19" spans="1:11" x14ac:dyDescent="0.2">
      <c r="A19" s="51" t="s">
        <v>58</v>
      </c>
      <c r="B19" s="19"/>
      <c r="C19" s="19"/>
      <c r="D19" s="19"/>
      <c r="E19" s="19"/>
      <c r="F19" s="15"/>
      <c r="G19" s="15"/>
      <c r="H19" s="20"/>
      <c r="I19" s="20"/>
      <c r="J19" s="20"/>
      <c r="K19" s="20"/>
    </row>
    <row r="20" spans="1:11" x14ac:dyDescent="0.2">
      <c r="A20" s="53" t="s">
        <v>17</v>
      </c>
      <c r="B20" s="20">
        <v>1024.9000000000001</v>
      </c>
      <c r="C20" s="20">
        <v>1529.3</v>
      </c>
      <c r="D20" s="20">
        <v>528.29999999999995</v>
      </c>
      <c r="E20" s="20">
        <v>1240.2</v>
      </c>
      <c r="F20" s="45">
        <v>402.4</v>
      </c>
      <c r="G20" s="16">
        <v>1060.3</v>
      </c>
      <c r="H20" s="16">
        <v>388.7</v>
      </c>
      <c r="I20" s="16">
        <v>876.4</v>
      </c>
      <c r="J20" s="16">
        <v>429</v>
      </c>
      <c r="K20" s="16">
        <v>1143.7</v>
      </c>
    </row>
    <row r="21" spans="1:11" x14ac:dyDescent="0.2">
      <c r="A21" s="53" t="s">
        <v>18</v>
      </c>
      <c r="B21" s="20">
        <v>5.6</v>
      </c>
      <c r="C21" s="20">
        <v>8.8000000000000007</v>
      </c>
      <c r="D21" s="20">
        <v>0.7</v>
      </c>
      <c r="E21" s="20">
        <v>1.8</v>
      </c>
      <c r="F21" s="16">
        <v>0.5</v>
      </c>
      <c r="G21" s="16">
        <v>1.3</v>
      </c>
      <c r="H21" s="16">
        <v>0.5</v>
      </c>
      <c r="I21" s="16">
        <v>1.3</v>
      </c>
      <c r="J21" s="16">
        <v>0.5</v>
      </c>
      <c r="K21" s="16">
        <v>1.4</v>
      </c>
    </row>
    <row r="22" spans="1:11" x14ac:dyDescent="0.2">
      <c r="A22" s="53" t="s">
        <v>19</v>
      </c>
      <c r="B22" s="20">
        <v>1.5</v>
      </c>
      <c r="C22" s="20">
        <v>1.5</v>
      </c>
      <c r="D22" s="20" t="s">
        <v>20</v>
      </c>
      <c r="E22" s="20" t="s">
        <v>21</v>
      </c>
      <c r="F22" s="16">
        <v>0.1</v>
      </c>
      <c r="G22" s="16">
        <v>0.1</v>
      </c>
      <c r="H22" s="16">
        <f>H23-(H20+H21)</f>
        <v>0.10000000000002274</v>
      </c>
      <c r="I22" s="16">
        <f>I23-(I20+I21)</f>
        <v>0.20000000000004547</v>
      </c>
      <c r="J22" s="16">
        <v>0.1</v>
      </c>
      <c r="K22" s="16">
        <v>0.2</v>
      </c>
    </row>
    <row r="23" spans="1:11" x14ac:dyDescent="0.2">
      <c r="A23" s="53" t="s">
        <v>22</v>
      </c>
      <c r="B23" s="15">
        <v>1032</v>
      </c>
      <c r="C23" s="15">
        <v>1539.6</v>
      </c>
      <c r="D23" s="15">
        <v>529</v>
      </c>
      <c r="E23" s="15">
        <v>1242</v>
      </c>
      <c r="F23" s="16">
        <v>403</v>
      </c>
      <c r="G23" s="16">
        <v>1061.7</v>
      </c>
      <c r="H23" s="16">
        <v>389.3</v>
      </c>
      <c r="I23" s="16">
        <v>877.9</v>
      </c>
      <c r="J23" s="16">
        <v>429.6</v>
      </c>
      <c r="K23" s="16">
        <v>1145.3</v>
      </c>
    </row>
    <row r="24" spans="1:11" x14ac:dyDescent="0.2">
      <c r="A24" s="53" t="s">
        <v>23</v>
      </c>
      <c r="B24" s="15">
        <v>22.2</v>
      </c>
      <c r="C24" s="15">
        <v>19.100000000000001</v>
      </c>
      <c r="D24" s="15">
        <v>9.3000000000000007</v>
      </c>
      <c r="E24" s="15">
        <v>11.3</v>
      </c>
      <c r="F24" s="16">
        <v>7.1</v>
      </c>
      <c r="G24" s="16">
        <v>11.8</v>
      </c>
      <c r="H24" s="16">
        <v>8.3000000000000007</v>
      </c>
      <c r="I24" s="16">
        <v>11.9</v>
      </c>
      <c r="J24" s="16">
        <v>9.1999999999999993</v>
      </c>
      <c r="K24" s="16">
        <v>15</v>
      </c>
    </row>
    <row r="25" spans="1:11" x14ac:dyDescent="0.2">
      <c r="A25" s="53" t="s">
        <v>24</v>
      </c>
      <c r="B25" s="15">
        <v>1054.2</v>
      </c>
      <c r="C25" s="15">
        <v>1558.7</v>
      </c>
      <c r="D25" s="15">
        <v>538.29999999999995</v>
      </c>
      <c r="E25" s="15">
        <v>1253.3</v>
      </c>
      <c r="F25" s="16">
        <v>410.1</v>
      </c>
      <c r="G25" s="16">
        <v>1073.5</v>
      </c>
      <c r="H25" s="16">
        <v>397.6</v>
      </c>
      <c r="I25" s="16">
        <v>889.7</v>
      </c>
      <c r="J25" s="16">
        <f>SUM(J23:J24)</f>
        <v>438.8</v>
      </c>
      <c r="K25" s="16">
        <f>SUM(K23:K24)</f>
        <v>1160.3</v>
      </c>
    </row>
    <row r="26" spans="1:11" x14ac:dyDescent="0.2">
      <c r="A26" s="53" t="s">
        <v>25</v>
      </c>
      <c r="B26" s="15">
        <v>52</v>
      </c>
      <c r="C26" s="15">
        <v>44.9</v>
      </c>
      <c r="D26" s="15">
        <v>24.9</v>
      </c>
      <c r="E26" s="15">
        <v>30.2</v>
      </c>
      <c r="F26" s="16">
        <v>19.3</v>
      </c>
      <c r="G26" s="16">
        <v>39.200000000000003</v>
      </c>
      <c r="H26" s="16">
        <v>18.899999999999999</v>
      </c>
      <c r="I26" s="16">
        <v>39.200000000000003</v>
      </c>
      <c r="J26" s="16">
        <v>19.8</v>
      </c>
      <c r="K26" s="16">
        <v>55</v>
      </c>
    </row>
    <row r="27" spans="1:11" x14ac:dyDescent="0.2">
      <c r="A27" s="53" t="s">
        <v>26</v>
      </c>
      <c r="B27" s="15">
        <v>10</v>
      </c>
      <c r="C27" s="15">
        <v>140.1</v>
      </c>
      <c r="D27" s="15">
        <v>4.8</v>
      </c>
      <c r="E27" s="15">
        <v>93</v>
      </c>
      <c r="F27" s="16">
        <v>0.5</v>
      </c>
      <c r="G27" s="16">
        <v>7.6</v>
      </c>
      <c r="H27" s="16">
        <v>0.4</v>
      </c>
      <c r="I27" s="16">
        <v>4.9000000000000004</v>
      </c>
      <c r="J27" s="16">
        <v>0.6</v>
      </c>
      <c r="K27" s="16">
        <v>7.1</v>
      </c>
    </row>
    <row r="28" spans="1:11" x14ac:dyDescent="0.2">
      <c r="A28" s="54" t="s">
        <v>27</v>
      </c>
      <c r="B28" s="25">
        <v>33.6</v>
      </c>
      <c r="C28" s="25">
        <v>763.6</v>
      </c>
      <c r="D28" s="25">
        <v>20.6</v>
      </c>
      <c r="E28" s="25">
        <v>441.7</v>
      </c>
      <c r="F28" s="34">
        <v>4.3</v>
      </c>
      <c r="G28" s="34">
        <v>108.8</v>
      </c>
      <c r="H28" s="34">
        <v>3.8</v>
      </c>
      <c r="I28" s="34">
        <v>112.4</v>
      </c>
      <c r="J28" s="34">
        <v>4.9000000000000004</v>
      </c>
      <c r="K28" s="34">
        <v>74.400000000000006</v>
      </c>
    </row>
  </sheetData>
  <mergeCells count="11">
    <mergeCell ref="J6:K6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6B2C-2FBD-4B28-BA2D-8E9AA63209D4}">
  <sheetPr>
    <tabColor rgb="FF00B050"/>
  </sheetPr>
  <dimension ref="A1:K28"/>
  <sheetViews>
    <sheetView view="pageBreakPreview" topLeftCell="A2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140625" style="3"/>
    <col min="3" max="3" width="9.85546875" style="3" customWidth="1"/>
    <col min="4" max="4" width="9.140625" style="3"/>
    <col min="5" max="5" width="9.85546875" style="3" customWidth="1"/>
    <col min="6" max="6" width="9.140625" style="3"/>
    <col min="7" max="7" width="9.85546875" style="3" customWidth="1"/>
    <col min="8" max="8" width="9.140625" style="3"/>
    <col min="9" max="9" width="9.85546875" style="3" customWidth="1"/>
    <col min="10" max="256" width="9.140625" style="3"/>
    <col min="257" max="257" width="16.140625" style="3" customWidth="1"/>
    <col min="258" max="258" width="9.140625" style="3"/>
    <col min="259" max="259" width="9.85546875" style="3" customWidth="1"/>
    <col min="260" max="260" width="9.140625" style="3"/>
    <col min="261" max="261" width="9.85546875" style="3" customWidth="1"/>
    <col min="262" max="262" width="9.140625" style="3"/>
    <col min="263" max="263" width="9.85546875" style="3" customWidth="1"/>
    <col min="264" max="264" width="9.140625" style="3"/>
    <col min="265" max="265" width="9.85546875" style="3" customWidth="1"/>
    <col min="266" max="512" width="9.140625" style="3"/>
    <col min="513" max="513" width="16.140625" style="3" customWidth="1"/>
    <col min="514" max="514" width="9.140625" style="3"/>
    <col min="515" max="515" width="9.85546875" style="3" customWidth="1"/>
    <col min="516" max="516" width="9.140625" style="3"/>
    <col min="517" max="517" width="9.85546875" style="3" customWidth="1"/>
    <col min="518" max="518" width="9.140625" style="3"/>
    <col min="519" max="519" width="9.85546875" style="3" customWidth="1"/>
    <col min="520" max="520" width="9.140625" style="3"/>
    <col min="521" max="521" width="9.85546875" style="3" customWidth="1"/>
    <col min="522" max="768" width="9.140625" style="3"/>
    <col min="769" max="769" width="16.140625" style="3" customWidth="1"/>
    <col min="770" max="770" width="9.140625" style="3"/>
    <col min="771" max="771" width="9.85546875" style="3" customWidth="1"/>
    <col min="772" max="772" width="9.140625" style="3"/>
    <col min="773" max="773" width="9.85546875" style="3" customWidth="1"/>
    <col min="774" max="774" width="9.140625" style="3"/>
    <col min="775" max="775" width="9.85546875" style="3" customWidth="1"/>
    <col min="776" max="776" width="9.140625" style="3"/>
    <col min="777" max="777" width="9.85546875" style="3" customWidth="1"/>
    <col min="778" max="1024" width="9.140625" style="3"/>
    <col min="1025" max="1025" width="16.140625" style="3" customWidth="1"/>
    <col min="1026" max="1026" width="9.140625" style="3"/>
    <col min="1027" max="1027" width="9.85546875" style="3" customWidth="1"/>
    <col min="1028" max="1028" width="9.140625" style="3"/>
    <col min="1029" max="1029" width="9.85546875" style="3" customWidth="1"/>
    <col min="1030" max="1030" width="9.140625" style="3"/>
    <col min="1031" max="1031" width="9.85546875" style="3" customWidth="1"/>
    <col min="1032" max="1032" width="9.140625" style="3"/>
    <col min="1033" max="1033" width="9.85546875" style="3" customWidth="1"/>
    <col min="1034" max="1280" width="9.140625" style="3"/>
    <col min="1281" max="1281" width="16.140625" style="3" customWidth="1"/>
    <col min="1282" max="1282" width="9.140625" style="3"/>
    <col min="1283" max="1283" width="9.85546875" style="3" customWidth="1"/>
    <col min="1284" max="1284" width="9.140625" style="3"/>
    <col min="1285" max="1285" width="9.85546875" style="3" customWidth="1"/>
    <col min="1286" max="1286" width="9.140625" style="3"/>
    <col min="1287" max="1287" width="9.85546875" style="3" customWidth="1"/>
    <col min="1288" max="1288" width="9.140625" style="3"/>
    <col min="1289" max="1289" width="9.85546875" style="3" customWidth="1"/>
    <col min="1290" max="1536" width="9.140625" style="3"/>
    <col min="1537" max="1537" width="16.140625" style="3" customWidth="1"/>
    <col min="1538" max="1538" width="9.140625" style="3"/>
    <col min="1539" max="1539" width="9.85546875" style="3" customWidth="1"/>
    <col min="1540" max="1540" width="9.140625" style="3"/>
    <col min="1541" max="1541" width="9.85546875" style="3" customWidth="1"/>
    <col min="1542" max="1542" width="9.140625" style="3"/>
    <col min="1543" max="1543" width="9.85546875" style="3" customWidth="1"/>
    <col min="1544" max="1544" width="9.140625" style="3"/>
    <col min="1545" max="1545" width="9.85546875" style="3" customWidth="1"/>
    <col min="1546" max="1792" width="9.140625" style="3"/>
    <col min="1793" max="1793" width="16.140625" style="3" customWidth="1"/>
    <col min="1794" max="1794" width="9.140625" style="3"/>
    <col min="1795" max="1795" width="9.85546875" style="3" customWidth="1"/>
    <col min="1796" max="1796" width="9.140625" style="3"/>
    <col min="1797" max="1797" width="9.85546875" style="3" customWidth="1"/>
    <col min="1798" max="1798" width="9.140625" style="3"/>
    <col min="1799" max="1799" width="9.85546875" style="3" customWidth="1"/>
    <col min="1800" max="1800" width="9.140625" style="3"/>
    <col min="1801" max="1801" width="9.85546875" style="3" customWidth="1"/>
    <col min="1802" max="2048" width="9.140625" style="3"/>
    <col min="2049" max="2049" width="16.140625" style="3" customWidth="1"/>
    <col min="2050" max="2050" width="9.140625" style="3"/>
    <col min="2051" max="2051" width="9.85546875" style="3" customWidth="1"/>
    <col min="2052" max="2052" width="9.140625" style="3"/>
    <col min="2053" max="2053" width="9.85546875" style="3" customWidth="1"/>
    <col min="2054" max="2054" width="9.140625" style="3"/>
    <col min="2055" max="2055" width="9.85546875" style="3" customWidth="1"/>
    <col min="2056" max="2056" width="9.140625" style="3"/>
    <col min="2057" max="2057" width="9.85546875" style="3" customWidth="1"/>
    <col min="2058" max="2304" width="9.140625" style="3"/>
    <col min="2305" max="2305" width="16.140625" style="3" customWidth="1"/>
    <col min="2306" max="2306" width="9.140625" style="3"/>
    <col min="2307" max="2307" width="9.85546875" style="3" customWidth="1"/>
    <col min="2308" max="2308" width="9.140625" style="3"/>
    <col min="2309" max="2309" width="9.85546875" style="3" customWidth="1"/>
    <col min="2310" max="2310" width="9.140625" style="3"/>
    <col min="2311" max="2311" width="9.85546875" style="3" customWidth="1"/>
    <col min="2312" max="2312" width="9.140625" style="3"/>
    <col min="2313" max="2313" width="9.85546875" style="3" customWidth="1"/>
    <col min="2314" max="2560" width="9.140625" style="3"/>
    <col min="2561" max="2561" width="16.140625" style="3" customWidth="1"/>
    <col min="2562" max="2562" width="9.140625" style="3"/>
    <col min="2563" max="2563" width="9.85546875" style="3" customWidth="1"/>
    <col min="2564" max="2564" width="9.140625" style="3"/>
    <col min="2565" max="2565" width="9.85546875" style="3" customWidth="1"/>
    <col min="2566" max="2566" width="9.140625" style="3"/>
    <col min="2567" max="2567" width="9.85546875" style="3" customWidth="1"/>
    <col min="2568" max="2568" width="9.140625" style="3"/>
    <col min="2569" max="2569" width="9.85546875" style="3" customWidth="1"/>
    <col min="2570" max="2816" width="9.140625" style="3"/>
    <col min="2817" max="2817" width="16.140625" style="3" customWidth="1"/>
    <col min="2818" max="2818" width="9.140625" style="3"/>
    <col min="2819" max="2819" width="9.85546875" style="3" customWidth="1"/>
    <col min="2820" max="2820" width="9.140625" style="3"/>
    <col min="2821" max="2821" width="9.85546875" style="3" customWidth="1"/>
    <col min="2822" max="2822" width="9.140625" style="3"/>
    <col min="2823" max="2823" width="9.85546875" style="3" customWidth="1"/>
    <col min="2824" max="2824" width="9.140625" style="3"/>
    <col min="2825" max="2825" width="9.85546875" style="3" customWidth="1"/>
    <col min="2826" max="3072" width="9.140625" style="3"/>
    <col min="3073" max="3073" width="16.140625" style="3" customWidth="1"/>
    <col min="3074" max="3074" width="9.140625" style="3"/>
    <col min="3075" max="3075" width="9.85546875" style="3" customWidth="1"/>
    <col min="3076" max="3076" width="9.140625" style="3"/>
    <col min="3077" max="3077" width="9.85546875" style="3" customWidth="1"/>
    <col min="3078" max="3078" width="9.140625" style="3"/>
    <col min="3079" max="3079" width="9.85546875" style="3" customWidth="1"/>
    <col min="3080" max="3080" width="9.140625" style="3"/>
    <col min="3081" max="3081" width="9.85546875" style="3" customWidth="1"/>
    <col min="3082" max="3328" width="9.140625" style="3"/>
    <col min="3329" max="3329" width="16.140625" style="3" customWidth="1"/>
    <col min="3330" max="3330" width="9.140625" style="3"/>
    <col min="3331" max="3331" width="9.85546875" style="3" customWidth="1"/>
    <col min="3332" max="3332" width="9.140625" style="3"/>
    <col min="3333" max="3333" width="9.85546875" style="3" customWidth="1"/>
    <col min="3334" max="3334" width="9.140625" style="3"/>
    <col min="3335" max="3335" width="9.85546875" style="3" customWidth="1"/>
    <col min="3336" max="3336" width="9.140625" style="3"/>
    <col min="3337" max="3337" width="9.85546875" style="3" customWidth="1"/>
    <col min="3338" max="3584" width="9.140625" style="3"/>
    <col min="3585" max="3585" width="16.140625" style="3" customWidth="1"/>
    <col min="3586" max="3586" width="9.140625" style="3"/>
    <col min="3587" max="3587" width="9.85546875" style="3" customWidth="1"/>
    <col min="3588" max="3588" width="9.140625" style="3"/>
    <col min="3589" max="3589" width="9.85546875" style="3" customWidth="1"/>
    <col min="3590" max="3590" width="9.140625" style="3"/>
    <col min="3591" max="3591" width="9.85546875" style="3" customWidth="1"/>
    <col min="3592" max="3592" width="9.140625" style="3"/>
    <col min="3593" max="3593" width="9.85546875" style="3" customWidth="1"/>
    <col min="3594" max="3840" width="9.140625" style="3"/>
    <col min="3841" max="3841" width="16.140625" style="3" customWidth="1"/>
    <col min="3842" max="3842" width="9.140625" style="3"/>
    <col min="3843" max="3843" width="9.85546875" style="3" customWidth="1"/>
    <col min="3844" max="3844" width="9.140625" style="3"/>
    <col min="3845" max="3845" width="9.85546875" style="3" customWidth="1"/>
    <col min="3846" max="3846" width="9.140625" style="3"/>
    <col min="3847" max="3847" width="9.85546875" style="3" customWidth="1"/>
    <col min="3848" max="3848" width="9.140625" style="3"/>
    <col min="3849" max="3849" width="9.85546875" style="3" customWidth="1"/>
    <col min="3850" max="4096" width="9.140625" style="3"/>
    <col min="4097" max="4097" width="16.140625" style="3" customWidth="1"/>
    <col min="4098" max="4098" width="9.140625" style="3"/>
    <col min="4099" max="4099" width="9.85546875" style="3" customWidth="1"/>
    <col min="4100" max="4100" width="9.140625" style="3"/>
    <col min="4101" max="4101" width="9.85546875" style="3" customWidth="1"/>
    <col min="4102" max="4102" width="9.140625" style="3"/>
    <col min="4103" max="4103" width="9.85546875" style="3" customWidth="1"/>
    <col min="4104" max="4104" width="9.140625" style="3"/>
    <col min="4105" max="4105" width="9.85546875" style="3" customWidth="1"/>
    <col min="4106" max="4352" width="9.140625" style="3"/>
    <col min="4353" max="4353" width="16.140625" style="3" customWidth="1"/>
    <col min="4354" max="4354" width="9.140625" style="3"/>
    <col min="4355" max="4355" width="9.85546875" style="3" customWidth="1"/>
    <col min="4356" max="4356" width="9.140625" style="3"/>
    <col min="4357" max="4357" width="9.85546875" style="3" customWidth="1"/>
    <col min="4358" max="4358" width="9.140625" style="3"/>
    <col min="4359" max="4359" width="9.85546875" style="3" customWidth="1"/>
    <col min="4360" max="4360" width="9.140625" style="3"/>
    <col min="4361" max="4361" width="9.85546875" style="3" customWidth="1"/>
    <col min="4362" max="4608" width="9.140625" style="3"/>
    <col min="4609" max="4609" width="16.140625" style="3" customWidth="1"/>
    <col min="4610" max="4610" width="9.140625" style="3"/>
    <col min="4611" max="4611" width="9.85546875" style="3" customWidth="1"/>
    <col min="4612" max="4612" width="9.140625" style="3"/>
    <col min="4613" max="4613" width="9.85546875" style="3" customWidth="1"/>
    <col min="4614" max="4614" width="9.140625" style="3"/>
    <col min="4615" max="4615" width="9.85546875" style="3" customWidth="1"/>
    <col min="4616" max="4616" width="9.140625" style="3"/>
    <col min="4617" max="4617" width="9.85546875" style="3" customWidth="1"/>
    <col min="4618" max="4864" width="9.140625" style="3"/>
    <col min="4865" max="4865" width="16.140625" style="3" customWidth="1"/>
    <col min="4866" max="4866" width="9.140625" style="3"/>
    <col min="4867" max="4867" width="9.85546875" style="3" customWidth="1"/>
    <col min="4868" max="4868" width="9.140625" style="3"/>
    <col min="4869" max="4869" width="9.85546875" style="3" customWidth="1"/>
    <col min="4870" max="4870" width="9.140625" style="3"/>
    <col min="4871" max="4871" width="9.85546875" style="3" customWidth="1"/>
    <col min="4872" max="4872" width="9.140625" style="3"/>
    <col min="4873" max="4873" width="9.85546875" style="3" customWidth="1"/>
    <col min="4874" max="5120" width="9.140625" style="3"/>
    <col min="5121" max="5121" width="16.140625" style="3" customWidth="1"/>
    <col min="5122" max="5122" width="9.140625" style="3"/>
    <col min="5123" max="5123" width="9.85546875" style="3" customWidth="1"/>
    <col min="5124" max="5124" width="9.140625" style="3"/>
    <col min="5125" max="5125" width="9.85546875" style="3" customWidth="1"/>
    <col min="5126" max="5126" width="9.140625" style="3"/>
    <col min="5127" max="5127" width="9.85546875" style="3" customWidth="1"/>
    <col min="5128" max="5128" width="9.140625" style="3"/>
    <col min="5129" max="5129" width="9.85546875" style="3" customWidth="1"/>
    <col min="5130" max="5376" width="9.140625" style="3"/>
    <col min="5377" max="5377" width="16.140625" style="3" customWidth="1"/>
    <col min="5378" max="5378" width="9.140625" style="3"/>
    <col min="5379" max="5379" width="9.85546875" style="3" customWidth="1"/>
    <col min="5380" max="5380" width="9.140625" style="3"/>
    <col min="5381" max="5381" width="9.85546875" style="3" customWidth="1"/>
    <col min="5382" max="5382" width="9.140625" style="3"/>
    <col min="5383" max="5383" width="9.85546875" style="3" customWidth="1"/>
    <col min="5384" max="5384" width="9.140625" style="3"/>
    <col min="5385" max="5385" width="9.85546875" style="3" customWidth="1"/>
    <col min="5386" max="5632" width="9.140625" style="3"/>
    <col min="5633" max="5633" width="16.140625" style="3" customWidth="1"/>
    <col min="5634" max="5634" width="9.140625" style="3"/>
    <col min="5635" max="5635" width="9.85546875" style="3" customWidth="1"/>
    <col min="5636" max="5636" width="9.140625" style="3"/>
    <col min="5637" max="5637" width="9.85546875" style="3" customWidth="1"/>
    <col min="5638" max="5638" width="9.140625" style="3"/>
    <col min="5639" max="5639" width="9.85546875" style="3" customWidth="1"/>
    <col min="5640" max="5640" width="9.140625" style="3"/>
    <col min="5641" max="5641" width="9.85546875" style="3" customWidth="1"/>
    <col min="5642" max="5888" width="9.140625" style="3"/>
    <col min="5889" max="5889" width="16.140625" style="3" customWidth="1"/>
    <col min="5890" max="5890" width="9.140625" style="3"/>
    <col min="5891" max="5891" width="9.85546875" style="3" customWidth="1"/>
    <col min="5892" max="5892" width="9.140625" style="3"/>
    <col min="5893" max="5893" width="9.85546875" style="3" customWidth="1"/>
    <col min="5894" max="5894" width="9.140625" style="3"/>
    <col min="5895" max="5895" width="9.85546875" style="3" customWidth="1"/>
    <col min="5896" max="5896" width="9.140625" style="3"/>
    <col min="5897" max="5897" width="9.85546875" style="3" customWidth="1"/>
    <col min="5898" max="6144" width="9.140625" style="3"/>
    <col min="6145" max="6145" width="16.140625" style="3" customWidth="1"/>
    <col min="6146" max="6146" width="9.140625" style="3"/>
    <col min="6147" max="6147" width="9.85546875" style="3" customWidth="1"/>
    <col min="6148" max="6148" width="9.140625" style="3"/>
    <col min="6149" max="6149" width="9.85546875" style="3" customWidth="1"/>
    <col min="6150" max="6150" width="9.140625" style="3"/>
    <col min="6151" max="6151" width="9.85546875" style="3" customWidth="1"/>
    <col min="6152" max="6152" width="9.140625" style="3"/>
    <col min="6153" max="6153" width="9.85546875" style="3" customWidth="1"/>
    <col min="6154" max="6400" width="9.140625" style="3"/>
    <col min="6401" max="6401" width="16.140625" style="3" customWidth="1"/>
    <col min="6402" max="6402" width="9.140625" style="3"/>
    <col min="6403" max="6403" width="9.85546875" style="3" customWidth="1"/>
    <col min="6404" max="6404" width="9.140625" style="3"/>
    <col min="6405" max="6405" width="9.85546875" style="3" customWidth="1"/>
    <col min="6406" max="6406" width="9.140625" style="3"/>
    <col min="6407" max="6407" width="9.85546875" style="3" customWidth="1"/>
    <col min="6408" max="6408" width="9.140625" style="3"/>
    <col min="6409" max="6409" width="9.85546875" style="3" customWidth="1"/>
    <col min="6410" max="6656" width="9.140625" style="3"/>
    <col min="6657" max="6657" width="16.140625" style="3" customWidth="1"/>
    <col min="6658" max="6658" width="9.140625" style="3"/>
    <col min="6659" max="6659" width="9.85546875" style="3" customWidth="1"/>
    <col min="6660" max="6660" width="9.140625" style="3"/>
    <col min="6661" max="6661" width="9.85546875" style="3" customWidth="1"/>
    <col min="6662" max="6662" width="9.140625" style="3"/>
    <col min="6663" max="6663" width="9.85546875" style="3" customWidth="1"/>
    <col min="6664" max="6664" width="9.140625" style="3"/>
    <col min="6665" max="6665" width="9.85546875" style="3" customWidth="1"/>
    <col min="6666" max="6912" width="9.140625" style="3"/>
    <col min="6913" max="6913" width="16.140625" style="3" customWidth="1"/>
    <col min="6914" max="6914" width="9.140625" style="3"/>
    <col min="6915" max="6915" width="9.85546875" style="3" customWidth="1"/>
    <col min="6916" max="6916" width="9.140625" style="3"/>
    <col min="6917" max="6917" width="9.85546875" style="3" customWidth="1"/>
    <col min="6918" max="6918" width="9.140625" style="3"/>
    <col min="6919" max="6919" width="9.85546875" style="3" customWidth="1"/>
    <col min="6920" max="6920" width="9.140625" style="3"/>
    <col min="6921" max="6921" width="9.85546875" style="3" customWidth="1"/>
    <col min="6922" max="7168" width="9.140625" style="3"/>
    <col min="7169" max="7169" width="16.140625" style="3" customWidth="1"/>
    <col min="7170" max="7170" width="9.140625" style="3"/>
    <col min="7171" max="7171" width="9.85546875" style="3" customWidth="1"/>
    <col min="7172" max="7172" width="9.140625" style="3"/>
    <col min="7173" max="7173" width="9.85546875" style="3" customWidth="1"/>
    <col min="7174" max="7174" width="9.140625" style="3"/>
    <col min="7175" max="7175" width="9.85546875" style="3" customWidth="1"/>
    <col min="7176" max="7176" width="9.140625" style="3"/>
    <col min="7177" max="7177" width="9.85546875" style="3" customWidth="1"/>
    <col min="7178" max="7424" width="9.140625" style="3"/>
    <col min="7425" max="7425" width="16.140625" style="3" customWidth="1"/>
    <col min="7426" max="7426" width="9.140625" style="3"/>
    <col min="7427" max="7427" width="9.85546875" style="3" customWidth="1"/>
    <col min="7428" max="7428" width="9.140625" style="3"/>
    <col min="7429" max="7429" width="9.85546875" style="3" customWidth="1"/>
    <col min="7430" max="7430" width="9.140625" style="3"/>
    <col min="7431" max="7431" width="9.85546875" style="3" customWidth="1"/>
    <col min="7432" max="7432" width="9.140625" style="3"/>
    <col min="7433" max="7433" width="9.85546875" style="3" customWidth="1"/>
    <col min="7434" max="7680" width="9.140625" style="3"/>
    <col min="7681" max="7681" width="16.140625" style="3" customWidth="1"/>
    <col min="7682" max="7682" width="9.140625" style="3"/>
    <col min="7683" max="7683" width="9.85546875" style="3" customWidth="1"/>
    <col min="7684" max="7684" width="9.140625" style="3"/>
    <col min="7685" max="7685" width="9.85546875" style="3" customWidth="1"/>
    <col min="7686" max="7686" width="9.140625" style="3"/>
    <col min="7687" max="7687" width="9.85546875" style="3" customWidth="1"/>
    <col min="7688" max="7688" width="9.140625" style="3"/>
    <col min="7689" max="7689" width="9.85546875" style="3" customWidth="1"/>
    <col min="7690" max="7936" width="9.140625" style="3"/>
    <col min="7937" max="7937" width="16.140625" style="3" customWidth="1"/>
    <col min="7938" max="7938" width="9.140625" style="3"/>
    <col min="7939" max="7939" width="9.85546875" style="3" customWidth="1"/>
    <col min="7940" max="7940" width="9.140625" style="3"/>
    <col min="7941" max="7941" width="9.85546875" style="3" customWidth="1"/>
    <col min="7942" max="7942" width="9.140625" style="3"/>
    <col min="7943" max="7943" width="9.85546875" style="3" customWidth="1"/>
    <col min="7944" max="7944" width="9.140625" style="3"/>
    <col min="7945" max="7945" width="9.85546875" style="3" customWidth="1"/>
    <col min="7946" max="8192" width="9.140625" style="3"/>
    <col min="8193" max="8193" width="16.140625" style="3" customWidth="1"/>
    <col min="8194" max="8194" width="9.140625" style="3"/>
    <col min="8195" max="8195" width="9.85546875" style="3" customWidth="1"/>
    <col min="8196" max="8196" width="9.140625" style="3"/>
    <col min="8197" max="8197" width="9.85546875" style="3" customWidth="1"/>
    <col min="8198" max="8198" width="9.140625" style="3"/>
    <col min="8199" max="8199" width="9.85546875" style="3" customWidth="1"/>
    <col min="8200" max="8200" width="9.140625" style="3"/>
    <col min="8201" max="8201" width="9.85546875" style="3" customWidth="1"/>
    <col min="8202" max="8448" width="9.140625" style="3"/>
    <col min="8449" max="8449" width="16.140625" style="3" customWidth="1"/>
    <col min="8450" max="8450" width="9.140625" style="3"/>
    <col min="8451" max="8451" width="9.85546875" style="3" customWidth="1"/>
    <col min="8452" max="8452" width="9.140625" style="3"/>
    <col min="8453" max="8453" width="9.85546875" style="3" customWidth="1"/>
    <col min="8454" max="8454" width="9.140625" style="3"/>
    <col min="8455" max="8455" width="9.85546875" style="3" customWidth="1"/>
    <col min="8456" max="8456" width="9.140625" style="3"/>
    <col min="8457" max="8457" width="9.85546875" style="3" customWidth="1"/>
    <col min="8458" max="8704" width="9.140625" style="3"/>
    <col min="8705" max="8705" width="16.140625" style="3" customWidth="1"/>
    <col min="8706" max="8706" width="9.140625" style="3"/>
    <col min="8707" max="8707" width="9.85546875" style="3" customWidth="1"/>
    <col min="8708" max="8708" width="9.140625" style="3"/>
    <col min="8709" max="8709" width="9.85546875" style="3" customWidth="1"/>
    <col min="8710" max="8710" width="9.140625" style="3"/>
    <col min="8711" max="8711" width="9.85546875" style="3" customWidth="1"/>
    <col min="8712" max="8712" width="9.140625" style="3"/>
    <col min="8713" max="8713" width="9.85546875" style="3" customWidth="1"/>
    <col min="8714" max="8960" width="9.140625" style="3"/>
    <col min="8961" max="8961" width="16.140625" style="3" customWidth="1"/>
    <col min="8962" max="8962" width="9.140625" style="3"/>
    <col min="8963" max="8963" width="9.85546875" style="3" customWidth="1"/>
    <col min="8964" max="8964" width="9.140625" style="3"/>
    <col min="8965" max="8965" width="9.85546875" style="3" customWidth="1"/>
    <col min="8966" max="8966" width="9.140625" style="3"/>
    <col min="8967" max="8967" width="9.85546875" style="3" customWidth="1"/>
    <col min="8968" max="8968" width="9.140625" style="3"/>
    <col min="8969" max="8969" width="9.85546875" style="3" customWidth="1"/>
    <col min="8970" max="9216" width="9.140625" style="3"/>
    <col min="9217" max="9217" width="16.140625" style="3" customWidth="1"/>
    <col min="9218" max="9218" width="9.140625" style="3"/>
    <col min="9219" max="9219" width="9.85546875" style="3" customWidth="1"/>
    <col min="9220" max="9220" width="9.140625" style="3"/>
    <col min="9221" max="9221" width="9.85546875" style="3" customWidth="1"/>
    <col min="9222" max="9222" width="9.140625" style="3"/>
    <col min="9223" max="9223" width="9.85546875" style="3" customWidth="1"/>
    <col min="9224" max="9224" width="9.140625" style="3"/>
    <col min="9225" max="9225" width="9.85546875" style="3" customWidth="1"/>
    <col min="9226" max="9472" width="9.140625" style="3"/>
    <col min="9473" max="9473" width="16.140625" style="3" customWidth="1"/>
    <col min="9474" max="9474" width="9.140625" style="3"/>
    <col min="9475" max="9475" width="9.85546875" style="3" customWidth="1"/>
    <col min="9476" max="9476" width="9.140625" style="3"/>
    <col min="9477" max="9477" width="9.85546875" style="3" customWidth="1"/>
    <col min="9478" max="9478" width="9.140625" style="3"/>
    <col min="9479" max="9479" width="9.85546875" style="3" customWidth="1"/>
    <col min="9480" max="9480" width="9.140625" style="3"/>
    <col min="9481" max="9481" width="9.85546875" style="3" customWidth="1"/>
    <col min="9482" max="9728" width="9.140625" style="3"/>
    <col min="9729" max="9729" width="16.140625" style="3" customWidth="1"/>
    <col min="9730" max="9730" width="9.140625" style="3"/>
    <col min="9731" max="9731" width="9.85546875" style="3" customWidth="1"/>
    <col min="9732" max="9732" width="9.140625" style="3"/>
    <col min="9733" max="9733" width="9.85546875" style="3" customWidth="1"/>
    <col min="9734" max="9734" width="9.140625" style="3"/>
    <col min="9735" max="9735" width="9.85546875" style="3" customWidth="1"/>
    <col min="9736" max="9736" width="9.140625" style="3"/>
    <col min="9737" max="9737" width="9.85546875" style="3" customWidth="1"/>
    <col min="9738" max="9984" width="9.140625" style="3"/>
    <col min="9985" max="9985" width="16.140625" style="3" customWidth="1"/>
    <col min="9986" max="9986" width="9.140625" style="3"/>
    <col min="9987" max="9987" width="9.85546875" style="3" customWidth="1"/>
    <col min="9988" max="9988" width="9.140625" style="3"/>
    <col min="9989" max="9989" width="9.85546875" style="3" customWidth="1"/>
    <col min="9990" max="9990" width="9.140625" style="3"/>
    <col min="9991" max="9991" width="9.85546875" style="3" customWidth="1"/>
    <col min="9992" max="9992" width="9.140625" style="3"/>
    <col min="9993" max="9993" width="9.85546875" style="3" customWidth="1"/>
    <col min="9994" max="10240" width="9.140625" style="3"/>
    <col min="10241" max="10241" width="16.140625" style="3" customWidth="1"/>
    <col min="10242" max="10242" width="9.140625" style="3"/>
    <col min="10243" max="10243" width="9.85546875" style="3" customWidth="1"/>
    <col min="10244" max="10244" width="9.140625" style="3"/>
    <col min="10245" max="10245" width="9.85546875" style="3" customWidth="1"/>
    <col min="10246" max="10246" width="9.140625" style="3"/>
    <col min="10247" max="10247" width="9.85546875" style="3" customWidth="1"/>
    <col min="10248" max="10248" width="9.140625" style="3"/>
    <col min="10249" max="10249" width="9.85546875" style="3" customWidth="1"/>
    <col min="10250" max="10496" width="9.140625" style="3"/>
    <col min="10497" max="10497" width="16.140625" style="3" customWidth="1"/>
    <col min="10498" max="10498" width="9.140625" style="3"/>
    <col min="10499" max="10499" width="9.85546875" style="3" customWidth="1"/>
    <col min="10500" max="10500" width="9.140625" style="3"/>
    <col min="10501" max="10501" width="9.85546875" style="3" customWidth="1"/>
    <col min="10502" max="10502" width="9.140625" style="3"/>
    <col min="10503" max="10503" width="9.85546875" style="3" customWidth="1"/>
    <col min="10504" max="10504" width="9.140625" style="3"/>
    <col min="10505" max="10505" width="9.85546875" style="3" customWidth="1"/>
    <col min="10506" max="10752" width="9.140625" style="3"/>
    <col min="10753" max="10753" width="16.140625" style="3" customWidth="1"/>
    <col min="10754" max="10754" width="9.140625" style="3"/>
    <col min="10755" max="10755" width="9.85546875" style="3" customWidth="1"/>
    <col min="10756" max="10756" width="9.140625" style="3"/>
    <col min="10757" max="10757" width="9.85546875" style="3" customWidth="1"/>
    <col min="10758" max="10758" width="9.140625" style="3"/>
    <col min="10759" max="10759" width="9.85546875" style="3" customWidth="1"/>
    <col min="10760" max="10760" width="9.140625" style="3"/>
    <col min="10761" max="10761" width="9.85546875" style="3" customWidth="1"/>
    <col min="10762" max="11008" width="9.140625" style="3"/>
    <col min="11009" max="11009" width="16.140625" style="3" customWidth="1"/>
    <col min="11010" max="11010" width="9.140625" style="3"/>
    <col min="11011" max="11011" width="9.85546875" style="3" customWidth="1"/>
    <col min="11012" max="11012" width="9.140625" style="3"/>
    <col min="11013" max="11013" width="9.85546875" style="3" customWidth="1"/>
    <col min="11014" max="11014" width="9.140625" style="3"/>
    <col min="11015" max="11015" width="9.85546875" style="3" customWidth="1"/>
    <col min="11016" max="11016" width="9.140625" style="3"/>
    <col min="11017" max="11017" width="9.85546875" style="3" customWidth="1"/>
    <col min="11018" max="11264" width="9.140625" style="3"/>
    <col min="11265" max="11265" width="16.140625" style="3" customWidth="1"/>
    <col min="11266" max="11266" width="9.140625" style="3"/>
    <col min="11267" max="11267" width="9.85546875" style="3" customWidth="1"/>
    <col min="11268" max="11268" width="9.140625" style="3"/>
    <col min="11269" max="11269" width="9.85546875" style="3" customWidth="1"/>
    <col min="11270" max="11270" width="9.140625" style="3"/>
    <col min="11271" max="11271" width="9.85546875" style="3" customWidth="1"/>
    <col min="11272" max="11272" width="9.140625" style="3"/>
    <col min="11273" max="11273" width="9.85546875" style="3" customWidth="1"/>
    <col min="11274" max="11520" width="9.140625" style="3"/>
    <col min="11521" max="11521" width="16.140625" style="3" customWidth="1"/>
    <col min="11522" max="11522" width="9.140625" style="3"/>
    <col min="11523" max="11523" width="9.85546875" style="3" customWidth="1"/>
    <col min="11524" max="11524" width="9.140625" style="3"/>
    <col min="11525" max="11525" width="9.85546875" style="3" customWidth="1"/>
    <col min="11526" max="11526" width="9.140625" style="3"/>
    <col min="11527" max="11527" width="9.85546875" style="3" customWidth="1"/>
    <col min="11528" max="11528" width="9.140625" style="3"/>
    <col min="11529" max="11529" width="9.85546875" style="3" customWidth="1"/>
    <col min="11530" max="11776" width="9.140625" style="3"/>
    <col min="11777" max="11777" width="16.140625" style="3" customWidth="1"/>
    <col min="11778" max="11778" width="9.140625" style="3"/>
    <col min="11779" max="11779" width="9.85546875" style="3" customWidth="1"/>
    <col min="11780" max="11780" width="9.140625" style="3"/>
    <col min="11781" max="11781" width="9.85546875" style="3" customWidth="1"/>
    <col min="11782" max="11782" width="9.140625" style="3"/>
    <col min="11783" max="11783" width="9.85546875" style="3" customWidth="1"/>
    <col min="11784" max="11784" width="9.140625" style="3"/>
    <col min="11785" max="11785" width="9.85546875" style="3" customWidth="1"/>
    <col min="11786" max="12032" width="9.140625" style="3"/>
    <col min="12033" max="12033" width="16.140625" style="3" customWidth="1"/>
    <col min="12034" max="12034" width="9.140625" style="3"/>
    <col min="12035" max="12035" width="9.85546875" style="3" customWidth="1"/>
    <col min="12036" max="12036" width="9.140625" style="3"/>
    <col min="12037" max="12037" width="9.85546875" style="3" customWidth="1"/>
    <col min="12038" max="12038" width="9.140625" style="3"/>
    <col min="12039" max="12039" width="9.85546875" style="3" customWidth="1"/>
    <col min="12040" max="12040" width="9.140625" style="3"/>
    <col min="12041" max="12041" width="9.85546875" style="3" customWidth="1"/>
    <col min="12042" max="12288" width="9.140625" style="3"/>
    <col min="12289" max="12289" width="16.140625" style="3" customWidth="1"/>
    <col min="12290" max="12290" width="9.140625" style="3"/>
    <col min="12291" max="12291" width="9.85546875" style="3" customWidth="1"/>
    <col min="12292" max="12292" width="9.140625" style="3"/>
    <col min="12293" max="12293" width="9.85546875" style="3" customWidth="1"/>
    <col min="12294" max="12294" width="9.140625" style="3"/>
    <col min="12295" max="12295" width="9.85546875" style="3" customWidth="1"/>
    <col min="12296" max="12296" width="9.140625" style="3"/>
    <col min="12297" max="12297" width="9.85546875" style="3" customWidth="1"/>
    <col min="12298" max="12544" width="9.140625" style="3"/>
    <col min="12545" max="12545" width="16.140625" style="3" customWidth="1"/>
    <col min="12546" max="12546" width="9.140625" style="3"/>
    <col min="12547" max="12547" width="9.85546875" style="3" customWidth="1"/>
    <col min="12548" max="12548" width="9.140625" style="3"/>
    <col min="12549" max="12549" width="9.85546875" style="3" customWidth="1"/>
    <col min="12550" max="12550" width="9.140625" style="3"/>
    <col min="12551" max="12551" width="9.85546875" style="3" customWidth="1"/>
    <col min="12552" max="12552" width="9.140625" style="3"/>
    <col min="12553" max="12553" width="9.85546875" style="3" customWidth="1"/>
    <col min="12554" max="12800" width="9.140625" style="3"/>
    <col min="12801" max="12801" width="16.140625" style="3" customWidth="1"/>
    <col min="12802" max="12802" width="9.140625" style="3"/>
    <col min="12803" max="12803" width="9.85546875" style="3" customWidth="1"/>
    <col min="12804" max="12804" width="9.140625" style="3"/>
    <col min="12805" max="12805" width="9.85546875" style="3" customWidth="1"/>
    <col min="12806" max="12806" width="9.140625" style="3"/>
    <col min="12807" max="12807" width="9.85546875" style="3" customWidth="1"/>
    <col min="12808" max="12808" width="9.140625" style="3"/>
    <col min="12809" max="12809" width="9.85546875" style="3" customWidth="1"/>
    <col min="12810" max="13056" width="9.140625" style="3"/>
    <col min="13057" max="13057" width="16.140625" style="3" customWidth="1"/>
    <col min="13058" max="13058" width="9.140625" style="3"/>
    <col min="13059" max="13059" width="9.85546875" style="3" customWidth="1"/>
    <col min="13060" max="13060" width="9.140625" style="3"/>
    <col min="13061" max="13061" width="9.85546875" style="3" customWidth="1"/>
    <col min="13062" max="13062" width="9.140625" style="3"/>
    <col min="13063" max="13063" width="9.85546875" style="3" customWidth="1"/>
    <col min="13064" max="13064" width="9.140625" style="3"/>
    <col min="13065" max="13065" width="9.85546875" style="3" customWidth="1"/>
    <col min="13066" max="13312" width="9.140625" style="3"/>
    <col min="13313" max="13313" width="16.140625" style="3" customWidth="1"/>
    <col min="13314" max="13314" width="9.140625" style="3"/>
    <col min="13315" max="13315" width="9.85546875" style="3" customWidth="1"/>
    <col min="13316" max="13316" width="9.140625" style="3"/>
    <col min="13317" max="13317" width="9.85546875" style="3" customWidth="1"/>
    <col min="13318" max="13318" width="9.140625" style="3"/>
    <col min="13319" max="13319" width="9.85546875" style="3" customWidth="1"/>
    <col min="13320" max="13320" width="9.140625" style="3"/>
    <col min="13321" max="13321" width="9.85546875" style="3" customWidth="1"/>
    <col min="13322" max="13568" width="9.140625" style="3"/>
    <col min="13569" max="13569" width="16.140625" style="3" customWidth="1"/>
    <col min="13570" max="13570" width="9.140625" style="3"/>
    <col min="13571" max="13571" width="9.85546875" style="3" customWidth="1"/>
    <col min="13572" max="13572" width="9.140625" style="3"/>
    <col min="13573" max="13573" width="9.85546875" style="3" customWidth="1"/>
    <col min="13574" max="13574" width="9.140625" style="3"/>
    <col min="13575" max="13575" width="9.85546875" style="3" customWidth="1"/>
    <col min="13576" max="13576" width="9.140625" style="3"/>
    <col min="13577" max="13577" width="9.85546875" style="3" customWidth="1"/>
    <col min="13578" max="13824" width="9.140625" style="3"/>
    <col min="13825" max="13825" width="16.140625" style="3" customWidth="1"/>
    <col min="13826" max="13826" width="9.140625" style="3"/>
    <col min="13827" max="13827" width="9.85546875" style="3" customWidth="1"/>
    <col min="13828" max="13828" width="9.140625" style="3"/>
    <col min="13829" max="13829" width="9.85546875" style="3" customWidth="1"/>
    <col min="13830" max="13830" width="9.140625" style="3"/>
    <col min="13831" max="13831" width="9.85546875" style="3" customWidth="1"/>
    <col min="13832" max="13832" width="9.140625" style="3"/>
    <col min="13833" max="13833" width="9.85546875" style="3" customWidth="1"/>
    <col min="13834" max="14080" width="9.140625" style="3"/>
    <col min="14081" max="14081" width="16.140625" style="3" customWidth="1"/>
    <col min="14082" max="14082" width="9.140625" style="3"/>
    <col min="14083" max="14083" width="9.85546875" style="3" customWidth="1"/>
    <col min="14084" max="14084" width="9.140625" style="3"/>
    <col min="14085" max="14085" width="9.85546875" style="3" customWidth="1"/>
    <col min="14086" max="14086" width="9.140625" style="3"/>
    <col min="14087" max="14087" width="9.85546875" style="3" customWidth="1"/>
    <col min="14088" max="14088" width="9.140625" style="3"/>
    <col min="14089" max="14089" width="9.85546875" style="3" customWidth="1"/>
    <col min="14090" max="14336" width="9.140625" style="3"/>
    <col min="14337" max="14337" width="16.140625" style="3" customWidth="1"/>
    <col min="14338" max="14338" width="9.140625" style="3"/>
    <col min="14339" max="14339" width="9.85546875" style="3" customWidth="1"/>
    <col min="14340" max="14340" width="9.140625" style="3"/>
    <col min="14341" max="14341" width="9.85546875" style="3" customWidth="1"/>
    <col min="14342" max="14342" width="9.140625" style="3"/>
    <col min="14343" max="14343" width="9.85546875" style="3" customWidth="1"/>
    <col min="14344" max="14344" width="9.140625" style="3"/>
    <col min="14345" max="14345" width="9.85546875" style="3" customWidth="1"/>
    <col min="14346" max="14592" width="9.140625" style="3"/>
    <col min="14593" max="14593" width="16.140625" style="3" customWidth="1"/>
    <col min="14594" max="14594" width="9.140625" style="3"/>
    <col min="14595" max="14595" width="9.85546875" style="3" customWidth="1"/>
    <col min="14596" max="14596" width="9.140625" style="3"/>
    <col min="14597" max="14597" width="9.85546875" style="3" customWidth="1"/>
    <col min="14598" max="14598" width="9.140625" style="3"/>
    <col min="14599" max="14599" width="9.85546875" style="3" customWidth="1"/>
    <col min="14600" max="14600" width="9.140625" style="3"/>
    <col min="14601" max="14601" width="9.85546875" style="3" customWidth="1"/>
    <col min="14602" max="14848" width="9.140625" style="3"/>
    <col min="14849" max="14849" width="16.140625" style="3" customWidth="1"/>
    <col min="14850" max="14850" width="9.140625" style="3"/>
    <col min="14851" max="14851" width="9.85546875" style="3" customWidth="1"/>
    <col min="14852" max="14852" width="9.140625" style="3"/>
    <col min="14853" max="14853" width="9.85546875" style="3" customWidth="1"/>
    <col min="14854" max="14854" width="9.140625" style="3"/>
    <col min="14855" max="14855" width="9.85546875" style="3" customWidth="1"/>
    <col min="14856" max="14856" width="9.140625" style="3"/>
    <col min="14857" max="14857" width="9.85546875" style="3" customWidth="1"/>
    <col min="14858" max="15104" width="9.140625" style="3"/>
    <col min="15105" max="15105" width="16.140625" style="3" customWidth="1"/>
    <col min="15106" max="15106" width="9.140625" style="3"/>
    <col min="15107" max="15107" width="9.85546875" style="3" customWidth="1"/>
    <col min="15108" max="15108" width="9.140625" style="3"/>
    <col min="15109" max="15109" width="9.85546875" style="3" customWidth="1"/>
    <col min="15110" max="15110" width="9.140625" style="3"/>
    <col min="15111" max="15111" width="9.85546875" style="3" customWidth="1"/>
    <col min="15112" max="15112" width="9.140625" style="3"/>
    <col min="15113" max="15113" width="9.85546875" style="3" customWidth="1"/>
    <col min="15114" max="15360" width="9.140625" style="3"/>
    <col min="15361" max="15361" width="16.140625" style="3" customWidth="1"/>
    <col min="15362" max="15362" width="9.140625" style="3"/>
    <col min="15363" max="15363" width="9.85546875" style="3" customWidth="1"/>
    <col min="15364" max="15364" width="9.140625" style="3"/>
    <col min="15365" max="15365" width="9.85546875" style="3" customWidth="1"/>
    <col min="15366" max="15366" width="9.140625" style="3"/>
    <col min="15367" max="15367" width="9.85546875" style="3" customWidth="1"/>
    <col min="15368" max="15368" width="9.140625" style="3"/>
    <col min="15369" max="15369" width="9.85546875" style="3" customWidth="1"/>
    <col min="15370" max="15616" width="9.140625" style="3"/>
    <col min="15617" max="15617" width="16.140625" style="3" customWidth="1"/>
    <col min="15618" max="15618" width="9.140625" style="3"/>
    <col min="15619" max="15619" width="9.85546875" style="3" customWidth="1"/>
    <col min="15620" max="15620" width="9.140625" style="3"/>
    <col min="15621" max="15621" width="9.85546875" style="3" customWidth="1"/>
    <col min="15622" max="15622" width="9.140625" style="3"/>
    <col min="15623" max="15623" width="9.85546875" style="3" customWidth="1"/>
    <col min="15624" max="15624" width="9.140625" style="3"/>
    <col min="15625" max="15625" width="9.85546875" style="3" customWidth="1"/>
    <col min="15626" max="15872" width="9.140625" style="3"/>
    <col min="15873" max="15873" width="16.140625" style="3" customWidth="1"/>
    <col min="15874" max="15874" width="9.140625" style="3"/>
    <col min="15875" max="15875" width="9.85546875" style="3" customWidth="1"/>
    <col min="15876" max="15876" width="9.140625" style="3"/>
    <col min="15877" max="15877" width="9.85546875" style="3" customWidth="1"/>
    <col min="15878" max="15878" width="9.140625" style="3"/>
    <col min="15879" max="15879" width="9.85546875" style="3" customWidth="1"/>
    <col min="15880" max="15880" width="9.140625" style="3"/>
    <col min="15881" max="15881" width="9.85546875" style="3" customWidth="1"/>
    <col min="15882" max="16128" width="9.140625" style="3"/>
    <col min="16129" max="16129" width="16.140625" style="3" customWidth="1"/>
    <col min="16130" max="16130" width="9.140625" style="3"/>
    <col min="16131" max="16131" width="9.85546875" style="3" customWidth="1"/>
    <col min="16132" max="16132" width="9.140625" style="3"/>
    <col min="16133" max="16133" width="9.85546875" style="3" customWidth="1"/>
    <col min="16134" max="16134" width="9.140625" style="3"/>
    <col min="16135" max="16135" width="9.85546875" style="3" customWidth="1"/>
    <col min="16136" max="16136" width="9.140625" style="3"/>
    <col min="16137" max="16137" width="9.85546875" style="3" customWidth="1"/>
    <col min="16138" max="16384" width="9.140625" style="3"/>
  </cols>
  <sheetData>
    <row r="1" spans="1:11" ht="16.5" x14ac:dyDescent="0.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9" t="s">
        <v>14</v>
      </c>
      <c r="C7" s="9" t="s">
        <v>15</v>
      </c>
      <c r="D7" s="9" t="s">
        <v>14</v>
      </c>
      <c r="E7" s="9" t="s">
        <v>15</v>
      </c>
      <c r="F7" s="9" t="s">
        <v>14</v>
      </c>
      <c r="G7" s="9" t="s">
        <v>15</v>
      </c>
      <c r="H7" s="9" t="s">
        <v>14</v>
      </c>
      <c r="I7" s="9" t="s">
        <v>15</v>
      </c>
      <c r="J7" s="9" t="s">
        <v>14</v>
      </c>
      <c r="K7" s="9" t="s">
        <v>15</v>
      </c>
    </row>
    <row r="8" spans="1:11" x14ac:dyDescent="0.2">
      <c r="A8" s="55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61</v>
      </c>
      <c r="B9" s="11"/>
      <c r="C9" s="11"/>
      <c r="D9" s="11"/>
      <c r="E9" s="11"/>
      <c r="F9" s="14"/>
      <c r="G9" s="14"/>
      <c r="H9" s="14"/>
      <c r="I9" s="14"/>
      <c r="J9" s="50"/>
      <c r="K9" s="50"/>
    </row>
    <row r="10" spans="1:11" x14ac:dyDescent="0.2">
      <c r="A10" s="14" t="s">
        <v>17</v>
      </c>
      <c r="B10" s="20">
        <v>275.3</v>
      </c>
      <c r="C10" s="20">
        <v>610.70000000000005</v>
      </c>
      <c r="D10" s="20">
        <v>199.3</v>
      </c>
      <c r="E10" s="20">
        <v>503.7</v>
      </c>
      <c r="F10" s="16">
        <v>273.39999999999998</v>
      </c>
      <c r="G10" s="16">
        <v>793</v>
      </c>
      <c r="H10" s="16">
        <v>286</v>
      </c>
      <c r="I10" s="16">
        <v>807.7</v>
      </c>
      <c r="J10" s="16">
        <v>276</v>
      </c>
      <c r="K10" s="16">
        <v>860</v>
      </c>
    </row>
    <row r="11" spans="1:11" x14ac:dyDescent="0.2">
      <c r="A11" s="14" t="s">
        <v>18</v>
      </c>
      <c r="B11" s="20">
        <v>0.8</v>
      </c>
      <c r="C11" s="20">
        <v>1.5</v>
      </c>
      <c r="D11" s="20">
        <v>1.6</v>
      </c>
      <c r="E11" s="20">
        <v>3.7</v>
      </c>
      <c r="F11" s="16">
        <v>0.1</v>
      </c>
      <c r="G11" s="16">
        <v>0.3</v>
      </c>
      <c r="H11" s="16">
        <v>0.1</v>
      </c>
      <c r="I11" s="16">
        <v>0.2</v>
      </c>
      <c r="J11" s="16">
        <v>0.2</v>
      </c>
      <c r="K11" s="16">
        <v>0.5</v>
      </c>
    </row>
    <row r="12" spans="1:11" x14ac:dyDescent="0.2">
      <c r="A12" s="14" t="s">
        <v>19</v>
      </c>
      <c r="B12" s="20" t="s">
        <v>20</v>
      </c>
      <c r="C12" s="20" t="s">
        <v>21</v>
      </c>
      <c r="D12" s="20" t="s">
        <v>20</v>
      </c>
      <c r="E12" s="20" t="s">
        <v>21</v>
      </c>
      <c r="F12" s="16">
        <v>0.2</v>
      </c>
      <c r="G12" s="16">
        <v>0.4</v>
      </c>
      <c r="H12" s="16">
        <f>H13-(H10+H11)</f>
        <v>0.29999999999995453</v>
      </c>
      <c r="I12" s="16">
        <f>I13-(I10+I11)</f>
        <v>0.49999999999988631</v>
      </c>
      <c r="J12" s="16">
        <v>0.3</v>
      </c>
      <c r="K12" s="16">
        <v>0.5</v>
      </c>
    </row>
    <row r="13" spans="1:11" x14ac:dyDescent="0.2">
      <c r="A13" s="14" t="s">
        <v>22</v>
      </c>
      <c r="B13" s="15">
        <v>276.10000000000002</v>
      </c>
      <c r="C13" s="15">
        <v>612.20000000000005</v>
      </c>
      <c r="D13" s="15">
        <v>200.9</v>
      </c>
      <c r="E13" s="15">
        <v>507.4</v>
      </c>
      <c r="F13" s="16">
        <v>273.8</v>
      </c>
      <c r="G13" s="16">
        <v>793.7</v>
      </c>
      <c r="H13" s="16">
        <v>286.39999999999998</v>
      </c>
      <c r="I13" s="16">
        <v>808.4</v>
      </c>
      <c r="J13" s="16">
        <v>276.5</v>
      </c>
      <c r="K13" s="16">
        <v>861</v>
      </c>
    </row>
    <row r="14" spans="1:11" x14ac:dyDescent="0.2">
      <c r="A14" s="14" t="s">
        <v>23</v>
      </c>
      <c r="B14" s="15">
        <v>0.8</v>
      </c>
      <c r="C14" s="15">
        <v>0.5</v>
      </c>
      <c r="D14" s="15">
        <v>1.5</v>
      </c>
      <c r="E14" s="15">
        <v>1</v>
      </c>
      <c r="F14" s="16">
        <v>0.3</v>
      </c>
      <c r="G14" s="16">
        <v>0.3</v>
      </c>
      <c r="H14" s="16">
        <v>0.4</v>
      </c>
      <c r="I14" s="16">
        <v>0.5</v>
      </c>
      <c r="J14" s="16">
        <v>0.6</v>
      </c>
      <c r="K14" s="16">
        <v>0.5</v>
      </c>
    </row>
    <row r="15" spans="1:11" x14ac:dyDescent="0.2">
      <c r="A15" s="14" t="s">
        <v>24</v>
      </c>
      <c r="B15" s="15">
        <v>276.89999999999998</v>
      </c>
      <c r="C15" s="15">
        <v>612.70000000000005</v>
      </c>
      <c r="D15" s="15">
        <v>202.4</v>
      </c>
      <c r="E15" s="15">
        <v>508.4</v>
      </c>
      <c r="F15" s="16">
        <v>274.10000000000002</v>
      </c>
      <c r="G15" s="16">
        <v>794</v>
      </c>
      <c r="H15" s="16">
        <v>286.8</v>
      </c>
      <c r="I15" s="16">
        <v>808.9</v>
      </c>
      <c r="J15" s="16">
        <f>SUM(J13:J14)</f>
        <v>277.10000000000002</v>
      </c>
      <c r="K15" s="16">
        <f>SUM(K13:K14)</f>
        <v>861.5</v>
      </c>
    </row>
    <row r="16" spans="1:11" x14ac:dyDescent="0.2">
      <c r="A16" s="14" t="s">
        <v>25</v>
      </c>
      <c r="B16" s="15">
        <v>34.299999999999997</v>
      </c>
      <c r="C16" s="15">
        <v>34.1</v>
      </c>
      <c r="D16" s="15">
        <v>33.6</v>
      </c>
      <c r="E16" s="15">
        <v>31.5</v>
      </c>
      <c r="F16" s="16">
        <v>56.1</v>
      </c>
      <c r="G16" s="16">
        <v>71.099999999999994</v>
      </c>
      <c r="H16" s="16">
        <v>59.6</v>
      </c>
      <c r="I16" s="16">
        <v>74</v>
      </c>
      <c r="J16" s="16">
        <v>68.7</v>
      </c>
      <c r="K16" s="16">
        <v>83.4</v>
      </c>
    </row>
    <row r="17" spans="1:11" x14ac:dyDescent="0.2">
      <c r="A17" s="14" t="s">
        <v>26</v>
      </c>
      <c r="B17" s="15">
        <v>31.4</v>
      </c>
      <c r="C17" s="15">
        <v>447.8</v>
      </c>
      <c r="D17" s="15">
        <v>29.9</v>
      </c>
      <c r="E17" s="15">
        <v>532</v>
      </c>
      <c r="F17" s="16">
        <v>26.7</v>
      </c>
      <c r="G17" s="16">
        <v>526.4</v>
      </c>
      <c r="H17" s="16">
        <v>20</v>
      </c>
      <c r="I17" s="16">
        <v>421.9</v>
      </c>
      <c r="J17" s="16">
        <v>22.9</v>
      </c>
      <c r="K17" s="16">
        <v>522</v>
      </c>
    </row>
    <row r="18" spans="1:11" x14ac:dyDescent="0.2">
      <c r="A18" s="14" t="s">
        <v>27</v>
      </c>
      <c r="B18" s="15">
        <v>58.3</v>
      </c>
      <c r="C18" s="15">
        <v>1486.1</v>
      </c>
      <c r="D18" s="15">
        <v>80.599999999999994</v>
      </c>
      <c r="E18" s="15">
        <v>2337.6999999999998</v>
      </c>
      <c r="F18" s="16">
        <v>100.2</v>
      </c>
      <c r="G18" s="16">
        <v>3246.4</v>
      </c>
      <c r="H18" s="16">
        <v>99.8</v>
      </c>
      <c r="I18" s="16">
        <v>2077.5</v>
      </c>
      <c r="J18" s="16">
        <v>100.4</v>
      </c>
      <c r="K18" s="16">
        <v>3506</v>
      </c>
    </row>
    <row r="19" spans="1:11" x14ac:dyDescent="0.2">
      <c r="A19" s="11" t="s">
        <v>62</v>
      </c>
      <c r="B19" s="19"/>
      <c r="C19" s="19"/>
      <c r="D19" s="19"/>
      <c r="E19" s="19"/>
      <c r="F19" s="20"/>
      <c r="G19" s="20"/>
      <c r="H19" s="20"/>
      <c r="I19" s="20"/>
      <c r="J19" s="20"/>
      <c r="K19" s="20"/>
    </row>
    <row r="20" spans="1:11" x14ac:dyDescent="0.2">
      <c r="A20" s="14" t="s">
        <v>17</v>
      </c>
      <c r="B20" s="15">
        <v>417.9</v>
      </c>
      <c r="C20" s="15">
        <v>509.7</v>
      </c>
      <c r="D20" s="15">
        <v>425.9</v>
      </c>
      <c r="E20" s="15">
        <v>866.9</v>
      </c>
      <c r="F20" s="45">
        <v>378.4</v>
      </c>
      <c r="G20" s="16">
        <v>904.3</v>
      </c>
      <c r="H20" s="16">
        <v>393.8</v>
      </c>
      <c r="I20" s="16">
        <v>990.4</v>
      </c>
      <c r="J20" s="16">
        <v>393.9</v>
      </c>
      <c r="K20" s="16">
        <v>1018.7</v>
      </c>
    </row>
    <row r="21" spans="1:11" x14ac:dyDescent="0.2">
      <c r="A21" s="14" t="s">
        <v>18</v>
      </c>
      <c r="B21" s="15">
        <v>0.6</v>
      </c>
      <c r="C21" s="15">
        <v>1</v>
      </c>
      <c r="D21" s="15">
        <v>3.2</v>
      </c>
      <c r="E21" s="15">
        <v>5.7</v>
      </c>
      <c r="F21" s="16">
        <v>3.4</v>
      </c>
      <c r="G21" s="16">
        <v>9.9</v>
      </c>
      <c r="H21" s="16">
        <v>3.5</v>
      </c>
      <c r="I21" s="16">
        <v>9.9</v>
      </c>
      <c r="J21" s="16">
        <v>3.9</v>
      </c>
      <c r="K21" s="16">
        <v>11.4</v>
      </c>
    </row>
    <row r="22" spans="1:11" x14ac:dyDescent="0.2">
      <c r="A22" s="14" t="s">
        <v>19</v>
      </c>
      <c r="B22" s="56" t="s">
        <v>29</v>
      </c>
      <c r="C22" s="56" t="s">
        <v>29</v>
      </c>
      <c r="D22" s="56" t="s">
        <v>29</v>
      </c>
      <c r="E22" s="56" t="s">
        <v>29</v>
      </c>
      <c r="F22" s="16">
        <v>0.2</v>
      </c>
      <c r="G22" s="16">
        <v>0.5</v>
      </c>
      <c r="H22" s="16">
        <f>H23-(H20+H21)</f>
        <v>0.19999999999998863</v>
      </c>
      <c r="I22" s="16">
        <f>I23-(I20+I21)</f>
        <v>0.5</v>
      </c>
      <c r="J22" s="16">
        <v>0.3</v>
      </c>
      <c r="K22" s="16">
        <v>0.6</v>
      </c>
    </row>
    <row r="23" spans="1:11" x14ac:dyDescent="0.2">
      <c r="A23" s="14" t="s">
        <v>22</v>
      </c>
      <c r="B23" s="15">
        <v>418.5</v>
      </c>
      <c r="C23" s="15">
        <v>510.7</v>
      </c>
      <c r="D23" s="15">
        <v>429.1</v>
      </c>
      <c r="E23" s="15">
        <v>872.6</v>
      </c>
      <c r="F23" s="16">
        <v>381.9</v>
      </c>
      <c r="G23" s="16">
        <v>914.7</v>
      </c>
      <c r="H23" s="16">
        <v>397.5</v>
      </c>
      <c r="I23" s="16">
        <v>1000.8</v>
      </c>
      <c r="J23" s="16">
        <v>398.1</v>
      </c>
      <c r="K23" s="16">
        <v>1030.7</v>
      </c>
    </row>
    <row r="24" spans="1:11" x14ac:dyDescent="0.2">
      <c r="A24" s="14" t="s">
        <v>23</v>
      </c>
      <c r="B24" s="15">
        <v>12.1</v>
      </c>
      <c r="C24" s="15">
        <v>3.2</v>
      </c>
      <c r="D24" s="15">
        <v>8.6999999999999993</v>
      </c>
      <c r="E24" s="15">
        <v>6.9</v>
      </c>
      <c r="F24" s="16">
        <v>23.2</v>
      </c>
      <c r="G24" s="16">
        <v>18.8</v>
      </c>
      <c r="H24" s="16">
        <v>24.2</v>
      </c>
      <c r="I24" s="16">
        <v>19.8</v>
      </c>
      <c r="J24" s="16">
        <v>30.8</v>
      </c>
      <c r="K24" s="16">
        <v>23.9</v>
      </c>
    </row>
    <row r="25" spans="1:11" x14ac:dyDescent="0.2">
      <c r="A25" s="14" t="s">
        <v>24</v>
      </c>
      <c r="B25" s="15">
        <v>430.6</v>
      </c>
      <c r="C25" s="15">
        <v>513.9</v>
      </c>
      <c r="D25" s="15">
        <v>437.8</v>
      </c>
      <c r="E25" s="15">
        <v>879.5</v>
      </c>
      <c r="F25" s="16">
        <v>405.1</v>
      </c>
      <c r="G25" s="16">
        <v>933.5</v>
      </c>
      <c r="H25" s="16">
        <v>421.7</v>
      </c>
      <c r="I25" s="16">
        <v>1020.6</v>
      </c>
      <c r="J25" s="16">
        <f>SUM(J23:J24)</f>
        <v>428.90000000000003</v>
      </c>
      <c r="K25" s="16">
        <f>SUM(K23:K24)</f>
        <v>1054.6000000000001</v>
      </c>
    </row>
    <row r="26" spans="1:11" x14ac:dyDescent="0.2">
      <c r="A26" s="14" t="s">
        <v>25</v>
      </c>
      <c r="B26" s="15">
        <v>4.2</v>
      </c>
      <c r="C26" s="15">
        <v>4.9000000000000004</v>
      </c>
      <c r="D26" s="15">
        <v>5.7</v>
      </c>
      <c r="E26" s="15">
        <v>4</v>
      </c>
      <c r="F26" s="16">
        <v>13.1</v>
      </c>
      <c r="G26" s="16">
        <v>17</v>
      </c>
      <c r="H26" s="16">
        <v>11.9</v>
      </c>
      <c r="I26" s="16">
        <v>15.9</v>
      </c>
      <c r="J26" s="16">
        <v>14.1</v>
      </c>
      <c r="K26" s="16">
        <v>17.2</v>
      </c>
    </row>
    <row r="27" spans="1:11" x14ac:dyDescent="0.2">
      <c r="A27" s="14" t="s">
        <v>26</v>
      </c>
      <c r="B27" s="15">
        <v>1.7</v>
      </c>
      <c r="C27" s="15">
        <v>20.9</v>
      </c>
      <c r="D27" s="15">
        <v>1.8</v>
      </c>
      <c r="E27" s="15">
        <v>18.100000000000001</v>
      </c>
      <c r="F27" s="16">
        <v>2.6</v>
      </c>
      <c r="G27" s="16">
        <v>49.4</v>
      </c>
      <c r="H27" s="16">
        <v>1.5</v>
      </c>
      <c r="I27" s="16">
        <v>31.6</v>
      </c>
      <c r="J27" s="16">
        <v>0.5</v>
      </c>
      <c r="K27" s="16">
        <v>11</v>
      </c>
    </row>
    <row r="28" spans="1:11" x14ac:dyDescent="0.2">
      <c r="A28" s="23" t="s">
        <v>27</v>
      </c>
      <c r="B28" s="25">
        <v>1.1000000000000001</v>
      </c>
      <c r="C28" s="25">
        <v>15.6</v>
      </c>
      <c r="D28" s="25">
        <v>3.8</v>
      </c>
      <c r="E28" s="25">
        <v>78.599999999999994</v>
      </c>
      <c r="F28" s="34">
        <v>3.3</v>
      </c>
      <c r="G28" s="34">
        <v>80</v>
      </c>
      <c r="H28" s="34">
        <v>2.9</v>
      </c>
      <c r="I28" s="34">
        <v>85.5</v>
      </c>
      <c r="J28" s="34">
        <v>7.3</v>
      </c>
      <c r="K28" s="34">
        <v>39</v>
      </c>
    </row>
  </sheetData>
  <mergeCells count="11">
    <mergeCell ref="J6:K6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24FB-EE0E-48AD-9050-5A95E0BE5F6A}">
  <sheetPr>
    <tabColor rgb="FF00B050"/>
  </sheetPr>
  <dimension ref="A1:K30"/>
  <sheetViews>
    <sheetView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16.140625" style="3" customWidth="1"/>
    <col min="2" max="2" width="9.28515625" style="3" customWidth="1"/>
    <col min="3" max="3" width="9.85546875" style="3" customWidth="1"/>
    <col min="4" max="4" width="9.28515625" style="3" bestFit="1" customWidth="1"/>
    <col min="5" max="5" width="9.85546875" style="3" customWidth="1"/>
    <col min="6" max="6" width="9.28515625" style="3" bestFit="1" customWidth="1"/>
    <col min="7" max="7" width="9.85546875" style="3" customWidth="1"/>
    <col min="8" max="8" width="9.28515625" style="3" bestFit="1" customWidth="1"/>
    <col min="9" max="9" width="9.85546875" style="3" customWidth="1"/>
    <col min="10" max="10" width="9.28515625" style="3" bestFit="1" customWidth="1"/>
    <col min="11" max="11" width="9.7109375" style="3" bestFit="1" customWidth="1"/>
    <col min="12" max="256" width="9.140625" style="3"/>
    <col min="257" max="257" width="16.140625" style="3" customWidth="1"/>
    <col min="258" max="258" width="9.28515625" style="3" customWidth="1"/>
    <col min="259" max="259" width="9.85546875" style="3" customWidth="1"/>
    <col min="260" max="260" width="9.28515625" style="3" bestFit="1" customWidth="1"/>
    <col min="261" max="261" width="9.85546875" style="3" customWidth="1"/>
    <col min="262" max="262" width="9.28515625" style="3" bestFit="1" customWidth="1"/>
    <col min="263" max="263" width="9.85546875" style="3" customWidth="1"/>
    <col min="264" max="264" width="9.28515625" style="3" bestFit="1" customWidth="1"/>
    <col min="265" max="265" width="9.85546875" style="3" customWidth="1"/>
    <col min="266" max="266" width="9.28515625" style="3" bestFit="1" customWidth="1"/>
    <col min="267" max="267" width="9.7109375" style="3" bestFit="1" customWidth="1"/>
    <col min="268" max="512" width="9.140625" style="3"/>
    <col min="513" max="513" width="16.140625" style="3" customWidth="1"/>
    <col min="514" max="514" width="9.28515625" style="3" customWidth="1"/>
    <col min="515" max="515" width="9.85546875" style="3" customWidth="1"/>
    <col min="516" max="516" width="9.28515625" style="3" bestFit="1" customWidth="1"/>
    <col min="517" max="517" width="9.85546875" style="3" customWidth="1"/>
    <col min="518" max="518" width="9.28515625" style="3" bestFit="1" customWidth="1"/>
    <col min="519" max="519" width="9.85546875" style="3" customWidth="1"/>
    <col min="520" max="520" width="9.28515625" style="3" bestFit="1" customWidth="1"/>
    <col min="521" max="521" width="9.85546875" style="3" customWidth="1"/>
    <col min="522" max="522" width="9.28515625" style="3" bestFit="1" customWidth="1"/>
    <col min="523" max="523" width="9.7109375" style="3" bestFit="1" customWidth="1"/>
    <col min="524" max="768" width="9.140625" style="3"/>
    <col min="769" max="769" width="16.140625" style="3" customWidth="1"/>
    <col min="770" max="770" width="9.28515625" style="3" customWidth="1"/>
    <col min="771" max="771" width="9.85546875" style="3" customWidth="1"/>
    <col min="772" max="772" width="9.28515625" style="3" bestFit="1" customWidth="1"/>
    <col min="773" max="773" width="9.85546875" style="3" customWidth="1"/>
    <col min="774" max="774" width="9.28515625" style="3" bestFit="1" customWidth="1"/>
    <col min="775" max="775" width="9.85546875" style="3" customWidth="1"/>
    <col min="776" max="776" width="9.28515625" style="3" bestFit="1" customWidth="1"/>
    <col min="777" max="777" width="9.85546875" style="3" customWidth="1"/>
    <col min="778" max="778" width="9.28515625" style="3" bestFit="1" customWidth="1"/>
    <col min="779" max="779" width="9.7109375" style="3" bestFit="1" customWidth="1"/>
    <col min="780" max="1024" width="9.140625" style="3"/>
    <col min="1025" max="1025" width="16.140625" style="3" customWidth="1"/>
    <col min="1026" max="1026" width="9.28515625" style="3" customWidth="1"/>
    <col min="1027" max="1027" width="9.85546875" style="3" customWidth="1"/>
    <col min="1028" max="1028" width="9.28515625" style="3" bestFit="1" customWidth="1"/>
    <col min="1029" max="1029" width="9.85546875" style="3" customWidth="1"/>
    <col min="1030" max="1030" width="9.28515625" style="3" bestFit="1" customWidth="1"/>
    <col min="1031" max="1031" width="9.85546875" style="3" customWidth="1"/>
    <col min="1032" max="1032" width="9.28515625" style="3" bestFit="1" customWidth="1"/>
    <col min="1033" max="1033" width="9.85546875" style="3" customWidth="1"/>
    <col min="1034" max="1034" width="9.28515625" style="3" bestFit="1" customWidth="1"/>
    <col min="1035" max="1035" width="9.7109375" style="3" bestFit="1" customWidth="1"/>
    <col min="1036" max="1280" width="9.140625" style="3"/>
    <col min="1281" max="1281" width="16.140625" style="3" customWidth="1"/>
    <col min="1282" max="1282" width="9.28515625" style="3" customWidth="1"/>
    <col min="1283" max="1283" width="9.85546875" style="3" customWidth="1"/>
    <col min="1284" max="1284" width="9.28515625" style="3" bestFit="1" customWidth="1"/>
    <col min="1285" max="1285" width="9.85546875" style="3" customWidth="1"/>
    <col min="1286" max="1286" width="9.28515625" style="3" bestFit="1" customWidth="1"/>
    <col min="1287" max="1287" width="9.85546875" style="3" customWidth="1"/>
    <col min="1288" max="1288" width="9.28515625" style="3" bestFit="1" customWidth="1"/>
    <col min="1289" max="1289" width="9.85546875" style="3" customWidth="1"/>
    <col min="1290" max="1290" width="9.28515625" style="3" bestFit="1" customWidth="1"/>
    <col min="1291" max="1291" width="9.7109375" style="3" bestFit="1" customWidth="1"/>
    <col min="1292" max="1536" width="9.140625" style="3"/>
    <col min="1537" max="1537" width="16.140625" style="3" customWidth="1"/>
    <col min="1538" max="1538" width="9.28515625" style="3" customWidth="1"/>
    <col min="1539" max="1539" width="9.85546875" style="3" customWidth="1"/>
    <col min="1540" max="1540" width="9.28515625" style="3" bestFit="1" customWidth="1"/>
    <col min="1541" max="1541" width="9.85546875" style="3" customWidth="1"/>
    <col min="1542" max="1542" width="9.28515625" style="3" bestFit="1" customWidth="1"/>
    <col min="1543" max="1543" width="9.85546875" style="3" customWidth="1"/>
    <col min="1544" max="1544" width="9.28515625" style="3" bestFit="1" customWidth="1"/>
    <col min="1545" max="1545" width="9.85546875" style="3" customWidth="1"/>
    <col min="1546" max="1546" width="9.28515625" style="3" bestFit="1" customWidth="1"/>
    <col min="1547" max="1547" width="9.7109375" style="3" bestFit="1" customWidth="1"/>
    <col min="1548" max="1792" width="9.140625" style="3"/>
    <col min="1793" max="1793" width="16.140625" style="3" customWidth="1"/>
    <col min="1794" max="1794" width="9.28515625" style="3" customWidth="1"/>
    <col min="1795" max="1795" width="9.85546875" style="3" customWidth="1"/>
    <col min="1796" max="1796" width="9.28515625" style="3" bestFit="1" customWidth="1"/>
    <col min="1797" max="1797" width="9.85546875" style="3" customWidth="1"/>
    <col min="1798" max="1798" width="9.28515625" style="3" bestFit="1" customWidth="1"/>
    <col min="1799" max="1799" width="9.85546875" style="3" customWidth="1"/>
    <col min="1800" max="1800" width="9.28515625" style="3" bestFit="1" customWidth="1"/>
    <col min="1801" max="1801" width="9.85546875" style="3" customWidth="1"/>
    <col min="1802" max="1802" width="9.28515625" style="3" bestFit="1" customWidth="1"/>
    <col min="1803" max="1803" width="9.7109375" style="3" bestFit="1" customWidth="1"/>
    <col min="1804" max="2048" width="9.140625" style="3"/>
    <col min="2049" max="2049" width="16.140625" style="3" customWidth="1"/>
    <col min="2050" max="2050" width="9.28515625" style="3" customWidth="1"/>
    <col min="2051" max="2051" width="9.85546875" style="3" customWidth="1"/>
    <col min="2052" max="2052" width="9.28515625" style="3" bestFit="1" customWidth="1"/>
    <col min="2053" max="2053" width="9.85546875" style="3" customWidth="1"/>
    <col min="2054" max="2054" width="9.28515625" style="3" bestFit="1" customWidth="1"/>
    <col min="2055" max="2055" width="9.85546875" style="3" customWidth="1"/>
    <col min="2056" max="2056" width="9.28515625" style="3" bestFit="1" customWidth="1"/>
    <col min="2057" max="2057" width="9.85546875" style="3" customWidth="1"/>
    <col min="2058" max="2058" width="9.28515625" style="3" bestFit="1" customWidth="1"/>
    <col min="2059" max="2059" width="9.7109375" style="3" bestFit="1" customWidth="1"/>
    <col min="2060" max="2304" width="9.140625" style="3"/>
    <col min="2305" max="2305" width="16.140625" style="3" customWidth="1"/>
    <col min="2306" max="2306" width="9.28515625" style="3" customWidth="1"/>
    <col min="2307" max="2307" width="9.85546875" style="3" customWidth="1"/>
    <col min="2308" max="2308" width="9.28515625" style="3" bestFit="1" customWidth="1"/>
    <col min="2309" max="2309" width="9.85546875" style="3" customWidth="1"/>
    <col min="2310" max="2310" width="9.28515625" style="3" bestFit="1" customWidth="1"/>
    <col min="2311" max="2311" width="9.85546875" style="3" customWidth="1"/>
    <col min="2312" max="2312" width="9.28515625" style="3" bestFit="1" customWidth="1"/>
    <col min="2313" max="2313" width="9.85546875" style="3" customWidth="1"/>
    <col min="2314" max="2314" width="9.28515625" style="3" bestFit="1" customWidth="1"/>
    <col min="2315" max="2315" width="9.7109375" style="3" bestFit="1" customWidth="1"/>
    <col min="2316" max="2560" width="9.140625" style="3"/>
    <col min="2561" max="2561" width="16.140625" style="3" customWidth="1"/>
    <col min="2562" max="2562" width="9.28515625" style="3" customWidth="1"/>
    <col min="2563" max="2563" width="9.85546875" style="3" customWidth="1"/>
    <col min="2564" max="2564" width="9.28515625" style="3" bestFit="1" customWidth="1"/>
    <col min="2565" max="2565" width="9.85546875" style="3" customWidth="1"/>
    <col min="2566" max="2566" width="9.28515625" style="3" bestFit="1" customWidth="1"/>
    <col min="2567" max="2567" width="9.85546875" style="3" customWidth="1"/>
    <col min="2568" max="2568" width="9.28515625" style="3" bestFit="1" customWidth="1"/>
    <col min="2569" max="2569" width="9.85546875" style="3" customWidth="1"/>
    <col min="2570" max="2570" width="9.28515625" style="3" bestFit="1" customWidth="1"/>
    <col min="2571" max="2571" width="9.7109375" style="3" bestFit="1" customWidth="1"/>
    <col min="2572" max="2816" width="9.140625" style="3"/>
    <col min="2817" max="2817" width="16.140625" style="3" customWidth="1"/>
    <col min="2818" max="2818" width="9.28515625" style="3" customWidth="1"/>
    <col min="2819" max="2819" width="9.85546875" style="3" customWidth="1"/>
    <col min="2820" max="2820" width="9.28515625" style="3" bestFit="1" customWidth="1"/>
    <col min="2821" max="2821" width="9.85546875" style="3" customWidth="1"/>
    <col min="2822" max="2822" width="9.28515625" style="3" bestFit="1" customWidth="1"/>
    <col min="2823" max="2823" width="9.85546875" style="3" customWidth="1"/>
    <col min="2824" max="2824" width="9.28515625" style="3" bestFit="1" customWidth="1"/>
    <col min="2825" max="2825" width="9.85546875" style="3" customWidth="1"/>
    <col min="2826" max="2826" width="9.28515625" style="3" bestFit="1" customWidth="1"/>
    <col min="2827" max="2827" width="9.7109375" style="3" bestFit="1" customWidth="1"/>
    <col min="2828" max="3072" width="9.140625" style="3"/>
    <col min="3073" max="3073" width="16.140625" style="3" customWidth="1"/>
    <col min="3074" max="3074" width="9.28515625" style="3" customWidth="1"/>
    <col min="3075" max="3075" width="9.85546875" style="3" customWidth="1"/>
    <col min="3076" max="3076" width="9.28515625" style="3" bestFit="1" customWidth="1"/>
    <col min="3077" max="3077" width="9.85546875" style="3" customWidth="1"/>
    <col min="3078" max="3078" width="9.28515625" style="3" bestFit="1" customWidth="1"/>
    <col min="3079" max="3079" width="9.85546875" style="3" customWidth="1"/>
    <col min="3080" max="3080" width="9.28515625" style="3" bestFit="1" customWidth="1"/>
    <col min="3081" max="3081" width="9.85546875" style="3" customWidth="1"/>
    <col min="3082" max="3082" width="9.28515625" style="3" bestFit="1" customWidth="1"/>
    <col min="3083" max="3083" width="9.7109375" style="3" bestFit="1" customWidth="1"/>
    <col min="3084" max="3328" width="9.140625" style="3"/>
    <col min="3329" max="3329" width="16.140625" style="3" customWidth="1"/>
    <col min="3330" max="3330" width="9.28515625" style="3" customWidth="1"/>
    <col min="3331" max="3331" width="9.85546875" style="3" customWidth="1"/>
    <col min="3332" max="3332" width="9.28515625" style="3" bestFit="1" customWidth="1"/>
    <col min="3333" max="3333" width="9.85546875" style="3" customWidth="1"/>
    <col min="3334" max="3334" width="9.28515625" style="3" bestFit="1" customWidth="1"/>
    <col min="3335" max="3335" width="9.85546875" style="3" customWidth="1"/>
    <col min="3336" max="3336" width="9.28515625" style="3" bestFit="1" customWidth="1"/>
    <col min="3337" max="3337" width="9.85546875" style="3" customWidth="1"/>
    <col min="3338" max="3338" width="9.28515625" style="3" bestFit="1" customWidth="1"/>
    <col min="3339" max="3339" width="9.7109375" style="3" bestFit="1" customWidth="1"/>
    <col min="3340" max="3584" width="9.140625" style="3"/>
    <col min="3585" max="3585" width="16.140625" style="3" customWidth="1"/>
    <col min="3586" max="3586" width="9.28515625" style="3" customWidth="1"/>
    <col min="3587" max="3587" width="9.85546875" style="3" customWidth="1"/>
    <col min="3588" max="3588" width="9.28515625" style="3" bestFit="1" customWidth="1"/>
    <col min="3589" max="3589" width="9.85546875" style="3" customWidth="1"/>
    <col min="3590" max="3590" width="9.28515625" style="3" bestFit="1" customWidth="1"/>
    <col min="3591" max="3591" width="9.85546875" style="3" customWidth="1"/>
    <col min="3592" max="3592" width="9.28515625" style="3" bestFit="1" customWidth="1"/>
    <col min="3593" max="3593" width="9.85546875" style="3" customWidth="1"/>
    <col min="3594" max="3594" width="9.28515625" style="3" bestFit="1" customWidth="1"/>
    <col min="3595" max="3595" width="9.7109375" style="3" bestFit="1" customWidth="1"/>
    <col min="3596" max="3840" width="9.140625" style="3"/>
    <col min="3841" max="3841" width="16.140625" style="3" customWidth="1"/>
    <col min="3842" max="3842" width="9.28515625" style="3" customWidth="1"/>
    <col min="3843" max="3843" width="9.85546875" style="3" customWidth="1"/>
    <col min="3844" max="3844" width="9.28515625" style="3" bestFit="1" customWidth="1"/>
    <col min="3845" max="3845" width="9.85546875" style="3" customWidth="1"/>
    <col min="3846" max="3846" width="9.28515625" style="3" bestFit="1" customWidth="1"/>
    <col min="3847" max="3847" width="9.85546875" style="3" customWidth="1"/>
    <col min="3848" max="3848" width="9.28515625" style="3" bestFit="1" customWidth="1"/>
    <col min="3849" max="3849" width="9.85546875" style="3" customWidth="1"/>
    <col min="3850" max="3850" width="9.28515625" style="3" bestFit="1" customWidth="1"/>
    <col min="3851" max="3851" width="9.7109375" style="3" bestFit="1" customWidth="1"/>
    <col min="3852" max="4096" width="9.140625" style="3"/>
    <col min="4097" max="4097" width="16.140625" style="3" customWidth="1"/>
    <col min="4098" max="4098" width="9.28515625" style="3" customWidth="1"/>
    <col min="4099" max="4099" width="9.85546875" style="3" customWidth="1"/>
    <col min="4100" max="4100" width="9.28515625" style="3" bestFit="1" customWidth="1"/>
    <col min="4101" max="4101" width="9.85546875" style="3" customWidth="1"/>
    <col min="4102" max="4102" width="9.28515625" style="3" bestFit="1" customWidth="1"/>
    <col min="4103" max="4103" width="9.85546875" style="3" customWidth="1"/>
    <col min="4104" max="4104" width="9.28515625" style="3" bestFit="1" customWidth="1"/>
    <col min="4105" max="4105" width="9.85546875" style="3" customWidth="1"/>
    <col min="4106" max="4106" width="9.28515625" style="3" bestFit="1" customWidth="1"/>
    <col min="4107" max="4107" width="9.7109375" style="3" bestFit="1" customWidth="1"/>
    <col min="4108" max="4352" width="9.140625" style="3"/>
    <col min="4353" max="4353" width="16.140625" style="3" customWidth="1"/>
    <col min="4354" max="4354" width="9.28515625" style="3" customWidth="1"/>
    <col min="4355" max="4355" width="9.85546875" style="3" customWidth="1"/>
    <col min="4356" max="4356" width="9.28515625" style="3" bestFit="1" customWidth="1"/>
    <col min="4357" max="4357" width="9.85546875" style="3" customWidth="1"/>
    <col min="4358" max="4358" width="9.28515625" style="3" bestFit="1" customWidth="1"/>
    <col min="4359" max="4359" width="9.85546875" style="3" customWidth="1"/>
    <col min="4360" max="4360" width="9.28515625" style="3" bestFit="1" customWidth="1"/>
    <col min="4361" max="4361" width="9.85546875" style="3" customWidth="1"/>
    <col min="4362" max="4362" width="9.28515625" style="3" bestFit="1" customWidth="1"/>
    <col min="4363" max="4363" width="9.7109375" style="3" bestFit="1" customWidth="1"/>
    <col min="4364" max="4608" width="9.140625" style="3"/>
    <col min="4609" max="4609" width="16.140625" style="3" customWidth="1"/>
    <col min="4610" max="4610" width="9.28515625" style="3" customWidth="1"/>
    <col min="4611" max="4611" width="9.85546875" style="3" customWidth="1"/>
    <col min="4612" max="4612" width="9.28515625" style="3" bestFit="1" customWidth="1"/>
    <col min="4613" max="4613" width="9.85546875" style="3" customWidth="1"/>
    <col min="4614" max="4614" width="9.28515625" style="3" bestFit="1" customWidth="1"/>
    <col min="4615" max="4615" width="9.85546875" style="3" customWidth="1"/>
    <col min="4616" max="4616" width="9.28515625" style="3" bestFit="1" customWidth="1"/>
    <col min="4617" max="4617" width="9.85546875" style="3" customWidth="1"/>
    <col min="4618" max="4618" width="9.28515625" style="3" bestFit="1" customWidth="1"/>
    <col min="4619" max="4619" width="9.7109375" style="3" bestFit="1" customWidth="1"/>
    <col min="4620" max="4864" width="9.140625" style="3"/>
    <col min="4865" max="4865" width="16.140625" style="3" customWidth="1"/>
    <col min="4866" max="4866" width="9.28515625" style="3" customWidth="1"/>
    <col min="4867" max="4867" width="9.85546875" style="3" customWidth="1"/>
    <col min="4868" max="4868" width="9.28515625" style="3" bestFit="1" customWidth="1"/>
    <col min="4869" max="4869" width="9.85546875" style="3" customWidth="1"/>
    <col min="4870" max="4870" width="9.28515625" style="3" bestFit="1" customWidth="1"/>
    <col min="4871" max="4871" width="9.85546875" style="3" customWidth="1"/>
    <col min="4872" max="4872" width="9.28515625" style="3" bestFit="1" customWidth="1"/>
    <col min="4873" max="4873" width="9.85546875" style="3" customWidth="1"/>
    <col min="4874" max="4874" width="9.28515625" style="3" bestFit="1" customWidth="1"/>
    <col min="4875" max="4875" width="9.7109375" style="3" bestFit="1" customWidth="1"/>
    <col min="4876" max="5120" width="9.140625" style="3"/>
    <col min="5121" max="5121" width="16.140625" style="3" customWidth="1"/>
    <col min="5122" max="5122" width="9.28515625" style="3" customWidth="1"/>
    <col min="5123" max="5123" width="9.85546875" style="3" customWidth="1"/>
    <col min="5124" max="5124" width="9.28515625" style="3" bestFit="1" customWidth="1"/>
    <col min="5125" max="5125" width="9.85546875" style="3" customWidth="1"/>
    <col min="5126" max="5126" width="9.28515625" style="3" bestFit="1" customWidth="1"/>
    <col min="5127" max="5127" width="9.85546875" style="3" customWidth="1"/>
    <col min="5128" max="5128" width="9.28515625" style="3" bestFit="1" customWidth="1"/>
    <col min="5129" max="5129" width="9.85546875" style="3" customWidth="1"/>
    <col min="5130" max="5130" width="9.28515625" style="3" bestFit="1" customWidth="1"/>
    <col min="5131" max="5131" width="9.7109375" style="3" bestFit="1" customWidth="1"/>
    <col min="5132" max="5376" width="9.140625" style="3"/>
    <col min="5377" max="5377" width="16.140625" style="3" customWidth="1"/>
    <col min="5378" max="5378" width="9.28515625" style="3" customWidth="1"/>
    <col min="5379" max="5379" width="9.85546875" style="3" customWidth="1"/>
    <col min="5380" max="5380" width="9.28515625" style="3" bestFit="1" customWidth="1"/>
    <col min="5381" max="5381" width="9.85546875" style="3" customWidth="1"/>
    <col min="5382" max="5382" width="9.28515625" style="3" bestFit="1" customWidth="1"/>
    <col min="5383" max="5383" width="9.85546875" style="3" customWidth="1"/>
    <col min="5384" max="5384" width="9.28515625" style="3" bestFit="1" customWidth="1"/>
    <col min="5385" max="5385" width="9.85546875" style="3" customWidth="1"/>
    <col min="5386" max="5386" width="9.28515625" style="3" bestFit="1" customWidth="1"/>
    <col min="5387" max="5387" width="9.7109375" style="3" bestFit="1" customWidth="1"/>
    <col min="5388" max="5632" width="9.140625" style="3"/>
    <col min="5633" max="5633" width="16.140625" style="3" customWidth="1"/>
    <col min="5634" max="5634" width="9.28515625" style="3" customWidth="1"/>
    <col min="5635" max="5635" width="9.85546875" style="3" customWidth="1"/>
    <col min="5636" max="5636" width="9.28515625" style="3" bestFit="1" customWidth="1"/>
    <col min="5637" max="5637" width="9.85546875" style="3" customWidth="1"/>
    <col min="5638" max="5638" width="9.28515625" style="3" bestFit="1" customWidth="1"/>
    <col min="5639" max="5639" width="9.85546875" style="3" customWidth="1"/>
    <col min="5640" max="5640" width="9.28515625" style="3" bestFit="1" customWidth="1"/>
    <col min="5641" max="5641" width="9.85546875" style="3" customWidth="1"/>
    <col min="5642" max="5642" width="9.28515625" style="3" bestFit="1" customWidth="1"/>
    <col min="5643" max="5643" width="9.7109375" style="3" bestFit="1" customWidth="1"/>
    <col min="5644" max="5888" width="9.140625" style="3"/>
    <col min="5889" max="5889" width="16.140625" style="3" customWidth="1"/>
    <col min="5890" max="5890" width="9.28515625" style="3" customWidth="1"/>
    <col min="5891" max="5891" width="9.85546875" style="3" customWidth="1"/>
    <col min="5892" max="5892" width="9.28515625" style="3" bestFit="1" customWidth="1"/>
    <col min="5893" max="5893" width="9.85546875" style="3" customWidth="1"/>
    <col min="5894" max="5894" width="9.28515625" style="3" bestFit="1" customWidth="1"/>
    <col min="5895" max="5895" width="9.85546875" style="3" customWidth="1"/>
    <col min="5896" max="5896" width="9.28515625" style="3" bestFit="1" customWidth="1"/>
    <col min="5897" max="5897" width="9.85546875" style="3" customWidth="1"/>
    <col min="5898" max="5898" width="9.28515625" style="3" bestFit="1" customWidth="1"/>
    <col min="5899" max="5899" width="9.7109375" style="3" bestFit="1" customWidth="1"/>
    <col min="5900" max="6144" width="9.140625" style="3"/>
    <col min="6145" max="6145" width="16.140625" style="3" customWidth="1"/>
    <col min="6146" max="6146" width="9.28515625" style="3" customWidth="1"/>
    <col min="6147" max="6147" width="9.85546875" style="3" customWidth="1"/>
    <col min="6148" max="6148" width="9.28515625" style="3" bestFit="1" customWidth="1"/>
    <col min="6149" max="6149" width="9.85546875" style="3" customWidth="1"/>
    <col min="6150" max="6150" width="9.28515625" style="3" bestFit="1" customWidth="1"/>
    <col min="6151" max="6151" width="9.85546875" style="3" customWidth="1"/>
    <col min="6152" max="6152" width="9.28515625" style="3" bestFit="1" customWidth="1"/>
    <col min="6153" max="6153" width="9.85546875" style="3" customWidth="1"/>
    <col min="6154" max="6154" width="9.28515625" style="3" bestFit="1" customWidth="1"/>
    <col min="6155" max="6155" width="9.7109375" style="3" bestFit="1" customWidth="1"/>
    <col min="6156" max="6400" width="9.140625" style="3"/>
    <col min="6401" max="6401" width="16.140625" style="3" customWidth="1"/>
    <col min="6402" max="6402" width="9.28515625" style="3" customWidth="1"/>
    <col min="6403" max="6403" width="9.85546875" style="3" customWidth="1"/>
    <col min="6404" max="6404" width="9.28515625" style="3" bestFit="1" customWidth="1"/>
    <col min="6405" max="6405" width="9.85546875" style="3" customWidth="1"/>
    <col min="6406" max="6406" width="9.28515625" style="3" bestFit="1" customWidth="1"/>
    <col min="6407" max="6407" width="9.85546875" style="3" customWidth="1"/>
    <col min="6408" max="6408" width="9.28515625" style="3" bestFit="1" customWidth="1"/>
    <col min="6409" max="6409" width="9.85546875" style="3" customWidth="1"/>
    <col min="6410" max="6410" width="9.28515625" style="3" bestFit="1" customWidth="1"/>
    <col min="6411" max="6411" width="9.7109375" style="3" bestFit="1" customWidth="1"/>
    <col min="6412" max="6656" width="9.140625" style="3"/>
    <col min="6657" max="6657" width="16.140625" style="3" customWidth="1"/>
    <col min="6658" max="6658" width="9.28515625" style="3" customWidth="1"/>
    <col min="6659" max="6659" width="9.85546875" style="3" customWidth="1"/>
    <col min="6660" max="6660" width="9.28515625" style="3" bestFit="1" customWidth="1"/>
    <col min="6661" max="6661" width="9.85546875" style="3" customWidth="1"/>
    <col min="6662" max="6662" width="9.28515625" style="3" bestFit="1" customWidth="1"/>
    <col min="6663" max="6663" width="9.85546875" style="3" customWidth="1"/>
    <col min="6664" max="6664" width="9.28515625" style="3" bestFit="1" customWidth="1"/>
    <col min="6665" max="6665" width="9.85546875" style="3" customWidth="1"/>
    <col min="6666" max="6666" width="9.28515625" style="3" bestFit="1" customWidth="1"/>
    <col min="6667" max="6667" width="9.7109375" style="3" bestFit="1" customWidth="1"/>
    <col min="6668" max="6912" width="9.140625" style="3"/>
    <col min="6913" max="6913" width="16.140625" style="3" customWidth="1"/>
    <col min="6914" max="6914" width="9.28515625" style="3" customWidth="1"/>
    <col min="6915" max="6915" width="9.85546875" style="3" customWidth="1"/>
    <col min="6916" max="6916" width="9.28515625" style="3" bestFit="1" customWidth="1"/>
    <col min="6917" max="6917" width="9.85546875" style="3" customWidth="1"/>
    <col min="6918" max="6918" width="9.28515625" style="3" bestFit="1" customWidth="1"/>
    <col min="6919" max="6919" width="9.85546875" style="3" customWidth="1"/>
    <col min="6920" max="6920" width="9.28515625" style="3" bestFit="1" customWidth="1"/>
    <col min="6921" max="6921" width="9.85546875" style="3" customWidth="1"/>
    <col min="6922" max="6922" width="9.28515625" style="3" bestFit="1" customWidth="1"/>
    <col min="6923" max="6923" width="9.7109375" style="3" bestFit="1" customWidth="1"/>
    <col min="6924" max="7168" width="9.140625" style="3"/>
    <col min="7169" max="7169" width="16.140625" style="3" customWidth="1"/>
    <col min="7170" max="7170" width="9.28515625" style="3" customWidth="1"/>
    <col min="7171" max="7171" width="9.85546875" style="3" customWidth="1"/>
    <col min="7172" max="7172" width="9.28515625" style="3" bestFit="1" customWidth="1"/>
    <col min="7173" max="7173" width="9.85546875" style="3" customWidth="1"/>
    <col min="7174" max="7174" width="9.28515625" style="3" bestFit="1" customWidth="1"/>
    <col min="7175" max="7175" width="9.85546875" style="3" customWidth="1"/>
    <col min="7176" max="7176" width="9.28515625" style="3" bestFit="1" customWidth="1"/>
    <col min="7177" max="7177" width="9.85546875" style="3" customWidth="1"/>
    <col min="7178" max="7178" width="9.28515625" style="3" bestFit="1" customWidth="1"/>
    <col min="7179" max="7179" width="9.7109375" style="3" bestFit="1" customWidth="1"/>
    <col min="7180" max="7424" width="9.140625" style="3"/>
    <col min="7425" max="7425" width="16.140625" style="3" customWidth="1"/>
    <col min="7426" max="7426" width="9.28515625" style="3" customWidth="1"/>
    <col min="7427" max="7427" width="9.85546875" style="3" customWidth="1"/>
    <col min="7428" max="7428" width="9.28515625" style="3" bestFit="1" customWidth="1"/>
    <col min="7429" max="7429" width="9.85546875" style="3" customWidth="1"/>
    <col min="7430" max="7430" width="9.28515625" style="3" bestFit="1" customWidth="1"/>
    <col min="7431" max="7431" width="9.85546875" style="3" customWidth="1"/>
    <col min="7432" max="7432" width="9.28515625" style="3" bestFit="1" customWidth="1"/>
    <col min="7433" max="7433" width="9.85546875" style="3" customWidth="1"/>
    <col min="7434" max="7434" width="9.28515625" style="3" bestFit="1" customWidth="1"/>
    <col min="7435" max="7435" width="9.7109375" style="3" bestFit="1" customWidth="1"/>
    <col min="7436" max="7680" width="9.140625" style="3"/>
    <col min="7681" max="7681" width="16.140625" style="3" customWidth="1"/>
    <col min="7682" max="7682" width="9.28515625" style="3" customWidth="1"/>
    <col min="7683" max="7683" width="9.85546875" style="3" customWidth="1"/>
    <col min="7684" max="7684" width="9.28515625" style="3" bestFit="1" customWidth="1"/>
    <col min="7685" max="7685" width="9.85546875" style="3" customWidth="1"/>
    <col min="7686" max="7686" width="9.28515625" style="3" bestFit="1" customWidth="1"/>
    <col min="7687" max="7687" width="9.85546875" style="3" customWidth="1"/>
    <col min="7688" max="7688" width="9.28515625" style="3" bestFit="1" customWidth="1"/>
    <col min="7689" max="7689" width="9.85546875" style="3" customWidth="1"/>
    <col min="7690" max="7690" width="9.28515625" style="3" bestFit="1" customWidth="1"/>
    <col min="7691" max="7691" width="9.7109375" style="3" bestFit="1" customWidth="1"/>
    <col min="7692" max="7936" width="9.140625" style="3"/>
    <col min="7937" max="7937" width="16.140625" style="3" customWidth="1"/>
    <col min="7938" max="7938" width="9.28515625" style="3" customWidth="1"/>
    <col min="7939" max="7939" width="9.85546875" style="3" customWidth="1"/>
    <col min="7940" max="7940" width="9.28515625" style="3" bestFit="1" customWidth="1"/>
    <col min="7941" max="7941" width="9.85546875" style="3" customWidth="1"/>
    <col min="7942" max="7942" width="9.28515625" style="3" bestFit="1" customWidth="1"/>
    <col min="7943" max="7943" width="9.85546875" style="3" customWidth="1"/>
    <col min="7944" max="7944" width="9.28515625" style="3" bestFit="1" customWidth="1"/>
    <col min="7945" max="7945" width="9.85546875" style="3" customWidth="1"/>
    <col min="7946" max="7946" width="9.28515625" style="3" bestFit="1" customWidth="1"/>
    <col min="7947" max="7947" width="9.7109375" style="3" bestFit="1" customWidth="1"/>
    <col min="7948" max="8192" width="9.140625" style="3"/>
    <col min="8193" max="8193" width="16.140625" style="3" customWidth="1"/>
    <col min="8194" max="8194" width="9.28515625" style="3" customWidth="1"/>
    <col min="8195" max="8195" width="9.85546875" style="3" customWidth="1"/>
    <col min="8196" max="8196" width="9.28515625" style="3" bestFit="1" customWidth="1"/>
    <col min="8197" max="8197" width="9.85546875" style="3" customWidth="1"/>
    <col min="8198" max="8198" width="9.28515625" style="3" bestFit="1" customWidth="1"/>
    <col min="8199" max="8199" width="9.85546875" style="3" customWidth="1"/>
    <col min="8200" max="8200" width="9.28515625" style="3" bestFit="1" customWidth="1"/>
    <col min="8201" max="8201" width="9.85546875" style="3" customWidth="1"/>
    <col min="8202" max="8202" width="9.28515625" style="3" bestFit="1" customWidth="1"/>
    <col min="8203" max="8203" width="9.7109375" style="3" bestFit="1" customWidth="1"/>
    <col min="8204" max="8448" width="9.140625" style="3"/>
    <col min="8449" max="8449" width="16.140625" style="3" customWidth="1"/>
    <col min="8450" max="8450" width="9.28515625" style="3" customWidth="1"/>
    <col min="8451" max="8451" width="9.85546875" style="3" customWidth="1"/>
    <col min="8452" max="8452" width="9.28515625" style="3" bestFit="1" customWidth="1"/>
    <col min="8453" max="8453" width="9.85546875" style="3" customWidth="1"/>
    <col min="8454" max="8454" width="9.28515625" style="3" bestFit="1" customWidth="1"/>
    <col min="8455" max="8455" width="9.85546875" style="3" customWidth="1"/>
    <col min="8456" max="8456" width="9.28515625" style="3" bestFit="1" customWidth="1"/>
    <col min="8457" max="8457" width="9.85546875" style="3" customWidth="1"/>
    <col min="8458" max="8458" width="9.28515625" style="3" bestFit="1" customWidth="1"/>
    <col min="8459" max="8459" width="9.7109375" style="3" bestFit="1" customWidth="1"/>
    <col min="8460" max="8704" width="9.140625" style="3"/>
    <col min="8705" max="8705" width="16.140625" style="3" customWidth="1"/>
    <col min="8706" max="8706" width="9.28515625" style="3" customWidth="1"/>
    <col min="8707" max="8707" width="9.85546875" style="3" customWidth="1"/>
    <col min="8708" max="8708" width="9.28515625" style="3" bestFit="1" customWidth="1"/>
    <col min="8709" max="8709" width="9.85546875" style="3" customWidth="1"/>
    <col min="8710" max="8710" width="9.28515625" style="3" bestFit="1" customWidth="1"/>
    <col min="8711" max="8711" width="9.85546875" style="3" customWidth="1"/>
    <col min="8712" max="8712" width="9.28515625" style="3" bestFit="1" customWidth="1"/>
    <col min="8713" max="8713" width="9.85546875" style="3" customWidth="1"/>
    <col min="8714" max="8714" width="9.28515625" style="3" bestFit="1" customWidth="1"/>
    <col min="8715" max="8715" width="9.7109375" style="3" bestFit="1" customWidth="1"/>
    <col min="8716" max="8960" width="9.140625" style="3"/>
    <col min="8961" max="8961" width="16.140625" style="3" customWidth="1"/>
    <col min="8962" max="8962" width="9.28515625" style="3" customWidth="1"/>
    <col min="8963" max="8963" width="9.85546875" style="3" customWidth="1"/>
    <col min="8964" max="8964" width="9.28515625" style="3" bestFit="1" customWidth="1"/>
    <col min="8965" max="8965" width="9.85546875" style="3" customWidth="1"/>
    <col min="8966" max="8966" width="9.28515625" style="3" bestFit="1" customWidth="1"/>
    <col min="8967" max="8967" width="9.85546875" style="3" customWidth="1"/>
    <col min="8968" max="8968" width="9.28515625" style="3" bestFit="1" customWidth="1"/>
    <col min="8969" max="8969" width="9.85546875" style="3" customWidth="1"/>
    <col min="8970" max="8970" width="9.28515625" style="3" bestFit="1" customWidth="1"/>
    <col min="8971" max="8971" width="9.7109375" style="3" bestFit="1" customWidth="1"/>
    <col min="8972" max="9216" width="9.140625" style="3"/>
    <col min="9217" max="9217" width="16.140625" style="3" customWidth="1"/>
    <col min="9218" max="9218" width="9.28515625" style="3" customWidth="1"/>
    <col min="9219" max="9219" width="9.85546875" style="3" customWidth="1"/>
    <col min="9220" max="9220" width="9.28515625" style="3" bestFit="1" customWidth="1"/>
    <col min="9221" max="9221" width="9.85546875" style="3" customWidth="1"/>
    <col min="9222" max="9222" width="9.28515625" style="3" bestFit="1" customWidth="1"/>
    <col min="9223" max="9223" width="9.85546875" style="3" customWidth="1"/>
    <col min="9224" max="9224" width="9.28515625" style="3" bestFit="1" customWidth="1"/>
    <col min="9225" max="9225" width="9.85546875" style="3" customWidth="1"/>
    <col min="9226" max="9226" width="9.28515625" style="3" bestFit="1" customWidth="1"/>
    <col min="9227" max="9227" width="9.7109375" style="3" bestFit="1" customWidth="1"/>
    <col min="9228" max="9472" width="9.140625" style="3"/>
    <col min="9473" max="9473" width="16.140625" style="3" customWidth="1"/>
    <col min="9474" max="9474" width="9.28515625" style="3" customWidth="1"/>
    <col min="9475" max="9475" width="9.85546875" style="3" customWidth="1"/>
    <col min="9476" max="9476" width="9.28515625" style="3" bestFit="1" customWidth="1"/>
    <col min="9477" max="9477" width="9.85546875" style="3" customWidth="1"/>
    <col min="9478" max="9478" width="9.28515625" style="3" bestFit="1" customWidth="1"/>
    <col min="9479" max="9479" width="9.85546875" style="3" customWidth="1"/>
    <col min="9480" max="9480" width="9.28515625" style="3" bestFit="1" customWidth="1"/>
    <col min="9481" max="9481" width="9.85546875" style="3" customWidth="1"/>
    <col min="9482" max="9482" width="9.28515625" style="3" bestFit="1" customWidth="1"/>
    <col min="9483" max="9483" width="9.7109375" style="3" bestFit="1" customWidth="1"/>
    <col min="9484" max="9728" width="9.140625" style="3"/>
    <col min="9729" max="9729" width="16.140625" style="3" customWidth="1"/>
    <col min="9730" max="9730" width="9.28515625" style="3" customWidth="1"/>
    <col min="9731" max="9731" width="9.85546875" style="3" customWidth="1"/>
    <col min="9732" max="9732" width="9.28515625" style="3" bestFit="1" customWidth="1"/>
    <col min="9733" max="9733" width="9.85546875" style="3" customWidth="1"/>
    <col min="9734" max="9734" width="9.28515625" style="3" bestFit="1" customWidth="1"/>
    <col min="9735" max="9735" width="9.85546875" style="3" customWidth="1"/>
    <col min="9736" max="9736" width="9.28515625" style="3" bestFit="1" customWidth="1"/>
    <col min="9737" max="9737" width="9.85546875" style="3" customWidth="1"/>
    <col min="9738" max="9738" width="9.28515625" style="3" bestFit="1" customWidth="1"/>
    <col min="9739" max="9739" width="9.7109375" style="3" bestFit="1" customWidth="1"/>
    <col min="9740" max="9984" width="9.140625" style="3"/>
    <col min="9985" max="9985" width="16.140625" style="3" customWidth="1"/>
    <col min="9986" max="9986" width="9.28515625" style="3" customWidth="1"/>
    <col min="9987" max="9987" width="9.85546875" style="3" customWidth="1"/>
    <col min="9988" max="9988" width="9.28515625" style="3" bestFit="1" customWidth="1"/>
    <col min="9989" max="9989" width="9.85546875" style="3" customWidth="1"/>
    <col min="9990" max="9990" width="9.28515625" style="3" bestFit="1" customWidth="1"/>
    <col min="9991" max="9991" width="9.85546875" style="3" customWidth="1"/>
    <col min="9992" max="9992" width="9.28515625" style="3" bestFit="1" customWidth="1"/>
    <col min="9993" max="9993" width="9.85546875" style="3" customWidth="1"/>
    <col min="9994" max="9994" width="9.28515625" style="3" bestFit="1" customWidth="1"/>
    <col min="9995" max="9995" width="9.7109375" style="3" bestFit="1" customWidth="1"/>
    <col min="9996" max="10240" width="9.140625" style="3"/>
    <col min="10241" max="10241" width="16.140625" style="3" customWidth="1"/>
    <col min="10242" max="10242" width="9.28515625" style="3" customWidth="1"/>
    <col min="10243" max="10243" width="9.85546875" style="3" customWidth="1"/>
    <col min="10244" max="10244" width="9.28515625" style="3" bestFit="1" customWidth="1"/>
    <col min="10245" max="10245" width="9.85546875" style="3" customWidth="1"/>
    <col min="10246" max="10246" width="9.28515625" style="3" bestFit="1" customWidth="1"/>
    <col min="10247" max="10247" width="9.85546875" style="3" customWidth="1"/>
    <col min="10248" max="10248" width="9.28515625" style="3" bestFit="1" customWidth="1"/>
    <col min="10249" max="10249" width="9.85546875" style="3" customWidth="1"/>
    <col min="10250" max="10250" width="9.28515625" style="3" bestFit="1" customWidth="1"/>
    <col min="10251" max="10251" width="9.7109375" style="3" bestFit="1" customWidth="1"/>
    <col min="10252" max="10496" width="9.140625" style="3"/>
    <col min="10497" max="10497" width="16.140625" style="3" customWidth="1"/>
    <col min="10498" max="10498" width="9.28515625" style="3" customWidth="1"/>
    <col min="10499" max="10499" width="9.85546875" style="3" customWidth="1"/>
    <col min="10500" max="10500" width="9.28515625" style="3" bestFit="1" customWidth="1"/>
    <col min="10501" max="10501" width="9.85546875" style="3" customWidth="1"/>
    <col min="10502" max="10502" width="9.28515625" style="3" bestFit="1" customWidth="1"/>
    <col min="10503" max="10503" width="9.85546875" style="3" customWidth="1"/>
    <col min="10504" max="10504" width="9.28515625" style="3" bestFit="1" customWidth="1"/>
    <col min="10505" max="10505" width="9.85546875" style="3" customWidth="1"/>
    <col min="10506" max="10506" width="9.28515625" style="3" bestFit="1" customWidth="1"/>
    <col min="10507" max="10507" width="9.7109375" style="3" bestFit="1" customWidth="1"/>
    <col min="10508" max="10752" width="9.140625" style="3"/>
    <col min="10753" max="10753" width="16.140625" style="3" customWidth="1"/>
    <col min="10754" max="10754" width="9.28515625" style="3" customWidth="1"/>
    <col min="10755" max="10755" width="9.85546875" style="3" customWidth="1"/>
    <col min="10756" max="10756" width="9.28515625" style="3" bestFit="1" customWidth="1"/>
    <col min="10757" max="10757" width="9.85546875" style="3" customWidth="1"/>
    <col min="10758" max="10758" width="9.28515625" style="3" bestFit="1" customWidth="1"/>
    <col min="10759" max="10759" width="9.85546875" style="3" customWidth="1"/>
    <col min="10760" max="10760" width="9.28515625" style="3" bestFit="1" customWidth="1"/>
    <col min="10761" max="10761" width="9.85546875" style="3" customWidth="1"/>
    <col min="10762" max="10762" width="9.28515625" style="3" bestFit="1" customWidth="1"/>
    <col min="10763" max="10763" width="9.7109375" style="3" bestFit="1" customWidth="1"/>
    <col min="10764" max="11008" width="9.140625" style="3"/>
    <col min="11009" max="11009" width="16.140625" style="3" customWidth="1"/>
    <col min="11010" max="11010" width="9.28515625" style="3" customWidth="1"/>
    <col min="11011" max="11011" width="9.85546875" style="3" customWidth="1"/>
    <col min="11012" max="11012" width="9.28515625" style="3" bestFit="1" customWidth="1"/>
    <col min="11013" max="11013" width="9.85546875" style="3" customWidth="1"/>
    <col min="11014" max="11014" width="9.28515625" style="3" bestFit="1" customWidth="1"/>
    <col min="11015" max="11015" width="9.85546875" style="3" customWidth="1"/>
    <col min="11016" max="11016" width="9.28515625" style="3" bestFit="1" customWidth="1"/>
    <col min="11017" max="11017" width="9.85546875" style="3" customWidth="1"/>
    <col min="11018" max="11018" width="9.28515625" style="3" bestFit="1" customWidth="1"/>
    <col min="11019" max="11019" width="9.7109375" style="3" bestFit="1" customWidth="1"/>
    <col min="11020" max="11264" width="9.140625" style="3"/>
    <col min="11265" max="11265" width="16.140625" style="3" customWidth="1"/>
    <col min="11266" max="11266" width="9.28515625" style="3" customWidth="1"/>
    <col min="11267" max="11267" width="9.85546875" style="3" customWidth="1"/>
    <col min="11268" max="11268" width="9.28515625" style="3" bestFit="1" customWidth="1"/>
    <col min="11269" max="11269" width="9.85546875" style="3" customWidth="1"/>
    <col min="11270" max="11270" width="9.28515625" style="3" bestFit="1" customWidth="1"/>
    <col min="11271" max="11271" width="9.85546875" style="3" customWidth="1"/>
    <col min="11272" max="11272" width="9.28515625" style="3" bestFit="1" customWidth="1"/>
    <col min="11273" max="11273" width="9.85546875" style="3" customWidth="1"/>
    <col min="11274" max="11274" width="9.28515625" style="3" bestFit="1" customWidth="1"/>
    <col min="11275" max="11275" width="9.7109375" style="3" bestFit="1" customWidth="1"/>
    <col min="11276" max="11520" width="9.140625" style="3"/>
    <col min="11521" max="11521" width="16.140625" style="3" customWidth="1"/>
    <col min="11522" max="11522" width="9.28515625" style="3" customWidth="1"/>
    <col min="11523" max="11523" width="9.85546875" style="3" customWidth="1"/>
    <col min="11524" max="11524" width="9.28515625" style="3" bestFit="1" customWidth="1"/>
    <col min="11525" max="11525" width="9.85546875" style="3" customWidth="1"/>
    <col min="11526" max="11526" width="9.28515625" style="3" bestFit="1" customWidth="1"/>
    <col min="11527" max="11527" width="9.85546875" style="3" customWidth="1"/>
    <col min="11528" max="11528" width="9.28515625" style="3" bestFit="1" customWidth="1"/>
    <col min="11529" max="11529" width="9.85546875" style="3" customWidth="1"/>
    <col min="11530" max="11530" width="9.28515625" style="3" bestFit="1" customWidth="1"/>
    <col min="11531" max="11531" width="9.7109375" style="3" bestFit="1" customWidth="1"/>
    <col min="11532" max="11776" width="9.140625" style="3"/>
    <col min="11777" max="11777" width="16.140625" style="3" customWidth="1"/>
    <col min="11778" max="11778" width="9.28515625" style="3" customWidth="1"/>
    <col min="11779" max="11779" width="9.85546875" style="3" customWidth="1"/>
    <col min="11780" max="11780" width="9.28515625" style="3" bestFit="1" customWidth="1"/>
    <col min="11781" max="11781" width="9.85546875" style="3" customWidth="1"/>
    <col min="11782" max="11782" width="9.28515625" style="3" bestFit="1" customWidth="1"/>
    <col min="11783" max="11783" width="9.85546875" style="3" customWidth="1"/>
    <col min="11784" max="11784" width="9.28515625" style="3" bestFit="1" customWidth="1"/>
    <col min="11785" max="11785" width="9.85546875" style="3" customWidth="1"/>
    <col min="11786" max="11786" width="9.28515625" style="3" bestFit="1" customWidth="1"/>
    <col min="11787" max="11787" width="9.7109375" style="3" bestFit="1" customWidth="1"/>
    <col min="11788" max="12032" width="9.140625" style="3"/>
    <col min="12033" max="12033" width="16.140625" style="3" customWidth="1"/>
    <col min="12034" max="12034" width="9.28515625" style="3" customWidth="1"/>
    <col min="12035" max="12035" width="9.85546875" style="3" customWidth="1"/>
    <col min="12036" max="12036" width="9.28515625" style="3" bestFit="1" customWidth="1"/>
    <col min="12037" max="12037" width="9.85546875" style="3" customWidth="1"/>
    <col min="12038" max="12038" width="9.28515625" style="3" bestFit="1" customWidth="1"/>
    <col min="12039" max="12039" width="9.85546875" style="3" customWidth="1"/>
    <col min="12040" max="12040" width="9.28515625" style="3" bestFit="1" customWidth="1"/>
    <col min="12041" max="12041" width="9.85546875" style="3" customWidth="1"/>
    <col min="12042" max="12042" width="9.28515625" style="3" bestFit="1" customWidth="1"/>
    <col min="12043" max="12043" width="9.7109375" style="3" bestFit="1" customWidth="1"/>
    <col min="12044" max="12288" width="9.140625" style="3"/>
    <col min="12289" max="12289" width="16.140625" style="3" customWidth="1"/>
    <col min="12290" max="12290" width="9.28515625" style="3" customWidth="1"/>
    <col min="12291" max="12291" width="9.85546875" style="3" customWidth="1"/>
    <col min="12292" max="12292" width="9.28515625" style="3" bestFit="1" customWidth="1"/>
    <col min="12293" max="12293" width="9.85546875" style="3" customWidth="1"/>
    <col min="12294" max="12294" width="9.28515625" style="3" bestFit="1" customWidth="1"/>
    <col min="12295" max="12295" width="9.85546875" style="3" customWidth="1"/>
    <col min="12296" max="12296" width="9.28515625" style="3" bestFit="1" customWidth="1"/>
    <col min="12297" max="12297" width="9.85546875" style="3" customWidth="1"/>
    <col min="12298" max="12298" width="9.28515625" style="3" bestFit="1" customWidth="1"/>
    <col min="12299" max="12299" width="9.7109375" style="3" bestFit="1" customWidth="1"/>
    <col min="12300" max="12544" width="9.140625" style="3"/>
    <col min="12545" max="12545" width="16.140625" style="3" customWidth="1"/>
    <col min="12546" max="12546" width="9.28515625" style="3" customWidth="1"/>
    <col min="12547" max="12547" width="9.85546875" style="3" customWidth="1"/>
    <col min="12548" max="12548" width="9.28515625" style="3" bestFit="1" customWidth="1"/>
    <col min="12549" max="12549" width="9.85546875" style="3" customWidth="1"/>
    <col min="12550" max="12550" width="9.28515625" style="3" bestFit="1" customWidth="1"/>
    <col min="12551" max="12551" width="9.85546875" style="3" customWidth="1"/>
    <col min="12552" max="12552" width="9.28515625" style="3" bestFit="1" customWidth="1"/>
    <col min="12553" max="12553" width="9.85546875" style="3" customWidth="1"/>
    <col min="12554" max="12554" width="9.28515625" style="3" bestFit="1" customWidth="1"/>
    <col min="12555" max="12555" width="9.7109375" style="3" bestFit="1" customWidth="1"/>
    <col min="12556" max="12800" width="9.140625" style="3"/>
    <col min="12801" max="12801" width="16.140625" style="3" customWidth="1"/>
    <col min="12802" max="12802" width="9.28515625" style="3" customWidth="1"/>
    <col min="12803" max="12803" width="9.85546875" style="3" customWidth="1"/>
    <col min="12804" max="12804" width="9.28515625" style="3" bestFit="1" customWidth="1"/>
    <col min="12805" max="12805" width="9.85546875" style="3" customWidth="1"/>
    <col min="12806" max="12806" width="9.28515625" style="3" bestFit="1" customWidth="1"/>
    <col min="12807" max="12807" width="9.85546875" style="3" customWidth="1"/>
    <col min="12808" max="12808" width="9.28515625" style="3" bestFit="1" customWidth="1"/>
    <col min="12809" max="12809" width="9.85546875" style="3" customWidth="1"/>
    <col min="12810" max="12810" width="9.28515625" style="3" bestFit="1" customWidth="1"/>
    <col min="12811" max="12811" width="9.7109375" style="3" bestFit="1" customWidth="1"/>
    <col min="12812" max="13056" width="9.140625" style="3"/>
    <col min="13057" max="13057" width="16.140625" style="3" customWidth="1"/>
    <col min="13058" max="13058" width="9.28515625" style="3" customWidth="1"/>
    <col min="13059" max="13059" width="9.85546875" style="3" customWidth="1"/>
    <col min="13060" max="13060" width="9.28515625" style="3" bestFit="1" customWidth="1"/>
    <col min="13061" max="13061" width="9.85546875" style="3" customWidth="1"/>
    <col min="13062" max="13062" width="9.28515625" style="3" bestFit="1" customWidth="1"/>
    <col min="13063" max="13063" width="9.85546875" style="3" customWidth="1"/>
    <col min="13064" max="13064" width="9.28515625" style="3" bestFit="1" customWidth="1"/>
    <col min="13065" max="13065" width="9.85546875" style="3" customWidth="1"/>
    <col min="13066" max="13066" width="9.28515625" style="3" bestFit="1" customWidth="1"/>
    <col min="13067" max="13067" width="9.7109375" style="3" bestFit="1" customWidth="1"/>
    <col min="13068" max="13312" width="9.140625" style="3"/>
    <col min="13313" max="13313" width="16.140625" style="3" customWidth="1"/>
    <col min="13314" max="13314" width="9.28515625" style="3" customWidth="1"/>
    <col min="13315" max="13315" width="9.85546875" style="3" customWidth="1"/>
    <col min="13316" max="13316" width="9.28515625" style="3" bestFit="1" customWidth="1"/>
    <col min="13317" max="13317" width="9.85546875" style="3" customWidth="1"/>
    <col min="13318" max="13318" width="9.28515625" style="3" bestFit="1" customWidth="1"/>
    <col min="13319" max="13319" width="9.85546875" style="3" customWidth="1"/>
    <col min="13320" max="13320" width="9.28515625" style="3" bestFit="1" customWidth="1"/>
    <col min="13321" max="13321" width="9.85546875" style="3" customWidth="1"/>
    <col min="13322" max="13322" width="9.28515625" style="3" bestFit="1" customWidth="1"/>
    <col min="13323" max="13323" width="9.7109375" style="3" bestFit="1" customWidth="1"/>
    <col min="13324" max="13568" width="9.140625" style="3"/>
    <col min="13569" max="13569" width="16.140625" style="3" customWidth="1"/>
    <col min="13570" max="13570" width="9.28515625" style="3" customWidth="1"/>
    <col min="13571" max="13571" width="9.85546875" style="3" customWidth="1"/>
    <col min="13572" max="13572" width="9.28515625" style="3" bestFit="1" customWidth="1"/>
    <col min="13573" max="13573" width="9.85546875" style="3" customWidth="1"/>
    <col min="13574" max="13574" width="9.28515625" style="3" bestFit="1" customWidth="1"/>
    <col min="13575" max="13575" width="9.85546875" style="3" customWidth="1"/>
    <col min="13576" max="13576" width="9.28515625" style="3" bestFit="1" customWidth="1"/>
    <col min="13577" max="13577" width="9.85546875" style="3" customWidth="1"/>
    <col min="13578" max="13578" width="9.28515625" style="3" bestFit="1" customWidth="1"/>
    <col min="13579" max="13579" width="9.7109375" style="3" bestFit="1" customWidth="1"/>
    <col min="13580" max="13824" width="9.140625" style="3"/>
    <col min="13825" max="13825" width="16.140625" style="3" customWidth="1"/>
    <col min="13826" max="13826" width="9.28515625" style="3" customWidth="1"/>
    <col min="13827" max="13827" width="9.85546875" style="3" customWidth="1"/>
    <col min="13828" max="13828" width="9.28515625" style="3" bestFit="1" customWidth="1"/>
    <col min="13829" max="13829" width="9.85546875" style="3" customWidth="1"/>
    <col min="13830" max="13830" width="9.28515625" style="3" bestFit="1" customWidth="1"/>
    <col min="13831" max="13831" width="9.85546875" style="3" customWidth="1"/>
    <col min="13832" max="13832" width="9.28515625" style="3" bestFit="1" customWidth="1"/>
    <col min="13833" max="13833" width="9.85546875" style="3" customWidth="1"/>
    <col min="13834" max="13834" width="9.28515625" style="3" bestFit="1" customWidth="1"/>
    <col min="13835" max="13835" width="9.7109375" style="3" bestFit="1" customWidth="1"/>
    <col min="13836" max="14080" width="9.140625" style="3"/>
    <col min="14081" max="14081" width="16.140625" style="3" customWidth="1"/>
    <col min="14082" max="14082" width="9.28515625" style="3" customWidth="1"/>
    <col min="14083" max="14083" width="9.85546875" style="3" customWidth="1"/>
    <col min="14084" max="14084" width="9.28515625" style="3" bestFit="1" customWidth="1"/>
    <col min="14085" max="14085" width="9.85546875" style="3" customWidth="1"/>
    <col min="14086" max="14086" width="9.28515625" style="3" bestFit="1" customWidth="1"/>
    <col min="14087" max="14087" width="9.85546875" style="3" customWidth="1"/>
    <col min="14088" max="14088" width="9.28515625" style="3" bestFit="1" customWidth="1"/>
    <col min="14089" max="14089" width="9.85546875" style="3" customWidth="1"/>
    <col min="14090" max="14090" width="9.28515625" style="3" bestFit="1" customWidth="1"/>
    <col min="14091" max="14091" width="9.7109375" style="3" bestFit="1" customWidth="1"/>
    <col min="14092" max="14336" width="9.140625" style="3"/>
    <col min="14337" max="14337" width="16.140625" style="3" customWidth="1"/>
    <col min="14338" max="14338" width="9.28515625" style="3" customWidth="1"/>
    <col min="14339" max="14339" width="9.85546875" style="3" customWidth="1"/>
    <col min="14340" max="14340" width="9.28515625" style="3" bestFit="1" customWidth="1"/>
    <col min="14341" max="14341" width="9.85546875" style="3" customWidth="1"/>
    <col min="14342" max="14342" width="9.28515625" style="3" bestFit="1" customWidth="1"/>
    <col min="14343" max="14343" width="9.85546875" style="3" customWidth="1"/>
    <col min="14344" max="14344" width="9.28515625" style="3" bestFit="1" customWidth="1"/>
    <col min="14345" max="14345" width="9.85546875" style="3" customWidth="1"/>
    <col min="14346" max="14346" width="9.28515625" style="3" bestFit="1" customWidth="1"/>
    <col min="14347" max="14347" width="9.7109375" style="3" bestFit="1" customWidth="1"/>
    <col min="14348" max="14592" width="9.140625" style="3"/>
    <col min="14593" max="14593" width="16.140625" style="3" customWidth="1"/>
    <col min="14594" max="14594" width="9.28515625" style="3" customWidth="1"/>
    <col min="14595" max="14595" width="9.85546875" style="3" customWidth="1"/>
    <col min="14596" max="14596" width="9.28515625" style="3" bestFit="1" customWidth="1"/>
    <col min="14597" max="14597" width="9.85546875" style="3" customWidth="1"/>
    <col min="14598" max="14598" width="9.28515625" style="3" bestFit="1" customWidth="1"/>
    <col min="14599" max="14599" width="9.85546875" style="3" customWidth="1"/>
    <col min="14600" max="14600" width="9.28515625" style="3" bestFit="1" customWidth="1"/>
    <col min="14601" max="14601" width="9.85546875" style="3" customWidth="1"/>
    <col min="14602" max="14602" width="9.28515625" style="3" bestFit="1" customWidth="1"/>
    <col min="14603" max="14603" width="9.7109375" style="3" bestFit="1" customWidth="1"/>
    <col min="14604" max="14848" width="9.140625" style="3"/>
    <col min="14849" max="14849" width="16.140625" style="3" customWidth="1"/>
    <col min="14850" max="14850" width="9.28515625" style="3" customWidth="1"/>
    <col min="14851" max="14851" width="9.85546875" style="3" customWidth="1"/>
    <col min="14852" max="14852" width="9.28515625" style="3" bestFit="1" customWidth="1"/>
    <col min="14853" max="14853" width="9.85546875" style="3" customWidth="1"/>
    <col min="14854" max="14854" width="9.28515625" style="3" bestFit="1" customWidth="1"/>
    <col min="14855" max="14855" width="9.85546875" style="3" customWidth="1"/>
    <col min="14856" max="14856" width="9.28515625" style="3" bestFit="1" customWidth="1"/>
    <col min="14857" max="14857" width="9.85546875" style="3" customWidth="1"/>
    <col min="14858" max="14858" width="9.28515625" style="3" bestFit="1" customWidth="1"/>
    <col min="14859" max="14859" width="9.7109375" style="3" bestFit="1" customWidth="1"/>
    <col min="14860" max="15104" width="9.140625" style="3"/>
    <col min="15105" max="15105" width="16.140625" style="3" customWidth="1"/>
    <col min="15106" max="15106" width="9.28515625" style="3" customWidth="1"/>
    <col min="15107" max="15107" width="9.85546875" style="3" customWidth="1"/>
    <col min="15108" max="15108" width="9.28515625" style="3" bestFit="1" customWidth="1"/>
    <col min="15109" max="15109" width="9.85546875" style="3" customWidth="1"/>
    <col min="15110" max="15110" width="9.28515625" style="3" bestFit="1" customWidth="1"/>
    <col min="15111" max="15111" width="9.85546875" style="3" customWidth="1"/>
    <col min="15112" max="15112" width="9.28515625" style="3" bestFit="1" customWidth="1"/>
    <col min="15113" max="15113" width="9.85546875" style="3" customWidth="1"/>
    <col min="15114" max="15114" width="9.28515625" style="3" bestFit="1" customWidth="1"/>
    <col min="15115" max="15115" width="9.7109375" style="3" bestFit="1" customWidth="1"/>
    <col min="15116" max="15360" width="9.140625" style="3"/>
    <col min="15361" max="15361" width="16.140625" style="3" customWidth="1"/>
    <col min="15362" max="15362" width="9.28515625" style="3" customWidth="1"/>
    <col min="15363" max="15363" width="9.85546875" style="3" customWidth="1"/>
    <col min="15364" max="15364" width="9.28515625" style="3" bestFit="1" customWidth="1"/>
    <col min="15365" max="15365" width="9.85546875" style="3" customWidth="1"/>
    <col min="15366" max="15366" width="9.28515625" style="3" bestFit="1" customWidth="1"/>
    <col min="15367" max="15367" width="9.85546875" style="3" customWidth="1"/>
    <col min="15368" max="15368" width="9.28515625" style="3" bestFit="1" customWidth="1"/>
    <col min="15369" max="15369" width="9.85546875" style="3" customWidth="1"/>
    <col min="15370" max="15370" width="9.28515625" style="3" bestFit="1" customWidth="1"/>
    <col min="15371" max="15371" width="9.7109375" style="3" bestFit="1" customWidth="1"/>
    <col min="15372" max="15616" width="9.140625" style="3"/>
    <col min="15617" max="15617" width="16.140625" style="3" customWidth="1"/>
    <col min="15618" max="15618" width="9.28515625" style="3" customWidth="1"/>
    <col min="15619" max="15619" width="9.85546875" style="3" customWidth="1"/>
    <col min="15620" max="15620" width="9.28515625" style="3" bestFit="1" customWidth="1"/>
    <col min="15621" max="15621" width="9.85546875" style="3" customWidth="1"/>
    <col min="15622" max="15622" width="9.28515625" style="3" bestFit="1" customWidth="1"/>
    <col min="15623" max="15623" width="9.85546875" style="3" customWidth="1"/>
    <col min="15624" max="15624" width="9.28515625" style="3" bestFit="1" customWidth="1"/>
    <col min="15625" max="15625" width="9.85546875" style="3" customWidth="1"/>
    <col min="15626" max="15626" width="9.28515625" style="3" bestFit="1" customWidth="1"/>
    <col min="15627" max="15627" width="9.7109375" style="3" bestFit="1" customWidth="1"/>
    <col min="15628" max="15872" width="9.140625" style="3"/>
    <col min="15873" max="15873" width="16.140625" style="3" customWidth="1"/>
    <col min="15874" max="15874" width="9.28515625" style="3" customWidth="1"/>
    <col min="15875" max="15875" width="9.85546875" style="3" customWidth="1"/>
    <col min="15876" max="15876" width="9.28515625" style="3" bestFit="1" customWidth="1"/>
    <col min="15877" max="15877" width="9.85546875" style="3" customWidth="1"/>
    <col min="15878" max="15878" width="9.28515625" style="3" bestFit="1" customWidth="1"/>
    <col min="15879" max="15879" width="9.85546875" style="3" customWidth="1"/>
    <col min="15880" max="15880" width="9.28515625" style="3" bestFit="1" customWidth="1"/>
    <col min="15881" max="15881" width="9.85546875" style="3" customWidth="1"/>
    <col min="15882" max="15882" width="9.28515625" style="3" bestFit="1" customWidth="1"/>
    <col min="15883" max="15883" width="9.7109375" style="3" bestFit="1" customWidth="1"/>
    <col min="15884" max="16128" width="9.140625" style="3"/>
    <col min="16129" max="16129" width="16.140625" style="3" customWidth="1"/>
    <col min="16130" max="16130" width="9.28515625" style="3" customWidth="1"/>
    <col min="16131" max="16131" width="9.85546875" style="3" customWidth="1"/>
    <col min="16132" max="16132" width="9.28515625" style="3" bestFit="1" customWidth="1"/>
    <col min="16133" max="16133" width="9.85546875" style="3" customWidth="1"/>
    <col min="16134" max="16134" width="9.28515625" style="3" bestFit="1" customWidth="1"/>
    <col min="16135" max="16135" width="9.85546875" style="3" customWidth="1"/>
    <col min="16136" max="16136" width="9.28515625" style="3" bestFit="1" customWidth="1"/>
    <col min="16137" max="16137" width="9.85546875" style="3" customWidth="1"/>
    <col min="16138" max="16138" width="9.28515625" style="3" bestFit="1" customWidth="1"/>
    <col min="16139" max="16139" width="9.7109375" style="3" bestFit="1" customWidth="1"/>
    <col min="16140" max="16384" width="9.140625" style="3"/>
  </cols>
  <sheetData>
    <row r="1" spans="1:11" ht="16.5" x14ac:dyDescent="0.2">
      <c r="A1" s="30" t="s">
        <v>65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6.5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5" x14ac:dyDescent="0.2">
      <c r="A3" s="4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5" x14ac:dyDescent="0.2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3.5" x14ac:dyDescent="0.2">
      <c r="A5" s="31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A6" s="6" t="s">
        <v>8</v>
      </c>
      <c r="B6" s="6" t="s">
        <v>9</v>
      </c>
      <c r="C6" s="6"/>
      <c r="D6" s="6" t="s">
        <v>10</v>
      </c>
      <c r="E6" s="6"/>
      <c r="F6" s="6" t="s">
        <v>11</v>
      </c>
      <c r="G6" s="6"/>
      <c r="H6" s="6" t="s">
        <v>12</v>
      </c>
      <c r="I6" s="6"/>
      <c r="J6" s="6" t="s">
        <v>13</v>
      </c>
      <c r="K6" s="6"/>
    </row>
    <row r="7" spans="1:11" x14ac:dyDescent="0.2">
      <c r="A7" s="8"/>
      <c r="B7" s="46" t="s">
        <v>14</v>
      </c>
      <c r="C7" s="46" t="s">
        <v>15</v>
      </c>
      <c r="D7" s="46" t="s">
        <v>14</v>
      </c>
      <c r="E7" s="46" t="s">
        <v>15</v>
      </c>
      <c r="F7" s="46" t="s">
        <v>14</v>
      </c>
      <c r="G7" s="46" t="s">
        <v>15</v>
      </c>
      <c r="H7" s="46" t="s">
        <v>14</v>
      </c>
      <c r="I7" s="46" t="s">
        <v>15</v>
      </c>
      <c r="J7" s="9" t="s">
        <v>14</v>
      </c>
      <c r="K7" s="9" t="s">
        <v>15</v>
      </c>
    </row>
    <row r="8" spans="1:11" x14ac:dyDescent="0.2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  <c r="I8" s="10">
        <v>-9</v>
      </c>
      <c r="J8" s="10">
        <v>-10</v>
      </c>
      <c r="K8" s="10">
        <v>-11</v>
      </c>
    </row>
    <row r="9" spans="1:11" x14ac:dyDescent="0.2">
      <c r="A9" s="11" t="s">
        <v>66</v>
      </c>
      <c r="B9" s="11"/>
      <c r="C9" s="11"/>
      <c r="D9" s="11"/>
      <c r="E9" s="11"/>
      <c r="F9" s="14"/>
      <c r="G9" s="14"/>
      <c r="H9" s="14"/>
      <c r="I9" s="14"/>
      <c r="J9" s="50"/>
      <c r="K9" s="50"/>
    </row>
    <row r="10" spans="1:11" x14ac:dyDescent="0.2">
      <c r="A10" s="14" t="s">
        <v>17</v>
      </c>
      <c r="B10" s="15">
        <v>353.9</v>
      </c>
      <c r="C10" s="15">
        <v>785.3</v>
      </c>
      <c r="D10" s="15">
        <v>224.1</v>
      </c>
      <c r="E10" s="15">
        <v>548.20000000000005</v>
      </c>
      <c r="F10" s="16">
        <v>352.4</v>
      </c>
      <c r="G10" s="16">
        <v>973.7</v>
      </c>
      <c r="H10" s="16">
        <v>350.7</v>
      </c>
      <c r="I10" s="16">
        <v>1116.7</v>
      </c>
      <c r="J10" s="16">
        <v>367.5</v>
      </c>
      <c r="K10" s="16">
        <v>1190.5</v>
      </c>
    </row>
    <row r="11" spans="1:11" x14ac:dyDescent="0.2">
      <c r="A11" s="14" t="s">
        <v>18</v>
      </c>
      <c r="B11" s="15">
        <v>92.2</v>
      </c>
      <c r="C11" s="15">
        <v>174.9</v>
      </c>
      <c r="D11" s="15">
        <v>135.5</v>
      </c>
      <c r="E11" s="15">
        <v>373.5</v>
      </c>
      <c r="F11" s="16">
        <v>99.2</v>
      </c>
      <c r="G11" s="16">
        <v>285.3</v>
      </c>
      <c r="H11" s="16">
        <v>104.3</v>
      </c>
      <c r="I11" s="16">
        <v>288.3</v>
      </c>
      <c r="J11" s="16">
        <v>104.9</v>
      </c>
      <c r="K11" s="16">
        <v>300.5</v>
      </c>
    </row>
    <row r="12" spans="1:11" x14ac:dyDescent="0.2">
      <c r="A12" s="14" t="s">
        <v>19</v>
      </c>
      <c r="B12" s="15">
        <v>4.8</v>
      </c>
      <c r="C12" s="15">
        <v>5.2</v>
      </c>
      <c r="D12" s="15">
        <v>2</v>
      </c>
      <c r="E12" s="15">
        <v>1.8</v>
      </c>
      <c r="F12" s="16">
        <v>5.3</v>
      </c>
      <c r="G12" s="16">
        <v>19.8</v>
      </c>
      <c r="H12" s="16" t="s">
        <v>67</v>
      </c>
      <c r="I12" s="16">
        <f>I13-(I10+I11)</f>
        <v>27.599999999999909</v>
      </c>
      <c r="J12" s="16">
        <v>7.8</v>
      </c>
      <c r="K12" s="16">
        <v>37.9</v>
      </c>
    </row>
    <row r="13" spans="1:11" x14ac:dyDescent="0.2">
      <c r="A13" s="14" t="s">
        <v>22</v>
      </c>
      <c r="B13" s="15">
        <v>450.9</v>
      </c>
      <c r="C13" s="15">
        <v>965.4</v>
      </c>
      <c r="D13" s="15">
        <v>361.6</v>
      </c>
      <c r="E13" s="15">
        <v>923.5</v>
      </c>
      <c r="F13" s="16">
        <v>456.9</v>
      </c>
      <c r="G13" s="16">
        <v>1278.8</v>
      </c>
      <c r="H13" s="16">
        <v>461.5</v>
      </c>
      <c r="I13" s="16">
        <v>1432.6</v>
      </c>
      <c r="J13" s="16">
        <v>480.2</v>
      </c>
      <c r="K13" s="16">
        <v>1528.9</v>
      </c>
    </row>
    <row r="14" spans="1:11" x14ac:dyDescent="0.2">
      <c r="A14" s="14" t="s">
        <v>23</v>
      </c>
      <c r="B14" s="15">
        <v>53</v>
      </c>
      <c r="C14" s="15">
        <v>29.6</v>
      </c>
      <c r="D14" s="15">
        <v>59.3</v>
      </c>
      <c r="E14" s="15">
        <v>56.3</v>
      </c>
      <c r="F14" s="16">
        <v>44.8</v>
      </c>
      <c r="G14" s="16">
        <v>42.9</v>
      </c>
      <c r="H14" s="16">
        <v>52.3</v>
      </c>
      <c r="I14" s="16">
        <v>53.6</v>
      </c>
      <c r="J14" s="16">
        <v>53.7</v>
      </c>
      <c r="K14" s="16">
        <v>54.8</v>
      </c>
    </row>
    <row r="15" spans="1:11" x14ac:dyDescent="0.2">
      <c r="A15" s="14" t="s">
        <v>24</v>
      </c>
      <c r="B15" s="15">
        <v>503.9</v>
      </c>
      <c r="C15" s="15">
        <v>995</v>
      </c>
      <c r="D15" s="15">
        <v>420.9</v>
      </c>
      <c r="E15" s="15">
        <v>979.8</v>
      </c>
      <c r="F15" s="16">
        <v>501.7</v>
      </c>
      <c r="G15" s="16">
        <v>1321.8</v>
      </c>
      <c r="H15" s="16">
        <v>513.79999999999995</v>
      </c>
      <c r="I15" s="16">
        <v>1486.3</v>
      </c>
      <c r="J15" s="16">
        <f>SUM(J13:J14)</f>
        <v>533.9</v>
      </c>
      <c r="K15" s="16">
        <f>SUM(K13:K14)</f>
        <v>1583.7</v>
      </c>
    </row>
    <row r="16" spans="1:11" x14ac:dyDescent="0.2">
      <c r="A16" s="14" t="s">
        <v>25</v>
      </c>
      <c r="B16" s="15">
        <v>55.6</v>
      </c>
      <c r="C16" s="15">
        <v>60.4</v>
      </c>
      <c r="D16" s="15">
        <v>71.099999999999994</v>
      </c>
      <c r="E16" s="15">
        <v>72.099999999999994</v>
      </c>
      <c r="F16" s="16">
        <v>106.4</v>
      </c>
      <c r="G16" s="16">
        <v>109.4</v>
      </c>
      <c r="H16" s="16">
        <v>106.6</v>
      </c>
      <c r="I16" s="16">
        <v>114.8</v>
      </c>
      <c r="J16" s="16">
        <v>110.1</v>
      </c>
      <c r="K16" s="16">
        <v>124.6</v>
      </c>
    </row>
    <row r="17" spans="1:11" x14ac:dyDescent="0.2">
      <c r="A17" s="14" t="s">
        <v>26</v>
      </c>
      <c r="B17" s="15">
        <v>105.8</v>
      </c>
      <c r="C17" s="15">
        <v>1379.5</v>
      </c>
      <c r="D17" s="15">
        <v>141</v>
      </c>
      <c r="E17" s="15">
        <v>1901.5</v>
      </c>
      <c r="F17" s="16">
        <v>159.5</v>
      </c>
      <c r="G17" s="16">
        <v>2176.8000000000002</v>
      </c>
      <c r="H17" s="16">
        <v>154.6</v>
      </c>
      <c r="I17" s="16">
        <v>2286.1999999999998</v>
      </c>
      <c r="J17" s="16">
        <v>154.80000000000001</v>
      </c>
      <c r="K17" s="16">
        <v>2225.1999999999998</v>
      </c>
    </row>
    <row r="18" spans="1:11" x14ac:dyDescent="0.2">
      <c r="A18" s="14" t="s">
        <v>27</v>
      </c>
      <c r="B18" s="15">
        <v>6.3</v>
      </c>
      <c r="C18" s="15">
        <v>107.6</v>
      </c>
      <c r="D18" s="15">
        <v>8.9</v>
      </c>
      <c r="E18" s="15">
        <v>213.7</v>
      </c>
      <c r="F18" s="16">
        <v>13.1</v>
      </c>
      <c r="G18" s="16">
        <v>364.7</v>
      </c>
      <c r="H18" s="16">
        <v>13.2</v>
      </c>
      <c r="I18" s="16">
        <v>299</v>
      </c>
      <c r="J18" s="16">
        <v>12.2</v>
      </c>
      <c r="K18" s="16">
        <v>392.5</v>
      </c>
    </row>
    <row r="19" spans="1:11" x14ac:dyDescent="0.2">
      <c r="A19" s="11" t="s">
        <v>68</v>
      </c>
      <c r="B19" s="19"/>
      <c r="C19" s="19"/>
      <c r="D19" s="19"/>
      <c r="E19" s="19"/>
      <c r="F19" s="20"/>
      <c r="G19" s="20"/>
      <c r="H19" s="20"/>
      <c r="I19" s="20"/>
      <c r="J19" s="20"/>
      <c r="K19" s="20"/>
    </row>
    <row r="20" spans="1:11" x14ac:dyDescent="0.2">
      <c r="A20" s="14" t="s">
        <v>17</v>
      </c>
      <c r="B20" s="20" t="s">
        <v>69</v>
      </c>
      <c r="C20" s="20" t="s">
        <v>69</v>
      </c>
      <c r="D20" s="15">
        <v>210.7</v>
      </c>
      <c r="E20" s="15">
        <v>467.4</v>
      </c>
      <c r="F20" s="45">
        <v>181.4</v>
      </c>
      <c r="G20" s="16">
        <v>510.7</v>
      </c>
      <c r="H20" s="16">
        <v>179.9</v>
      </c>
      <c r="I20" s="16">
        <v>514.70000000000005</v>
      </c>
      <c r="J20" s="16">
        <v>181.2</v>
      </c>
      <c r="K20" s="16">
        <v>520.79999999999995</v>
      </c>
    </row>
    <row r="21" spans="1:11" x14ac:dyDescent="0.2">
      <c r="A21" s="14" t="s">
        <v>18</v>
      </c>
      <c r="B21" s="20" t="s">
        <v>69</v>
      </c>
      <c r="C21" s="20" t="s">
        <v>69</v>
      </c>
      <c r="D21" s="15">
        <v>10.199999999999999</v>
      </c>
      <c r="E21" s="15">
        <v>25.2</v>
      </c>
      <c r="F21" s="16">
        <v>12.3</v>
      </c>
      <c r="G21" s="16">
        <v>41</v>
      </c>
      <c r="H21" s="16">
        <v>12.3</v>
      </c>
      <c r="I21" s="16">
        <v>38.299999999999997</v>
      </c>
      <c r="J21" s="16">
        <v>13.1</v>
      </c>
      <c r="K21" s="16">
        <v>41.4</v>
      </c>
    </row>
    <row r="22" spans="1:11" x14ac:dyDescent="0.2">
      <c r="A22" s="14" t="s">
        <v>19</v>
      </c>
      <c r="B22" s="20" t="s">
        <v>69</v>
      </c>
      <c r="C22" s="20" t="s">
        <v>69</v>
      </c>
      <c r="D22" s="15">
        <v>0.1</v>
      </c>
      <c r="E22" s="15" t="s">
        <v>21</v>
      </c>
      <c r="F22" s="16">
        <v>0.6</v>
      </c>
      <c r="G22" s="16">
        <v>2.2999999999999998</v>
      </c>
      <c r="H22" s="16">
        <f>H23-(H20+H21)</f>
        <v>2.1999999999999886</v>
      </c>
      <c r="I22" s="16">
        <f>I23-(I20+I21)</f>
        <v>10.799999999999955</v>
      </c>
      <c r="J22" s="16">
        <v>1.9</v>
      </c>
      <c r="K22" s="16">
        <v>7.4</v>
      </c>
    </row>
    <row r="23" spans="1:11" x14ac:dyDescent="0.2">
      <c r="A23" s="14" t="s">
        <v>22</v>
      </c>
      <c r="B23" s="20" t="s">
        <v>69</v>
      </c>
      <c r="C23" s="20" t="s">
        <v>69</v>
      </c>
      <c r="D23" s="15">
        <v>221</v>
      </c>
      <c r="E23" s="15">
        <v>492.6</v>
      </c>
      <c r="F23" s="16">
        <v>194.3</v>
      </c>
      <c r="G23" s="16">
        <v>554</v>
      </c>
      <c r="H23" s="16">
        <v>194.4</v>
      </c>
      <c r="I23" s="16">
        <v>563.79999999999995</v>
      </c>
      <c r="J23" s="16">
        <v>196.2</v>
      </c>
      <c r="K23" s="16">
        <v>569.6</v>
      </c>
    </row>
    <row r="24" spans="1:11" x14ac:dyDescent="0.2">
      <c r="A24" s="14" t="s">
        <v>23</v>
      </c>
      <c r="B24" s="20" t="s">
        <v>69</v>
      </c>
      <c r="C24" s="20" t="s">
        <v>69</v>
      </c>
      <c r="D24" s="15">
        <v>4.0999999999999996</v>
      </c>
      <c r="E24" s="20">
        <v>2.4</v>
      </c>
      <c r="F24" s="16">
        <v>1</v>
      </c>
      <c r="G24" s="16">
        <v>0.6</v>
      </c>
      <c r="H24" s="16">
        <v>1</v>
      </c>
      <c r="I24" s="16">
        <v>0.8</v>
      </c>
      <c r="J24" s="16">
        <v>1</v>
      </c>
      <c r="K24" s="16">
        <v>0.6</v>
      </c>
    </row>
    <row r="25" spans="1:11" x14ac:dyDescent="0.2">
      <c r="A25" s="14" t="s">
        <v>24</v>
      </c>
      <c r="B25" s="20" t="s">
        <v>69</v>
      </c>
      <c r="C25" s="20" t="s">
        <v>69</v>
      </c>
      <c r="D25" s="15">
        <v>225.1</v>
      </c>
      <c r="E25" s="15">
        <v>495</v>
      </c>
      <c r="F25" s="16">
        <v>195.3</v>
      </c>
      <c r="G25" s="16">
        <v>554.6</v>
      </c>
      <c r="H25" s="16">
        <v>195.5</v>
      </c>
      <c r="I25" s="16">
        <v>564.70000000000005</v>
      </c>
      <c r="J25" s="16">
        <f>SUM(J23:J24)</f>
        <v>197.2</v>
      </c>
      <c r="K25" s="16">
        <f>SUM(K23:K24)</f>
        <v>570.20000000000005</v>
      </c>
    </row>
    <row r="26" spans="1:11" x14ac:dyDescent="0.2">
      <c r="A26" s="14" t="s">
        <v>25</v>
      </c>
      <c r="B26" s="20" t="s">
        <v>69</v>
      </c>
      <c r="C26" s="20" t="s">
        <v>69</v>
      </c>
      <c r="D26" s="15">
        <v>22.6</v>
      </c>
      <c r="E26" s="15">
        <v>21</v>
      </c>
      <c r="F26" s="16">
        <v>25.1</v>
      </c>
      <c r="G26" s="16">
        <v>29.3</v>
      </c>
      <c r="H26" s="16">
        <v>24.6</v>
      </c>
      <c r="I26" s="16">
        <v>26.6</v>
      </c>
      <c r="J26" s="16">
        <v>25.7</v>
      </c>
      <c r="K26" s="16">
        <v>26.6</v>
      </c>
    </row>
    <row r="27" spans="1:11" x14ac:dyDescent="0.2">
      <c r="A27" s="14" t="s">
        <v>26</v>
      </c>
      <c r="B27" s="20" t="s">
        <v>69</v>
      </c>
      <c r="C27" s="20" t="s">
        <v>69</v>
      </c>
      <c r="D27" s="15">
        <v>15.1</v>
      </c>
      <c r="E27" s="15">
        <v>146.1</v>
      </c>
      <c r="F27" s="16">
        <v>18.3</v>
      </c>
      <c r="G27" s="16">
        <v>272.8</v>
      </c>
      <c r="H27" s="16">
        <v>19.7</v>
      </c>
      <c r="I27" s="16">
        <v>299.89999999999998</v>
      </c>
      <c r="J27" s="16">
        <v>19.899999999999999</v>
      </c>
      <c r="K27" s="16">
        <v>280.10000000000002</v>
      </c>
    </row>
    <row r="28" spans="1:11" x14ac:dyDescent="0.2">
      <c r="A28" s="23" t="s">
        <v>27</v>
      </c>
      <c r="B28" s="24" t="s">
        <v>69</v>
      </c>
      <c r="C28" s="24" t="s">
        <v>69</v>
      </c>
      <c r="D28" s="25">
        <v>4.8</v>
      </c>
      <c r="E28" s="25">
        <v>87.8</v>
      </c>
      <c r="F28" s="34">
        <v>5.6</v>
      </c>
      <c r="G28" s="34">
        <v>163</v>
      </c>
      <c r="H28" s="34">
        <v>5</v>
      </c>
      <c r="I28" s="34">
        <v>123</v>
      </c>
      <c r="J28" s="34">
        <v>6.3</v>
      </c>
      <c r="K28" s="34">
        <v>123.3</v>
      </c>
    </row>
    <row r="29" spans="1:11" ht="13.5" x14ac:dyDescent="0.2">
      <c r="A29" s="57" t="s">
        <v>70</v>
      </c>
      <c r="B29" s="57"/>
      <c r="C29" s="57"/>
      <c r="D29" s="57"/>
    </row>
    <row r="30" spans="1:11" ht="13.5" x14ac:dyDescent="0.2">
      <c r="A30" s="58" t="s">
        <v>71</v>
      </c>
      <c r="B30" s="58"/>
      <c r="C30" s="58"/>
      <c r="D30" s="58"/>
    </row>
  </sheetData>
  <mergeCells count="12">
    <mergeCell ref="J6:K6"/>
    <mergeCell ref="A30:D30"/>
    <mergeCell ref="A1:K1"/>
    <mergeCell ref="A2:K2"/>
    <mergeCell ref="A3:K3"/>
    <mergeCell ref="A4:K4"/>
    <mergeCell ref="A5:K5"/>
    <mergeCell ref="A6:A7"/>
    <mergeCell ref="B6:C6"/>
    <mergeCell ref="D6:E6"/>
    <mergeCell ref="F6:G6"/>
    <mergeCell ref="H6:I6"/>
  </mergeCells>
  <printOptions horizontalCentered="1" verticalCentered="1"/>
  <pageMargins left="0.7" right="0.7" top="0.75" bottom="0.75" header="0.3" footer="0.3"/>
  <pageSetup paperSize="9" orientation="landscape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Kutools for Excel</vt:lpstr>
      <vt:lpstr>T-5.5(1)</vt:lpstr>
      <vt:lpstr>T-5.5(10)</vt:lpstr>
      <vt:lpstr>T-5.5(2)</vt:lpstr>
      <vt:lpstr>T-5.5(3)</vt:lpstr>
      <vt:lpstr>T-5.5(4)</vt:lpstr>
      <vt:lpstr>T-5.5(5)</vt:lpstr>
      <vt:lpstr>T-5.5(6)</vt:lpstr>
      <vt:lpstr>T-5.5(7)</vt:lpstr>
      <vt:lpstr>T-5.5(8)</vt:lpstr>
      <vt:lpstr>T-5.5(9)</vt:lpstr>
      <vt:lpstr>Index_Sheet_Kutools</vt:lpstr>
      <vt:lpstr>'T-5.5(1)'!Print_Area</vt:lpstr>
      <vt:lpstr>'T-5.5(2)'!Print_Area</vt:lpstr>
      <vt:lpstr>'T-5.5(3)'!Print_Area</vt:lpstr>
      <vt:lpstr>'T-5.5(4)'!Print_Area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2019-06-13T07:19:37Z</dcterms:created>
  <dcterms:modified xsi:type="dcterms:W3CDTF">2019-06-13T07:19:49Z</dcterms:modified>
</cp:coreProperties>
</file>