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E17A960D-FDDA-4848-95C2-21902075B8E4}" xr6:coauthVersionLast="43" xr6:coauthVersionMax="43" xr10:uidLastSave="{00000000-0000-0000-0000-000000000000}"/>
  <bookViews>
    <workbookView xWindow="-120" yWindow="-120" windowWidth="29040" windowHeight="15840" xr2:uid="{6D5644CE-B2A4-467D-B2AD-1E91F4A2B659}"/>
  </bookViews>
  <sheets>
    <sheet name="Table-1.4" sheetId="1" r:id="rId1"/>
  </sheets>
  <externalReferences>
    <externalReference r:id="rId2"/>
  </externalReferences>
  <definedNames>
    <definedName name="_xlnm.Print_Area" localSheetId="0">'Table-1.4'!$A$1:$I$29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27" i="1" l="1"/>
  <c r="AB27" i="1" s="1"/>
  <c r="Y27" i="1"/>
  <c r="X27" i="1"/>
  <c r="V27" i="1"/>
  <c r="U27" i="1"/>
  <c r="T27" i="1"/>
  <c r="W27" i="1" s="1"/>
  <c r="L27" i="1"/>
  <c r="AA26" i="1"/>
  <c r="AB26" i="1" s="1"/>
  <c r="Y26" i="1"/>
  <c r="V26" i="1"/>
  <c r="U26" i="1"/>
  <c r="X26" i="1" s="1"/>
  <c r="T26" i="1"/>
  <c r="W26" i="1" s="1"/>
  <c r="L26" i="1"/>
  <c r="AA25" i="1"/>
  <c r="AB25" i="1" s="1"/>
  <c r="X25" i="1"/>
  <c r="W25" i="1"/>
  <c r="V25" i="1"/>
  <c r="Y25" i="1" s="1"/>
  <c r="U25" i="1"/>
  <c r="T25" i="1"/>
  <c r="L25" i="1"/>
  <c r="AB24" i="1"/>
  <c r="AA24" i="1"/>
  <c r="Y24" i="1"/>
  <c r="X24" i="1"/>
  <c r="W24" i="1"/>
  <c r="V24" i="1"/>
  <c r="U24" i="1"/>
  <c r="T24" i="1"/>
  <c r="L24" i="1"/>
  <c r="AA23" i="1"/>
  <c r="AB23" i="1" s="1"/>
  <c r="Y23" i="1"/>
  <c r="X23" i="1"/>
  <c r="V23" i="1"/>
  <c r="U23" i="1"/>
  <c r="T23" i="1"/>
  <c r="W23" i="1" s="1"/>
  <c r="L23" i="1"/>
  <c r="AA22" i="1"/>
  <c r="AB22" i="1" s="1"/>
  <c r="Y22" i="1"/>
  <c r="W22" i="1"/>
  <c r="V22" i="1"/>
  <c r="U22" i="1"/>
  <c r="X22" i="1" s="1"/>
  <c r="T22" i="1"/>
  <c r="L22" i="1"/>
  <c r="AA21" i="1"/>
  <c r="AB21" i="1" s="1"/>
  <c r="X21" i="1"/>
  <c r="W21" i="1"/>
  <c r="V21" i="1"/>
  <c r="Y21" i="1" s="1"/>
  <c r="U21" i="1"/>
  <c r="T21" i="1"/>
  <c r="L21" i="1"/>
  <c r="AB20" i="1"/>
  <c r="AA20" i="1"/>
  <c r="Y20" i="1"/>
  <c r="X20" i="1"/>
  <c r="W20" i="1"/>
  <c r="V20" i="1"/>
  <c r="U20" i="1"/>
  <c r="T20" i="1"/>
  <c r="L20" i="1"/>
  <c r="AA19" i="1"/>
  <c r="AB19" i="1" s="1"/>
  <c r="Y19" i="1"/>
  <c r="X19" i="1"/>
  <c r="V19" i="1"/>
  <c r="U19" i="1"/>
  <c r="T19" i="1"/>
  <c r="W19" i="1" s="1"/>
  <c r="L19" i="1"/>
  <c r="AA18" i="1"/>
  <c r="AB18" i="1" s="1"/>
  <c r="Y18" i="1"/>
  <c r="W18" i="1"/>
  <c r="V18" i="1"/>
  <c r="U18" i="1"/>
  <c r="X18" i="1" s="1"/>
  <c r="T18" i="1"/>
  <c r="AA17" i="1"/>
  <c r="AB17" i="1" s="1"/>
  <c r="Y17" i="1"/>
  <c r="W17" i="1"/>
  <c r="V17" i="1"/>
  <c r="U17" i="1"/>
  <c r="X17" i="1" s="1"/>
  <c r="T17" i="1"/>
  <c r="L17" i="1"/>
  <c r="AA16" i="1"/>
  <c r="AB16" i="1" s="1"/>
  <c r="X16" i="1"/>
  <c r="W16" i="1"/>
  <c r="V16" i="1"/>
  <c r="Y16" i="1" s="1"/>
  <c r="U16" i="1"/>
  <c r="T16" i="1"/>
  <c r="L16" i="1"/>
  <c r="AB15" i="1"/>
  <c r="AA15" i="1"/>
  <c r="Y15" i="1"/>
  <c r="X15" i="1"/>
  <c r="W15" i="1"/>
  <c r="V15" i="1"/>
  <c r="U15" i="1"/>
  <c r="T15" i="1"/>
  <c r="L15" i="1"/>
  <c r="AA14" i="1"/>
  <c r="AB14" i="1" s="1"/>
  <c r="Y14" i="1"/>
  <c r="X14" i="1"/>
  <c r="V14" i="1"/>
  <c r="U14" i="1"/>
  <c r="T14" i="1"/>
  <c r="W14" i="1" s="1"/>
  <c r="L14" i="1"/>
  <c r="AA13" i="1"/>
  <c r="AB13" i="1" s="1"/>
  <c r="Y13" i="1"/>
  <c r="W13" i="1"/>
  <c r="V13" i="1"/>
  <c r="U13" i="1"/>
  <c r="X13" i="1" s="1"/>
  <c r="T13" i="1"/>
  <c r="L13" i="1"/>
  <c r="AA12" i="1"/>
  <c r="AB12" i="1" s="1"/>
  <c r="X12" i="1"/>
  <c r="W12" i="1"/>
  <c r="V12" i="1"/>
  <c r="Y12" i="1" s="1"/>
  <c r="U12" i="1"/>
  <c r="T12" i="1"/>
  <c r="L12" i="1"/>
  <c r="AB11" i="1"/>
  <c r="AA11" i="1"/>
  <c r="Y11" i="1"/>
  <c r="X11" i="1"/>
  <c r="W11" i="1"/>
  <c r="V11" i="1"/>
  <c r="U11" i="1"/>
  <c r="T11" i="1"/>
  <c r="L11" i="1"/>
  <c r="AA10" i="1"/>
  <c r="AB10" i="1" s="1"/>
  <c r="Y10" i="1"/>
  <c r="X10" i="1"/>
  <c r="V10" i="1"/>
  <c r="U10" i="1"/>
  <c r="T10" i="1"/>
  <c r="W10" i="1" s="1"/>
  <c r="L10" i="1"/>
  <c r="AA9" i="1"/>
  <c r="AB9" i="1" s="1"/>
  <c r="Y9" i="1"/>
  <c r="W9" i="1"/>
  <c r="V9" i="1"/>
  <c r="U9" i="1"/>
  <c r="X9" i="1" s="1"/>
  <c r="T9" i="1"/>
  <c r="L9" i="1"/>
  <c r="AA8" i="1"/>
  <c r="AB8" i="1" s="1"/>
  <c r="X8" i="1"/>
  <c r="W8" i="1"/>
  <c r="V8" i="1"/>
  <c r="Y8" i="1" s="1"/>
  <c r="U8" i="1"/>
  <c r="T8" i="1"/>
  <c r="L8" i="1"/>
</calcChain>
</file>

<file path=xl/sharedStrings.xml><?xml version="1.0" encoding="utf-8"?>
<sst xmlns="http://schemas.openxmlformats.org/spreadsheetml/2006/main" count="85" uniqueCount="59">
  <si>
    <t>TABLE-1.4</t>
  </si>
  <si>
    <t>Population, Literacy rate by Sex and Decennial Growth rate in West Bengal by District ( Census 2011)</t>
  </si>
  <si>
    <t>District</t>
  </si>
  <si>
    <t>Population</t>
  </si>
  <si>
    <t>Decennial 
growth rate (%) (2001-11)</t>
  </si>
  <si>
    <t>Literacy rate (%) 
( Excluding  0-6 Population)</t>
  </si>
  <si>
    <t>Male</t>
  </si>
  <si>
    <t>Female</t>
  </si>
  <si>
    <t>Total</t>
  </si>
  <si>
    <t>P_LIT</t>
  </si>
  <si>
    <t>M_LIT</t>
  </si>
  <si>
    <t>F_LIT</t>
  </si>
  <si>
    <t>P_06</t>
  </si>
  <si>
    <t>M_06</t>
  </si>
  <si>
    <t>F_06</t>
  </si>
  <si>
    <t>M-06</t>
  </si>
  <si>
    <t>F-06</t>
  </si>
  <si>
    <t>P-06</t>
  </si>
  <si>
    <t>% of M</t>
  </si>
  <si>
    <t>% of F</t>
  </si>
  <si>
    <t>% of P</t>
  </si>
  <si>
    <r>
      <t>West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Bengal</t>
    </r>
  </si>
  <si>
    <t>WEST BENGAL</t>
  </si>
  <si>
    <t>Burdwan</t>
  </si>
  <si>
    <t xml:space="preserve">Barddhaman </t>
  </si>
  <si>
    <t>Birbhum</t>
  </si>
  <si>
    <t>Bankura</t>
  </si>
  <si>
    <r>
      <t>Purba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Medinipur</t>
    </r>
  </si>
  <si>
    <t>Purba Medinipore</t>
  </si>
  <si>
    <r>
      <t>Paschim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Medinipur</t>
    </r>
  </si>
  <si>
    <t>Paschim Medinipore</t>
  </si>
  <si>
    <t>Hooghly</t>
  </si>
  <si>
    <t>Hugli</t>
  </si>
  <si>
    <t>Purulia</t>
  </si>
  <si>
    <t>Puruliya</t>
  </si>
  <si>
    <r>
      <t>North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24-Parganas</t>
    </r>
    <r>
      <rPr>
        <sz val="10"/>
        <color theme="1"/>
        <rFont val="Arial Narrow"/>
        <family val="2"/>
      </rPr>
      <t xml:space="preserve"> </t>
    </r>
  </si>
  <si>
    <t>North Twenty Four Parganas</t>
  </si>
  <si>
    <r>
      <t>South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24-Parganas</t>
    </r>
    <r>
      <rPr>
        <sz val="10"/>
        <color theme="1"/>
        <rFont val="Arial Narrow"/>
        <family val="2"/>
      </rPr>
      <t xml:space="preserve"> </t>
    </r>
  </si>
  <si>
    <t>South Twenty Four Parganas</t>
  </si>
  <si>
    <t>Kolkata</t>
  </si>
  <si>
    <t>Howrah</t>
  </si>
  <si>
    <t xml:space="preserve">Haora </t>
  </si>
  <si>
    <t>Nadia</t>
  </si>
  <si>
    <t xml:space="preserve">Nadia </t>
  </si>
  <si>
    <t>Murshidabad</t>
  </si>
  <si>
    <t xml:space="preserve">Murshidabad </t>
  </si>
  <si>
    <r>
      <t>Uttar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Dinajpur</t>
    </r>
  </si>
  <si>
    <t>Uttar Dinajpur</t>
  </si>
  <si>
    <r>
      <t>Dakshin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Dinajpur</t>
    </r>
  </si>
  <si>
    <t>Dakshin Dinajpur</t>
  </si>
  <si>
    <t>Malda</t>
  </si>
  <si>
    <t xml:space="preserve">Maldah </t>
  </si>
  <si>
    <t>Jalpaiguri</t>
  </si>
  <si>
    <t xml:space="preserve">Jalpaiguri </t>
  </si>
  <si>
    <t>Darjeeling</t>
  </si>
  <si>
    <t xml:space="preserve">Darjiling </t>
  </si>
  <si>
    <r>
      <t>Cooch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Behar</t>
    </r>
  </si>
  <si>
    <t xml:space="preserve">Koch Bihar </t>
  </si>
  <si>
    <t>Source: Primary Census Abstract,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</si>
</sst>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0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Calibri"/>
      <family val="2"/>
      <scheme val="minor"/>
    </font>
    <font>
      <sz val="9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3" xfId="0" applyNumberFormat="1" applyFont="1" applyBorder="1" applyAlignment="1">
      <alignment horizontal="left" indent="1"/>
    </xf>
    <xf numFmtId="164" fontId="3" fillId="0" borderId="3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left" vertical="top"/>
    </xf>
    <xf numFmtId="0" fontId="6" fillId="0" borderId="0" xfId="1" applyFont="1" applyAlignment="1">
      <alignment horizontal="right" vertical="center" indent="2"/>
    </xf>
    <xf numFmtId="0" fontId="6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2" fontId="6" fillId="0" borderId="0" xfId="1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4" fillId="0" borderId="0" xfId="0" applyFont="1" applyAlignment="1">
      <alignment horizontal="center" vertical="top"/>
    </xf>
    <xf numFmtId="2" fontId="6" fillId="0" borderId="0" xfId="1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indent="2"/>
    </xf>
    <xf numFmtId="2" fontId="6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6" fillId="0" borderId="1" xfId="1" applyFont="1" applyBorder="1" applyAlignment="1">
      <alignment horizontal="right" vertical="center" indent="2"/>
    </xf>
    <xf numFmtId="0" fontId="6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</cellXfs>
  <cellStyles count="2">
    <cellStyle name="Normal" xfId="0" builtinId="0"/>
    <cellStyle name="Normal 2" xfId="1" xr:uid="{7630CE84-DBEB-4632-B127-D85EE213BB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DIT/Desktop/ps%20dopspi/Hand%20Book%20Final-2015/1.%20Chapter-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.0"/>
      <sheetName val="Table-1.1"/>
      <sheetName val="Table-1.2"/>
      <sheetName val="Table-1.3"/>
      <sheetName val="Graph"/>
      <sheetName val="Table-1.4"/>
      <sheetName val="Table -1.5"/>
      <sheetName val="Table-1.5(a)"/>
      <sheetName val="Table-1.5(b)"/>
      <sheetName val="Table-1.6(New)"/>
      <sheetName val="Table-1.6a(New)"/>
      <sheetName val="Table-1.6b(New)"/>
      <sheetName val="Table-1.6c(New)"/>
      <sheetName val="Table-1.6d(New)"/>
      <sheetName val="Table-1.6e(New)"/>
      <sheetName val="Table-1.6f(New)"/>
      <sheetName val="Table-1.6g(New)"/>
      <sheetName val="Table-1.6h(New)"/>
      <sheetName val="Table-1.6i(New)"/>
      <sheetName val="Table-1.6j(New)"/>
      <sheetName val="Table-1.6k(New)"/>
      <sheetName val="Table-1.6l(New)"/>
      <sheetName val="Table-1.6m(New)"/>
      <sheetName val="Table-1.6n(New)"/>
      <sheetName val="Table-1.7(New)"/>
      <sheetName val="Table-1.7a(New)"/>
      <sheetName val="Table-1.7b(New)"/>
      <sheetName val="Table-1.7c(New)"/>
      <sheetName val="Table-1.7d(New)"/>
      <sheetName val="Table-1.7e(New)"/>
      <sheetName val="Table-1.7f(New)"/>
      <sheetName val="Table-1.7g(new)"/>
      <sheetName val="Table-1.7h(New)"/>
      <sheetName val="Table-1.7i(New)"/>
      <sheetName val="Table-1.7j(New)"/>
      <sheetName val="Table-1.7k(New)"/>
      <sheetName val="Table-1.7l(New)"/>
      <sheetName val="Table-1.7m(New)"/>
      <sheetName val="Table-1.7n(New)"/>
      <sheetName val="Table-1.7o(New)"/>
      <sheetName val="Table-1.7p(New)"/>
      <sheetName val="Table-1.7q(New)"/>
      <sheetName val="Table-1.7r(New)"/>
      <sheetName val="Table-1.7s(New)"/>
      <sheetName val="Table-1.7t(New)"/>
      <sheetName val="Table-1.7u(New)"/>
      <sheetName val="Table-1.7v(New)"/>
      <sheetName val="Table-1.7w(New)"/>
      <sheetName val="Table-1.7x(New)"/>
      <sheetName val="Table-1.7y(New)"/>
      <sheetName val="Table-1.7z(New)"/>
      <sheetName val="Table-1.7aa(New)"/>
      <sheetName val="Table-1.7ab(New)"/>
      <sheetName val="Table-1.7ac(New)"/>
      <sheetName val="Table-1.7ad(New)"/>
      <sheetName val="Table-1.7ae(New)"/>
      <sheetName val="Table-1.7af(New)"/>
      <sheetName val="Table-1.7ag(New)"/>
      <sheetName val="Table-1.7ah(New)"/>
      <sheetName val="Table-1.7ai(New)"/>
      <sheetName val="Table-1.7aj(New)"/>
      <sheetName val="Table-1.7ak(New)"/>
      <sheetName val="Table-1.8"/>
      <sheetName val="Table-1.9"/>
      <sheetName val="Table-1.10"/>
      <sheetName val="Table 1.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D2AB-F1B2-485F-A4AA-CA1BFEDC8BBF}">
  <dimension ref="A2:AB92"/>
  <sheetViews>
    <sheetView showGridLines="0" tabSelected="1" topLeftCell="A13" workbookViewId="0">
      <selection activeCell="AC28" sqref="AC28"/>
    </sheetView>
  </sheetViews>
  <sheetFormatPr defaultRowHeight="15" x14ac:dyDescent="0.25"/>
  <cols>
    <col min="1" max="1" width="19.5703125" customWidth="1"/>
    <col min="2" max="2" width="13.42578125" bestFit="1" customWidth="1"/>
    <col min="3" max="3" width="13" customWidth="1"/>
    <col min="4" max="4" width="13.42578125" bestFit="1" customWidth="1"/>
    <col min="5" max="5" width="12" customWidth="1"/>
    <col min="6" max="6" width="1.7109375" customWidth="1"/>
    <col min="7" max="7" width="7.5703125" bestFit="1" customWidth="1"/>
    <col min="8" max="9" width="7.85546875" customWidth="1"/>
    <col min="10" max="10" width="12.42578125" customWidth="1"/>
    <col min="11" max="11" width="11.7109375" customWidth="1"/>
    <col min="12" max="13" width="11.7109375" hidden="1" customWidth="1"/>
    <col min="14" max="17" width="0" hidden="1" customWidth="1"/>
    <col min="18" max="19" width="9.140625" hidden="1" customWidth="1"/>
    <col min="20" max="28" width="0" hidden="1" customWidth="1"/>
  </cols>
  <sheetData>
    <row r="2" spans="1:28" ht="16.5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</row>
    <row r="3" spans="1:28" ht="16.5" x14ac:dyDescent="0.25">
      <c r="A3" s="4" t="s">
        <v>1</v>
      </c>
      <c r="B3" s="4"/>
      <c r="C3" s="4"/>
      <c r="D3" s="4"/>
      <c r="E3" s="4"/>
      <c r="F3" s="4"/>
      <c r="G3" s="4"/>
      <c r="H3" s="4"/>
      <c r="I3" s="4"/>
      <c r="J3" s="5"/>
      <c r="K3" s="6"/>
      <c r="L3" s="6"/>
      <c r="M3" s="6"/>
    </row>
    <row r="4" spans="1:28" x14ac:dyDescent="0.25">
      <c r="F4" s="7"/>
    </row>
    <row r="5" spans="1:28" ht="42.75" customHeight="1" x14ac:dyDescent="0.25">
      <c r="A5" s="8" t="s">
        <v>2</v>
      </c>
      <c r="B5" s="9" t="s">
        <v>3</v>
      </c>
      <c r="C5" s="10"/>
      <c r="D5" s="10"/>
      <c r="E5" s="11" t="s">
        <v>4</v>
      </c>
      <c r="F5" s="12"/>
      <c r="G5" s="9" t="s">
        <v>5</v>
      </c>
      <c r="H5" s="10"/>
      <c r="I5" s="10"/>
      <c r="J5" s="13"/>
      <c r="K5" s="12"/>
      <c r="L5" s="12"/>
      <c r="M5" s="12"/>
    </row>
    <row r="6" spans="1:28" x14ac:dyDescent="0.25">
      <c r="A6" s="14"/>
      <c r="B6" s="15" t="s">
        <v>6</v>
      </c>
      <c r="C6" s="15" t="s">
        <v>7</v>
      </c>
      <c r="D6" s="15" t="s">
        <v>8</v>
      </c>
      <c r="E6" s="16"/>
      <c r="F6" s="17"/>
      <c r="G6" s="15" t="s">
        <v>6</v>
      </c>
      <c r="H6" s="15" t="s">
        <v>7</v>
      </c>
      <c r="I6" s="15" t="s">
        <v>8</v>
      </c>
      <c r="J6" s="17"/>
      <c r="K6" s="17"/>
      <c r="L6" s="17"/>
      <c r="M6" s="17"/>
    </row>
    <row r="7" spans="1:28" x14ac:dyDescent="0.25">
      <c r="A7" s="18">
        <v>-1</v>
      </c>
      <c r="B7" s="19">
        <v>-2</v>
      </c>
      <c r="C7" s="19">
        <v>-3</v>
      </c>
      <c r="D7" s="19">
        <v>-4</v>
      </c>
      <c r="E7" s="19">
        <v>-5</v>
      </c>
      <c r="F7" s="19"/>
      <c r="G7" s="19">
        <v>-6</v>
      </c>
      <c r="H7" s="19">
        <v>-7</v>
      </c>
      <c r="I7" s="19">
        <v>-8</v>
      </c>
      <c r="J7" s="20"/>
      <c r="K7" s="20"/>
      <c r="L7" s="21" t="s">
        <v>9</v>
      </c>
      <c r="M7" s="21" t="s">
        <v>10</v>
      </c>
      <c r="N7" s="21" t="s">
        <v>11</v>
      </c>
      <c r="O7" s="21" t="s">
        <v>12</v>
      </c>
      <c r="P7" s="21" t="s">
        <v>13</v>
      </c>
      <c r="Q7" s="21" t="s">
        <v>14</v>
      </c>
      <c r="T7" t="s">
        <v>15</v>
      </c>
      <c r="U7" t="s">
        <v>16</v>
      </c>
      <c r="V7" t="s">
        <v>17</v>
      </c>
      <c r="W7" t="s">
        <v>18</v>
      </c>
      <c r="X7" t="s">
        <v>19</v>
      </c>
      <c r="Y7" t="s">
        <v>20</v>
      </c>
      <c r="Z7" s="22">
        <v>2001</v>
      </c>
    </row>
    <row r="8" spans="1:28" ht="20.100000000000001" customHeight="1" x14ac:dyDescent="0.25">
      <c r="A8" s="23" t="s">
        <v>21</v>
      </c>
      <c r="B8" s="24">
        <v>46809027</v>
      </c>
      <c r="C8" s="24">
        <v>44467088</v>
      </c>
      <c r="D8" s="24">
        <v>91276115</v>
      </c>
      <c r="E8" s="25">
        <v>13.84</v>
      </c>
      <c r="F8" s="25"/>
      <c r="G8" s="26">
        <v>81.69</v>
      </c>
      <c r="H8" s="26">
        <v>70.540000000000006</v>
      </c>
      <c r="I8" s="27">
        <v>76.260671262105618</v>
      </c>
      <c r="J8" s="28"/>
      <c r="L8" t="e">
        <f>#REF!=#REF!</f>
        <v>#REF!</v>
      </c>
      <c r="M8">
        <v>33818810</v>
      </c>
      <c r="N8">
        <v>27719471</v>
      </c>
      <c r="O8">
        <v>10581466</v>
      </c>
      <c r="P8">
        <v>5410396</v>
      </c>
      <c r="Q8">
        <v>5171070</v>
      </c>
      <c r="R8" s="29" t="s">
        <v>22</v>
      </c>
      <c r="S8" s="29" t="s">
        <v>8</v>
      </c>
      <c r="T8" s="30">
        <f t="shared" ref="T8:U27" si="0">B8-P8</f>
        <v>41398631</v>
      </c>
      <c r="U8" s="31">
        <f t="shared" si="0"/>
        <v>39296018</v>
      </c>
      <c r="V8" s="32">
        <f t="shared" ref="V8:V27" si="1">D8-O8</f>
        <v>80694649</v>
      </c>
      <c r="W8" s="33">
        <f>M8/T8*100</f>
        <v>81.690648176264574</v>
      </c>
      <c r="X8" s="33">
        <f>N8/U8*100</f>
        <v>70.540152439873168</v>
      </c>
      <c r="Y8" s="33" t="e">
        <f>#REF!/V8*100</f>
        <v>#REF!</v>
      </c>
      <c r="Z8" s="34">
        <v>80176197</v>
      </c>
      <c r="AA8">
        <f t="shared" ref="AA8:AA27" si="2">D8-Z8</f>
        <v>11099918</v>
      </c>
      <c r="AB8" s="33">
        <f>AA8/Z8*100</f>
        <v>13.844405715576658</v>
      </c>
    </row>
    <row r="9" spans="1:28" ht="20.100000000000001" customHeight="1" x14ac:dyDescent="0.25">
      <c r="A9" s="23" t="s">
        <v>23</v>
      </c>
      <c r="B9" s="24">
        <v>3966889</v>
      </c>
      <c r="C9" s="24">
        <v>3750674</v>
      </c>
      <c r="D9" s="24">
        <v>7717563</v>
      </c>
      <c r="E9" s="25">
        <v>11.92</v>
      </c>
      <c r="F9" s="25"/>
      <c r="G9" s="26">
        <v>82.42</v>
      </c>
      <c r="H9" s="26">
        <v>69.63</v>
      </c>
      <c r="I9" s="35">
        <v>76.206305106505965</v>
      </c>
      <c r="J9" s="28"/>
      <c r="L9" t="e">
        <f>#REF!=#REF!</f>
        <v>#REF!</v>
      </c>
      <c r="M9">
        <v>2918040</v>
      </c>
      <c r="N9">
        <v>2329168</v>
      </c>
      <c r="O9">
        <v>832033</v>
      </c>
      <c r="P9">
        <v>426385</v>
      </c>
      <c r="Q9">
        <v>405648</v>
      </c>
      <c r="R9" s="29" t="s">
        <v>24</v>
      </c>
      <c r="S9" s="29" t="s">
        <v>8</v>
      </c>
      <c r="T9" s="30">
        <f t="shared" si="0"/>
        <v>3540504</v>
      </c>
      <c r="U9" s="31">
        <f t="shared" si="0"/>
        <v>3345026</v>
      </c>
      <c r="V9" s="32">
        <f t="shared" si="1"/>
        <v>6885530</v>
      </c>
      <c r="W9" s="33">
        <f t="shared" ref="W9:X27" si="3">M9/T9*100</f>
        <v>82.418774276204744</v>
      </c>
      <c r="X9" s="33">
        <f t="shared" si="3"/>
        <v>69.63078911793211</v>
      </c>
      <c r="Y9" s="33" t="e">
        <f>#REF!/V9*100</f>
        <v>#REF!</v>
      </c>
      <c r="Z9" s="36">
        <v>6895514</v>
      </c>
      <c r="AA9">
        <f t="shared" si="2"/>
        <v>822049</v>
      </c>
      <c r="AB9" s="33">
        <f t="shared" ref="AB9:AB27" si="4">AA9/Z9*100</f>
        <v>11.921504328756347</v>
      </c>
    </row>
    <row r="10" spans="1:28" ht="20.100000000000001" customHeight="1" x14ac:dyDescent="0.25">
      <c r="A10" s="23" t="s">
        <v>25</v>
      </c>
      <c r="B10" s="24">
        <v>1790920</v>
      </c>
      <c r="C10" s="24">
        <v>1711484</v>
      </c>
      <c r="D10" s="24">
        <v>3502404</v>
      </c>
      <c r="E10" s="25">
        <v>16.149999999999999</v>
      </c>
      <c r="F10" s="25"/>
      <c r="G10" s="26">
        <v>76.92</v>
      </c>
      <c r="H10" s="26">
        <v>64.14</v>
      </c>
      <c r="I10" s="35">
        <v>70.677938740352971</v>
      </c>
      <c r="J10" s="28"/>
      <c r="L10" t="e">
        <f>#REF!=#REF!</f>
        <v>#REF!</v>
      </c>
      <c r="Q10">
        <v>219576</v>
      </c>
      <c r="R10" s="29" t="s">
        <v>25</v>
      </c>
      <c r="S10" s="29" t="s">
        <v>8</v>
      </c>
      <c r="T10" s="30">
        <f t="shared" si="0"/>
        <v>1790920</v>
      </c>
      <c r="U10" s="31">
        <f t="shared" si="0"/>
        <v>1491908</v>
      </c>
      <c r="V10" s="32">
        <f t="shared" si="1"/>
        <v>3502404</v>
      </c>
      <c r="W10" s="33">
        <f t="shared" si="3"/>
        <v>0</v>
      </c>
      <c r="X10" s="33">
        <f t="shared" si="3"/>
        <v>0</v>
      </c>
      <c r="Y10" s="33" t="e">
        <f>#REF!/V10*100</f>
        <v>#REF!</v>
      </c>
      <c r="Z10" s="36">
        <v>3015422</v>
      </c>
      <c r="AA10">
        <f t="shared" si="2"/>
        <v>486982</v>
      </c>
      <c r="AB10" s="33">
        <f t="shared" si="4"/>
        <v>16.149713041823002</v>
      </c>
    </row>
    <row r="11" spans="1:28" ht="20.100000000000001" customHeight="1" x14ac:dyDescent="0.25">
      <c r="A11" s="23" t="s">
        <v>26</v>
      </c>
      <c r="B11" s="24">
        <v>1838095</v>
      </c>
      <c r="C11" s="24">
        <v>1758579</v>
      </c>
      <c r="D11" s="24">
        <v>3596674</v>
      </c>
      <c r="E11" s="25">
        <v>12.65</v>
      </c>
      <c r="F11" s="25"/>
      <c r="G11" s="26">
        <v>80.05</v>
      </c>
      <c r="H11" s="26">
        <v>60.05</v>
      </c>
      <c r="I11" s="35">
        <v>70.263534825413529</v>
      </c>
      <c r="J11" s="28"/>
      <c r="L11" t="e">
        <f>#REF!=#REF!</f>
        <v>#REF!</v>
      </c>
      <c r="Q11">
        <v>203804</v>
      </c>
      <c r="R11" s="29" t="s">
        <v>26</v>
      </c>
      <c r="S11" s="29" t="s">
        <v>8</v>
      </c>
      <c r="T11" s="30">
        <f t="shared" si="0"/>
        <v>1838095</v>
      </c>
      <c r="U11" s="31">
        <f t="shared" si="0"/>
        <v>1554775</v>
      </c>
      <c r="V11" s="32">
        <f t="shared" si="1"/>
        <v>3596674</v>
      </c>
      <c r="W11" s="33">
        <f t="shared" si="3"/>
        <v>0</v>
      </c>
      <c r="X11" s="33">
        <f t="shared" si="3"/>
        <v>0</v>
      </c>
      <c r="Y11" s="33" t="e">
        <f>#REF!/V11*100</f>
        <v>#REF!</v>
      </c>
      <c r="Z11" s="36">
        <v>3192695</v>
      </c>
      <c r="AA11">
        <f t="shared" si="2"/>
        <v>403979</v>
      </c>
      <c r="AB11" s="33">
        <f t="shared" si="4"/>
        <v>12.65322869863861</v>
      </c>
    </row>
    <row r="12" spans="1:28" ht="20.100000000000001" customHeight="1" x14ac:dyDescent="0.25">
      <c r="A12" s="23" t="s">
        <v>27</v>
      </c>
      <c r="B12" s="24">
        <v>2629834</v>
      </c>
      <c r="C12" s="24">
        <v>2466041</v>
      </c>
      <c r="D12" s="24">
        <v>5095875</v>
      </c>
      <c r="E12" s="25">
        <v>15.36</v>
      </c>
      <c r="F12" s="25"/>
      <c r="G12" s="26">
        <v>92.32</v>
      </c>
      <c r="H12" s="26">
        <v>81.37</v>
      </c>
      <c r="I12" s="35">
        <v>87.02</v>
      </c>
      <c r="J12" s="28"/>
      <c r="L12" t="e">
        <f>#REF!=#REF!</f>
        <v>#REF!</v>
      </c>
      <c r="Q12">
        <v>285665</v>
      </c>
      <c r="R12" s="29" t="s">
        <v>28</v>
      </c>
      <c r="S12" s="29" t="s">
        <v>8</v>
      </c>
      <c r="T12" s="30">
        <f t="shared" si="0"/>
        <v>2629834</v>
      </c>
      <c r="U12" s="31">
        <f t="shared" si="0"/>
        <v>2180376</v>
      </c>
      <c r="V12" s="32">
        <f t="shared" si="1"/>
        <v>5095875</v>
      </c>
      <c r="W12" s="33">
        <f t="shared" si="3"/>
        <v>0</v>
      </c>
      <c r="X12" s="33">
        <f t="shared" si="3"/>
        <v>0</v>
      </c>
      <c r="Y12" s="33" t="e">
        <f>#REF!/V12*100</f>
        <v>#REF!</v>
      </c>
      <c r="Z12" s="36">
        <v>4417377</v>
      </c>
      <c r="AA12">
        <f t="shared" si="2"/>
        <v>678498</v>
      </c>
      <c r="AB12" s="33">
        <f t="shared" si="4"/>
        <v>15.359748556666094</v>
      </c>
    </row>
    <row r="13" spans="1:28" ht="20.100000000000001" customHeight="1" x14ac:dyDescent="0.25">
      <c r="A13" s="23" t="s">
        <v>29</v>
      </c>
      <c r="B13" s="24">
        <v>3007885</v>
      </c>
      <c r="C13" s="24">
        <v>2905572</v>
      </c>
      <c r="D13" s="24">
        <v>5913457</v>
      </c>
      <c r="E13" s="25">
        <v>13.86</v>
      </c>
      <c r="F13" s="25"/>
      <c r="G13" s="26">
        <v>85.26</v>
      </c>
      <c r="H13" s="27">
        <v>70.5</v>
      </c>
      <c r="I13" s="27">
        <v>78</v>
      </c>
      <c r="J13" s="28"/>
      <c r="L13" t="e">
        <f>#REF!=#REF!</f>
        <v>#REF!</v>
      </c>
      <c r="Q13">
        <v>335981</v>
      </c>
      <c r="R13" s="29" t="s">
        <v>30</v>
      </c>
      <c r="S13" s="29" t="s">
        <v>8</v>
      </c>
      <c r="T13" s="30">
        <f t="shared" si="0"/>
        <v>3007885</v>
      </c>
      <c r="U13" s="31">
        <f t="shared" si="0"/>
        <v>2569591</v>
      </c>
      <c r="V13" s="32">
        <f t="shared" si="1"/>
        <v>5913457</v>
      </c>
      <c r="W13" s="33">
        <f t="shared" si="3"/>
        <v>0</v>
      </c>
      <c r="X13" s="33">
        <f t="shared" si="3"/>
        <v>0</v>
      </c>
      <c r="Y13" s="33" t="e">
        <f>#REF!/V13*100</f>
        <v>#REF!</v>
      </c>
      <c r="Z13" s="36">
        <v>5193411</v>
      </c>
      <c r="AA13">
        <f t="shared" si="2"/>
        <v>720046</v>
      </c>
      <c r="AB13" s="33">
        <f t="shared" si="4"/>
        <v>13.864606517758752</v>
      </c>
    </row>
    <row r="14" spans="1:28" ht="20.100000000000001" customHeight="1" x14ac:dyDescent="0.25">
      <c r="A14" s="23" t="s">
        <v>31</v>
      </c>
      <c r="B14" s="24">
        <v>2814653</v>
      </c>
      <c r="C14" s="24">
        <v>2704492</v>
      </c>
      <c r="D14" s="24">
        <v>5519145</v>
      </c>
      <c r="E14" s="37">
        <v>9.4600000000000009</v>
      </c>
      <c r="F14" s="37"/>
      <c r="G14" s="26">
        <v>87.03</v>
      </c>
      <c r="H14" s="26">
        <v>76.36</v>
      </c>
      <c r="I14" s="35">
        <v>81.797857372789665</v>
      </c>
      <c r="J14" s="28"/>
      <c r="L14" t="e">
        <f>#REF!=#REF!</f>
        <v>#REF!</v>
      </c>
      <c r="Q14">
        <v>260094</v>
      </c>
      <c r="R14" s="29" t="s">
        <v>32</v>
      </c>
      <c r="S14" s="29" t="s">
        <v>8</v>
      </c>
      <c r="T14" s="30">
        <f t="shared" si="0"/>
        <v>2814653</v>
      </c>
      <c r="U14" s="31">
        <f t="shared" si="0"/>
        <v>2444398</v>
      </c>
      <c r="V14" s="32">
        <f t="shared" si="1"/>
        <v>5519145</v>
      </c>
      <c r="W14" s="33">
        <f t="shared" si="3"/>
        <v>0</v>
      </c>
      <c r="X14" s="33">
        <f t="shared" si="3"/>
        <v>0</v>
      </c>
      <c r="Y14" s="33" t="e">
        <f>#REF!/V14*100</f>
        <v>#REF!</v>
      </c>
      <c r="Z14" s="36">
        <v>5041976</v>
      </c>
      <c r="AA14">
        <f t="shared" si="2"/>
        <v>477169</v>
      </c>
      <c r="AB14" s="33">
        <f t="shared" si="4"/>
        <v>9.4639284280607452</v>
      </c>
    </row>
    <row r="15" spans="1:28" ht="20.100000000000001" customHeight="1" x14ac:dyDescent="0.25">
      <c r="A15" s="23" t="s">
        <v>33</v>
      </c>
      <c r="B15" s="24">
        <v>1496996</v>
      </c>
      <c r="C15" s="24">
        <v>1433119</v>
      </c>
      <c r="D15" s="24">
        <v>2930115</v>
      </c>
      <c r="E15" s="25">
        <v>15.52</v>
      </c>
      <c r="F15" s="25"/>
      <c r="G15" s="26">
        <v>77.86</v>
      </c>
      <c r="H15" s="26">
        <v>50.52</v>
      </c>
      <c r="I15" s="35">
        <v>64.483223063882207</v>
      </c>
      <c r="J15" s="28"/>
      <c r="L15" t="e">
        <f>#REF!=#REF!</f>
        <v>#REF!</v>
      </c>
      <c r="Q15">
        <v>200224</v>
      </c>
      <c r="R15" s="29" t="s">
        <v>34</v>
      </c>
      <c r="S15" s="29" t="s">
        <v>8</v>
      </c>
      <c r="T15" s="30">
        <f t="shared" si="0"/>
        <v>1496996</v>
      </c>
      <c r="U15" s="31">
        <f t="shared" si="0"/>
        <v>1232895</v>
      </c>
      <c r="V15" s="32">
        <f t="shared" si="1"/>
        <v>2930115</v>
      </c>
      <c r="W15" s="33">
        <f t="shared" si="3"/>
        <v>0</v>
      </c>
      <c r="X15" s="33">
        <f t="shared" si="3"/>
        <v>0</v>
      </c>
      <c r="Y15" s="33" t="e">
        <f>#REF!/V15*100</f>
        <v>#REF!</v>
      </c>
      <c r="Z15" s="36">
        <v>2536516</v>
      </c>
      <c r="AA15">
        <f t="shared" si="2"/>
        <v>393599</v>
      </c>
      <c r="AB15" s="33">
        <f t="shared" si="4"/>
        <v>15.517307992537797</v>
      </c>
    </row>
    <row r="16" spans="1:28" ht="20.100000000000001" customHeight="1" x14ac:dyDescent="0.25">
      <c r="A16" s="23" t="s">
        <v>35</v>
      </c>
      <c r="B16" s="24">
        <v>5119389</v>
      </c>
      <c r="C16" s="24">
        <v>4890392</v>
      </c>
      <c r="D16" s="24">
        <v>10009781</v>
      </c>
      <c r="E16" s="37">
        <v>12.04</v>
      </c>
      <c r="F16" s="37"/>
      <c r="G16" s="26">
        <v>87.61</v>
      </c>
      <c r="H16" s="26">
        <v>80.34</v>
      </c>
      <c r="I16" s="35">
        <v>84.057162944684634</v>
      </c>
      <c r="J16" s="28"/>
      <c r="L16" t="e">
        <f>#REF!=#REF!</f>
        <v>#REF!</v>
      </c>
      <c r="Q16">
        <v>468149</v>
      </c>
      <c r="R16" s="29" t="s">
        <v>36</v>
      </c>
      <c r="S16" s="29" t="s">
        <v>8</v>
      </c>
      <c r="T16" s="30">
        <f t="shared" si="0"/>
        <v>5119389</v>
      </c>
      <c r="U16" s="31">
        <f t="shared" si="0"/>
        <v>4422243</v>
      </c>
      <c r="V16" s="32">
        <f t="shared" si="1"/>
        <v>10009781</v>
      </c>
      <c r="W16" s="33">
        <f t="shared" si="3"/>
        <v>0</v>
      </c>
      <c r="X16" s="33">
        <f t="shared" si="3"/>
        <v>0</v>
      </c>
      <c r="Y16" s="33" t="e">
        <f>#REF!/V16*100</f>
        <v>#REF!</v>
      </c>
      <c r="Z16" s="36">
        <v>8934286</v>
      </c>
      <c r="AA16">
        <f t="shared" si="2"/>
        <v>1075495</v>
      </c>
      <c r="AB16" s="33">
        <f t="shared" si="4"/>
        <v>12.037839397574691</v>
      </c>
    </row>
    <row r="17" spans="1:28" ht="20.100000000000001" customHeight="1" x14ac:dyDescent="0.25">
      <c r="A17" s="23" t="s">
        <v>37</v>
      </c>
      <c r="B17" s="24">
        <v>4173778</v>
      </c>
      <c r="C17" s="24">
        <v>3988183</v>
      </c>
      <c r="D17" s="24">
        <v>8161961</v>
      </c>
      <c r="E17" s="25">
        <v>18.170000000000002</v>
      </c>
      <c r="F17" s="25"/>
      <c r="G17" s="26">
        <v>83.35</v>
      </c>
      <c r="H17" s="27">
        <v>71.400000000000006</v>
      </c>
      <c r="I17" s="35">
        <v>77.5145516951264</v>
      </c>
      <c r="J17" s="28"/>
      <c r="L17" t="e">
        <f>#REF!=#REF!</f>
        <v>#REF!</v>
      </c>
      <c r="Q17">
        <v>503127</v>
      </c>
      <c r="R17" s="29" t="s">
        <v>38</v>
      </c>
      <c r="S17" s="29" t="s">
        <v>8</v>
      </c>
      <c r="T17" s="30">
        <f t="shared" si="0"/>
        <v>4173778</v>
      </c>
      <c r="U17" s="31">
        <f t="shared" si="0"/>
        <v>3485056</v>
      </c>
      <c r="V17" s="32">
        <f t="shared" si="1"/>
        <v>8161961</v>
      </c>
      <c r="W17" s="33">
        <f t="shared" si="3"/>
        <v>0</v>
      </c>
      <c r="X17" s="33">
        <f t="shared" si="3"/>
        <v>0</v>
      </c>
      <c r="Y17" s="33" t="e">
        <f>#REF!/V17*100</f>
        <v>#REF!</v>
      </c>
      <c r="Z17" s="36">
        <v>6906689</v>
      </c>
      <c r="AA17">
        <f t="shared" si="2"/>
        <v>1255272</v>
      </c>
      <c r="AB17" s="33">
        <f t="shared" si="4"/>
        <v>18.174728875152766</v>
      </c>
    </row>
    <row r="18" spans="1:28" ht="20.100000000000001" customHeight="1" x14ac:dyDescent="0.25">
      <c r="A18" s="23" t="s">
        <v>39</v>
      </c>
      <c r="B18" s="24">
        <v>2356766</v>
      </c>
      <c r="C18" s="24">
        <v>2139928</v>
      </c>
      <c r="D18" s="24">
        <v>4496694</v>
      </c>
      <c r="E18" s="25">
        <v>-1.67</v>
      </c>
      <c r="F18" s="25"/>
      <c r="G18" s="26">
        <v>88.34</v>
      </c>
      <c r="H18" s="26">
        <v>84.06</v>
      </c>
      <c r="I18" s="35">
        <v>86.307837332775932</v>
      </c>
      <c r="J18" s="28"/>
      <c r="Q18">
        <v>163759</v>
      </c>
      <c r="R18" s="29" t="s">
        <v>39</v>
      </c>
      <c r="S18" s="29" t="s">
        <v>8</v>
      </c>
      <c r="T18" s="30">
        <f t="shared" si="0"/>
        <v>2356766</v>
      </c>
      <c r="U18" s="31">
        <f t="shared" si="0"/>
        <v>1976169</v>
      </c>
      <c r="V18" s="32">
        <f t="shared" si="1"/>
        <v>4496694</v>
      </c>
      <c r="W18" s="33">
        <f t="shared" si="3"/>
        <v>0</v>
      </c>
      <c r="X18" s="33">
        <f t="shared" si="3"/>
        <v>0</v>
      </c>
      <c r="Y18" s="33" t="e">
        <f>#REF!/V18*100</f>
        <v>#REF!</v>
      </c>
      <c r="Z18" s="36">
        <v>4572876</v>
      </c>
      <c r="AA18">
        <f t="shared" si="2"/>
        <v>-76182</v>
      </c>
      <c r="AB18" s="33">
        <f t="shared" si="4"/>
        <v>-1.6659537673884006</v>
      </c>
    </row>
    <row r="19" spans="1:28" ht="20.100000000000001" customHeight="1" x14ac:dyDescent="0.25">
      <c r="A19" s="23" t="s">
        <v>40</v>
      </c>
      <c r="B19" s="24">
        <v>2500819</v>
      </c>
      <c r="C19" s="24">
        <v>2349210</v>
      </c>
      <c r="D19" s="38">
        <v>4850029</v>
      </c>
      <c r="E19" s="39">
        <v>13.5</v>
      </c>
      <c r="F19" s="39"/>
      <c r="G19" s="26">
        <v>86.95</v>
      </c>
      <c r="H19" s="26">
        <v>79.430000000000007</v>
      </c>
      <c r="I19" s="35">
        <v>83.31446443646243</v>
      </c>
      <c r="J19" s="28"/>
      <c r="L19" t="e">
        <f>#REF!=#REF!</f>
        <v>#REF!</v>
      </c>
      <c r="Q19">
        <v>256330</v>
      </c>
      <c r="R19" s="29" t="s">
        <v>41</v>
      </c>
      <c r="S19" s="29" t="s">
        <v>8</v>
      </c>
      <c r="T19" s="30">
        <f t="shared" si="0"/>
        <v>2500819</v>
      </c>
      <c r="U19" s="31">
        <f t="shared" si="0"/>
        <v>2092880</v>
      </c>
      <c r="V19" s="32">
        <f t="shared" si="1"/>
        <v>4850029</v>
      </c>
      <c r="W19" s="33">
        <f t="shared" si="3"/>
        <v>0</v>
      </c>
      <c r="X19" s="33">
        <f t="shared" si="3"/>
        <v>0</v>
      </c>
      <c r="Y19" s="33" t="e">
        <f>#REF!/V19*100</f>
        <v>#REF!</v>
      </c>
      <c r="Z19" s="36">
        <v>4273099</v>
      </c>
      <c r="AA19">
        <f t="shared" si="2"/>
        <v>576930</v>
      </c>
      <c r="AB19" s="33">
        <f t="shared" si="4"/>
        <v>13.501442395788162</v>
      </c>
    </row>
    <row r="20" spans="1:28" ht="20.100000000000001" customHeight="1" x14ac:dyDescent="0.25">
      <c r="A20" s="23" t="s">
        <v>42</v>
      </c>
      <c r="B20" s="24">
        <v>2653768</v>
      </c>
      <c r="C20" s="24">
        <v>2513832</v>
      </c>
      <c r="D20" s="24">
        <v>5167600</v>
      </c>
      <c r="E20" s="25">
        <v>12.22</v>
      </c>
      <c r="F20" s="25"/>
      <c r="G20" s="26">
        <v>78.75</v>
      </c>
      <c r="H20" s="26">
        <v>70.98</v>
      </c>
      <c r="I20" s="35">
        <v>74.972858983030406</v>
      </c>
      <c r="J20" s="28"/>
      <c r="L20" t="e">
        <f>#REF!=#REF!</f>
        <v>#REF!</v>
      </c>
      <c r="M20">
        <v>1878866</v>
      </c>
      <c r="N20">
        <v>1601689</v>
      </c>
      <c r="O20">
        <v>525180</v>
      </c>
      <c r="P20">
        <v>267954</v>
      </c>
      <c r="Q20">
        <v>257226</v>
      </c>
      <c r="R20" s="29" t="s">
        <v>43</v>
      </c>
      <c r="S20" s="29" t="s">
        <v>8</v>
      </c>
      <c r="T20" s="30">
        <f t="shared" si="0"/>
        <v>2385814</v>
      </c>
      <c r="U20" s="31">
        <f t="shared" si="0"/>
        <v>2256606</v>
      </c>
      <c r="V20" s="32">
        <f t="shared" si="1"/>
        <v>4642420</v>
      </c>
      <c r="W20" s="33">
        <f t="shared" si="3"/>
        <v>78.751570742731829</v>
      </c>
      <c r="X20" s="33">
        <f t="shared" si="3"/>
        <v>70.977786995159988</v>
      </c>
      <c r="Y20" s="33" t="e">
        <f>#REF!/V20*100</f>
        <v>#REF!</v>
      </c>
      <c r="Z20" s="36">
        <v>4604827</v>
      </c>
      <c r="AA20">
        <f t="shared" si="2"/>
        <v>562773</v>
      </c>
      <c r="AB20" s="33">
        <f t="shared" si="4"/>
        <v>12.221371182891344</v>
      </c>
    </row>
    <row r="21" spans="1:28" ht="20.100000000000001" customHeight="1" x14ac:dyDescent="0.25">
      <c r="A21" s="23" t="s">
        <v>44</v>
      </c>
      <c r="B21" s="24">
        <v>3627564</v>
      </c>
      <c r="C21" s="24">
        <v>3476243</v>
      </c>
      <c r="D21" s="24">
        <v>7103807</v>
      </c>
      <c r="E21" s="25">
        <v>21.09</v>
      </c>
      <c r="F21" s="25"/>
      <c r="G21" s="26">
        <v>69.95</v>
      </c>
      <c r="H21" s="26">
        <v>63.09</v>
      </c>
      <c r="I21" s="35">
        <v>66.593721445911328</v>
      </c>
      <c r="J21" s="28"/>
      <c r="L21" t="e">
        <f>#REF!=#REF!</f>
        <v>#REF!</v>
      </c>
      <c r="M21">
        <v>2177187</v>
      </c>
      <c r="N21">
        <v>1878647</v>
      </c>
      <c r="O21">
        <v>1013392</v>
      </c>
      <c r="P21">
        <v>514876</v>
      </c>
      <c r="Q21">
        <v>498516</v>
      </c>
      <c r="R21" s="29" t="s">
        <v>45</v>
      </c>
      <c r="S21" s="29" t="s">
        <v>8</v>
      </c>
      <c r="T21" s="30">
        <f t="shared" si="0"/>
        <v>3112688</v>
      </c>
      <c r="U21" s="31">
        <f t="shared" si="0"/>
        <v>2977727</v>
      </c>
      <c r="V21" s="32">
        <f t="shared" si="1"/>
        <v>6090415</v>
      </c>
      <c r="W21" s="33">
        <f t="shared" si="3"/>
        <v>69.945558308445939</v>
      </c>
      <c r="X21" s="33">
        <f t="shared" si="3"/>
        <v>63.08996761623883</v>
      </c>
      <c r="Y21" s="33" t="e">
        <f>#REF!/V21*100</f>
        <v>#REF!</v>
      </c>
      <c r="Z21" s="36">
        <v>5866569</v>
      </c>
      <c r="AA21">
        <f t="shared" si="2"/>
        <v>1237238</v>
      </c>
      <c r="AB21" s="33">
        <f t="shared" si="4"/>
        <v>21.089635185403939</v>
      </c>
    </row>
    <row r="22" spans="1:28" ht="20.100000000000001" customHeight="1" x14ac:dyDescent="0.25">
      <c r="A22" s="23" t="s">
        <v>46</v>
      </c>
      <c r="B22" s="24">
        <v>1551066</v>
      </c>
      <c r="C22" s="24">
        <v>1456068</v>
      </c>
      <c r="D22" s="24">
        <v>3007134</v>
      </c>
      <c r="E22" s="25">
        <v>23.15</v>
      </c>
      <c r="F22" s="25"/>
      <c r="G22" s="26">
        <v>65.52</v>
      </c>
      <c r="H22" s="26">
        <v>52.17</v>
      </c>
      <c r="I22" s="35">
        <v>59.067430036039184</v>
      </c>
      <c r="J22" s="28"/>
      <c r="L22" t="e">
        <f>#REF!=#REF!</f>
        <v>#REF!</v>
      </c>
      <c r="M22">
        <v>853495</v>
      </c>
      <c r="N22">
        <v>636172</v>
      </c>
      <c r="O22">
        <v>485157</v>
      </c>
      <c r="P22">
        <v>248402</v>
      </c>
      <c r="Q22">
        <v>236755</v>
      </c>
      <c r="R22" s="29" t="s">
        <v>47</v>
      </c>
      <c r="S22" s="29" t="s">
        <v>8</v>
      </c>
      <c r="T22" s="30">
        <f t="shared" si="0"/>
        <v>1302664</v>
      </c>
      <c r="U22" s="31">
        <f t="shared" si="0"/>
        <v>1219313</v>
      </c>
      <c r="V22" s="32">
        <f t="shared" si="1"/>
        <v>2521977</v>
      </c>
      <c r="W22" s="33">
        <f t="shared" si="3"/>
        <v>65.519197582799563</v>
      </c>
      <c r="X22" s="33">
        <f t="shared" si="3"/>
        <v>52.174626203444078</v>
      </c>
      <c r="Y22" s="33" t="e">
        <f>#REF!/V22*100</f>
        <v>#REF!</v>
      </c>
      <c r="Z22" s="36">
        <v>2441794</v>
      </c>
      <c r="AA22">
        <f t="shared" si="2"/>
        <v>565340</v>
      </c>
      <c r="AB22" s="33">
        <f t="shared" si="4"/>
        <v>23.152649240681235</v>
      </c>
    </row>
    <row r="23" spans="1:28" ht="20.100000000000001" customHeight="1" x14ac:dyDescent="0.25">
      <c r="A23" s="23" t="s">
        <v>48</v>
      </c>
      <c r="B23" s="24">
        <v>857199</v>
      </c>
      <c r="C23" s="24">
        <v>819077</v>
      </c>
      <c r="D23" s="24">
        <v>1676276</v>
      </c>
      <c r="E23" s="25">
        <v>11.52</v>
      </c>
      <c r="F23" s="25"/>
      <c r="G23" s="26">
        <v>78.37</v>
      </c>
      <c r="H23" s="26">
        <v>67.010000000000005</v>
      </c>
      <c r="I23" s="35">
        <v>72.821392596534878</v>
      </c>
      <c r="J23" s="28"/>
      <c r="L23" t="e">
        <f>#REF!=#REF!</f>
        <v>#REF!</v>
      </c>
      <c r="M23">
        <v>596474</v>
      </c>
      <c r="N23">
        <v>487211</v>
      </c>
      <c r="O23">
        <v>188135</v>
      </c>
      <c r="P23">
        <v>96143</v>
      </c>
      <c r="Q23">
        <v>91992</v>
      </c>
      <c r="R23" s="29" t="s">
        <v>49</v>
      </c>
      <c r="S23" s="29" t="s">
        <v>8</v>
      </c>
      <c r="T23" s="30">
        <f t="shared" si="0"/>
        <v>761056</v>
      </c>
      <c r="U23" s="31">
        <f t="shared" si="0"/>
        <v>727085</v>
      </c>
      <c r="V23" s="32">
        <f t="shared" si="1"/>
        <v>1488141</v>
      </c>
      <c r="W23" s="33">
        <f t="shared" si="3"/>
        <v>78.374521717192962</v>
      </c>
      <c r="X23" s="33">
        <f t="shared" si="3"/>
        <v>67.008809148861545</v>
      </c>
      <c r="Y23" s="33" t="e">
        <f>#REF!/V23*100</f>
        <v>#REF!</v>
      </c>
      <c r="Z23" s="36">
        <v>1503178</v>
      </c>
      <c r="AA23">
        <f t="shared" si="2"/>
        <v>173098</v>
      </c>
      <c r="AB23" s="33">
        <f t="shared" si="4"/>
        <v>11.515469225866797</v>
      </c>
    </row>
    <row r="24" spans="1:28" ht="20.100000000000001" customHeight="1" x14ac:dyDescent="0.25">
      <c r="A24" s="23" t="s">
        <v>50</v>
      </c>
      <c r="B24" s="24">
        <v>2051541</v>
      </c>
      <c r="C24" s="24">
        <v>1937304</v>
      </c>
      <c r="D24" s="24">
        <v>3988845</v>
      </c>
      <c r="E24" s="25">
        <v>21.22</v>
      </c>
      <c r="F24" s="25"/>
      <c r="G24" s="26">
        <v>66.239999999999995</v>
      </c>
      <c r="H24" s="26">
        <v>56.96</v>
      </c>
      <c r="I24" s="35">
        <v>61.73231887638488</v>
      </c>
      <c r="J24" s="28"/>
      <c r="L24" t="e">
        <f>#REF!=#REF!</f>
        <v>#REF!</v>
      </c>
      <c r="M24">
        <v>1152019</v>
      </c>
      <c r="N24">
        <v>934413</v>
      </c>
      <c r="O24">
        <v>609040</v>
      </c>
      <c r="P24">
        <v>312340</v>
      </c>
      <c r="Q24">
        <v>296700</v>
      </c>
      <c r="R24" s="29" t="s">
        <v>51</v>
      </c>
      <c r="S24" s="29" t="s">
        <v>8</v>
      </c>
      <c r="T24" s="30">
        <f t="shared" si="0"/>
        <v>1739201</v>
      </c>
      <c r="U24" s="31">
        <f t="shared" si="0"/>
        <v>1640604</v>
      </c>
      <c r="V24" s="32">
        <f t="shared" si="1"/>
        <v>3379805</v>
      </c>
      <c r="W24" s="33">
        <f t="shared" si="3"/>
        <v>66.238404876722129</v>
      </c>
      <c r="X24" s="33">
        <f t="shared" si="3"/>
        <v>56.955426172312151</v>
      </c>
      <c r="Y24" s="33" t="e">
        <f>#REF!/V24*100</f>
        <v>#REF!</v>
      </c>
      <c r="Z24" s="36">
        <v>3290468</v>
      </c>
      <c r="AA24">
        <f t="shared" si="2"/>
        <v>698377</v>
      </c>
      <c r="AB24" s="33">
        <f t="shared" si="4"/>
        <v>21.224245304923191</v>
      </c>
    </row>
    <row r="25" spans="1:28" ht="20.100000000000001" customHeight="1" x14ac:dyDescent="0.25">
      <c r="A25" s="23" t="s">
        <v>52</v>
      </c>
      <c r="B25" s="24">
        <v>1983064</v>
      </c>
      <c r="C25" s="24">
        <v>1889782</v>
      </c>
      <c r="D25" s="24">
        <v>3872846</v>
      </c>
      <c r="E25" s="25">
        <v>13.87</v>
      </c>
      <c r="F25" s="25"/>
      <c r="G25" s="26">
        <v>79.95</v>
      </c>
      <c r="H25" s="26">
        <v>66.23</v>
      </c>
      <c r="I25" s="35">
        <v>73.253387571215072</v>
      </c>
      <c r="J25" s="28"/>
      <c r="L25" t="e">
        <f>#REF!=#REF!</f>
        <v>#REF!</v>
      </c>
      <c r="M25">
        <v>1396622</v>
      </c>
      <c r="N25">
        <v>1102158</v>
      </c>
      <c r="O25">
        <v>461700</v>
      </c>
      <c r="P25">
        <v>236117</v>
      </c>
      <c r="Q25">
        <v>225583</v>
      </c>
      <c r="R25" s="29" t="s">
        <v>53</v>
      </c>
      <c r="S25" s="29" t="s">
        <v>8</v>
      </c>
      <c r="T25" s="30">
        <f t="shared" si="0"/>
        <v>1746947</v>
      </c>
      <c r="U25" s="31">
        <f t="shared" si="0"/>
        <v>1664199</v>
      </c>
      <c r="V25" s="32">
        <f t="shared" si="1"/>
        <v>3411146</v>
      </c>
      <c r="W25" s="33">
        <f t="shared" si="3"/>
        <v>79.94644371008394</v>
      </c>
      <c r="X25" s="33">
        <f t="shared" si="3"/>
        <v>66.227536490527868</v>
      </c>
      <c r="Y25" s="33" t="e">
        <f>#REF!/V25*100</f>
        <v>#REF!</v>
      </c>
      <c r="Z25" s="36">
        <v>3401173</v>
      </c>
      <c r="AA25">
        <f t="shared" si="2"/>
        <v>471673</v>
      </c>
      <c r="AB25" s="33">
        <f t="shared" si="4"/>
        <v>13.867950851074026</v>
      </c>
    </row>
    <row r="26" spans="1:28" ht="20.100000000000001" customHeight="1" x14ac:dyDescent="0.25">
      <c r="A26" s="23" t="s">
        <v>54</v>
      </c>
      <c r="B26" s="24">
        <v>937259</v>
      </c>
      <c r="C26" s="24">
        <v>909564</v>
      </c>
      <c r="D26" s="24">
        <v>1846823</v>
      </c>
      <c r="E26" s="25">
        <v>14.77</v>
      </c>
      <c r="F26" s="25"/>
      <c r="G26" s="26">
        <v>85.61</v>
      </c>
      <c r="H26" s="26">
        <v>73.33</v>
      </c>
      <c r="I26" s="35">
        <v>79.5562433253873</v>
      </c>
      <c r="J26" s="28"/>
      <c r="L26" t="e">
        <f>#REF!=#REF!</f>
        <v>#REF!</v>
      </c>
      <c r="M26">
        <v>717673</v>
      </c>
      <c r="N26">
        <v>597912</v>
      </c>
      <c r="O26">
        <v>193169</v>
      </c>
      <c r="P26">
        <v>98933</v>
      </c>
      <c r="Q26">
        <v>94236</v>
      </c>
      <c r="R26" s="29" t="s">
        <v>55</v>
      </c>
      <c r="S26" s="29" t="s">
        <v>8</v>
      </c>
      <c r="T26" s="30">
        <f t="shared" si="0"/>
        <v>838326</v>
      </c>
      <c r="U26" s="31">
        <f t="shared" si="0"/>
        <v>815328</v>
      </c>
      <c r="V26" s="32">
        <f t="shared" si="1"/>
        <v>1653654</v>
      </c>
      <c r="W26" s="33">
        <f t="shared" si="3"/>
        <v>85.60786615230829</v>
      </c>
      <c r="X26" s="33">
        <f t="shared" si="3"/>
        <v>73.333922053455794</v>
      </c>
      <c r="Y26" s="33" t="e">
        <f>#REF!/V26*100</f>
        <v>#REF!</v>
      </c>
      <c r="Z26" s="36">
        <v>1609172</v>
      </c>
      <c r="AA26">
        <f t="shared" si="2"/>
        <v>237651</v>
      </c>
      <c r="AB26" s="33">
        <f t="shared" si="4"/>
        <v>14.768526919434343</v>
      </c>
    </row>
    <row r="27" spans="1:28" ht="20.100000000000001" customHeight="1" x14ac:dyDescent="0.25">
      <c r="A27" s="40" t="s">
        <v>56</v>
      </c>
      <c r="B27" s="41">
        <v>1451542</v>
      </c>
      <c r="C27" s="41">
        <v>1367544</v>
      </c>
      <c r="D27" s="41">
        <v>2819086</v>
      </c>
      <c r="E27" s="42">
        <v>13.71</v>
      </c>
      <c r="F27" s="42"/>
      <c r="G27" s="43">
        <v>80.709999999999994</v>
      </c>
      <c r="H27" s="26">
        <v>68.489999999999995</v>
      </c>
      <c r="I27" s="35">
        <v>74.784729157009593</v>
      </c>
      <c r="J27" s="28"/>
      <c r="L27" t="e">
        <f>#REF!=#REF!</f>
        <v>#REF!</v>
      </c>
      <c r="M27">
        <v>1028733</v>
      </c>
      <c r="N27">
        <v>821771</v>
      </c>
      <c r="O27">
        <v>344645</v>
      </c>
      <c r="P27">
        <v>176940</v>
      </c>
      <c r="Q27">
        <v>167705</v>
      </c>
      <c r="R27" s="29" t="s">
        <v>57</v>
      </c>
      <c r="S27" s="29" t="s">
        <v>8</v>
      </c>
      <c r="T27" s="30">
        <f t="shared" si="0"/>
        <v>1274602</v>
      </c>
      <c r="U27" s="31">
        <f t="shared" si="0"/>
        <v>1199839</v>
      </c>
      <c r="V27" s="32">
        <f t="shared" si="1"/>
        <v>2474441</v>
      </c>
      <c r="W27" s="33">
        <f t="shared" si="3"/>
        <v>80.710135399128518</v>
      </c>
      <c r="X27" s="33">
        <f t="shared" si="3"/>
        <v>68.490105755855581</v>
      </c>
      <c r="Y27" s="33" t="e">
        <f>#REF!/V27*100</f>
        <v>#REF!</v>
      </c>
      <c r="Z27" s="36">
        <v>2479155</v>
      </c>
      <c r="AA27">
        <f t="shared" si="2"/>
        <v>339931</v>
      </c>
      <c r="AB27" s="33">
        <f t="shared" si="4"/>
        <v>13.711567046029796</v>
      </c>
    </row>
    <row r="28" spans="1:28" x14ac:dyDescent="0.25">
      <c r="E28" s="44" t="s">
        <v>58</v>
      </c>
      <c r="F28" s="44"/>
      <c r="G28" s="44"/>
      <c r="H28" s="44"/>
      <c r="I28" s="44"/>
      <c r="J28" s="45"/>
      <c r="K28" s="46"/>
      <c r="L28" s="46"/>
      <c r="M28" s="46"/>
      <c r="R28" s="29"/>
      <c r="S28" s="29"/>
    </row>
    <row r="33" spans="18:19" x14ac:dyDescent="0.25">
      <c r="R33" s="29"/>
      <c r="S33" s="29"/>
    </row>
    <row r="34" spans="18:19" x14ac:dyDescent="0.25">
      <c r="R34" s="29"/>
      <c r="S34" s="29"/>
    </row>
    <row r="35" spans="18:19" x14ac:dyDescent="0.25">
      <c r="R35" s="29"/>
      <c r="S35" s="29"/>
    </row>
    <row r="36" spans="18:19" x14ac:dyDescent="0.25">
      <c r="R36" s="29"/>
      <c r="S36" s="29"/>
    </row>
    <row r="37" spans="18:19" x14ac:dyDescent="0.25">
      <c r="R37" s="29"/>
      <c r="S37" s="29"/>
    </row>
    <row r="38" spans="18:19" x14ac:dyDescent="0.25">
      <c r="R38" s="29"/>
      <c r="S38" s="29"/>
    </row>
    <row r="39" spans="18:19" x14ac:dyDescent="0.25">
      <c r="R39" s="29"/>
      <c r="S39" s="29"/>
    </row>
    <row r="40" spans="18:19" x14ac:dyDescent="0.25">
      <c r="R40" s="29"/>
      <c r="S40" s="29"/>
    </row>
    <row r="41" spans="18:19" x14ac:dyDescent="0.25">
      <c r="R41" s="29"/>
      <c r="S41" s="29"/>
    </row>
    <row r="42" spans="18:19" x14ac:dyDescent="0.25">
      <c r="R42" s="29"/>
      <c r="S42" s="29"/>
    </row>
    <row r="43" spans="18:19" x14ac:dyDescent="0.25">
      <c r="R43" s="29"/>
      <c r="S43" s="29"/>
    </row>
    <row r="44" spans="18:19" x14ac:dyDescent="0.25">
      <c r="R44" s="29"/>
      <c r="S44" s="29"/>
    </row>
    <row r="45" spans="18:19" x14ac:dyDescent="0.25">
      <c r="R45" s="29"/>
      <c r="S45" s="29"/>
    </row>
    <row r="46" spans="18:19" x14ac:dyDescent="0.25">
      <c r="R46" s="29"/>
      <c r="S46" s="29"/>
    </row>
    <row r="47" spans="18:19" x14ac:dyDescent="0.25">
      <c r="R47" s="29"/>
      <c r="S47" s="29"/>
    </row>
    <row r="48" spans="18:19" x14ac:dyDescent="0.25">
      <c r="R48" s="29"/>
      <c r="S48" s="29"/>
    </row>
    <row r="49" spans="18:19" x14ac:dyDescent="0.25">
      <c r="R49" s="29"/>
      <c r="S49" s="29"/>
    </row>
    <row r="50" spans="18:19" x14ac:dyDescent="0.25">
      <c r="R50" s="29"/>
      <c r="S50" s="29"/>
    </row>
    <row r="51" spans="18:19" x14ac:dyDescent="0.25">
      <c r="R51" s="29"/>
      <c r="S51" s="29"/>
    </row>
    <row r="52" spans="18:19" x14ac:dyDescent="0.25">
      <c r="R52" s="29"/>
      <c r="S52" s="29"/>
    </row>
    <row r="53" spans="18:19" x14ac:dyDescent="0.25">
      <c r="R53" s="29"/>
      <c r="S53" s="29"/>
    </row>
    <row r="54" spans="18:19" x14ac:dyDescent="0.25">
      <c r="R54" s="29"/>
      <c r="S54" s="29"/>
    </row>
    <row r="55" spans="18:19" x14ac:dyDescent="0.25">
      <c r="R55" s="29"/>
      <c r="S55" s="29"/>
    </row>
    <row r="56" spans="18:19" x14ac:dyDescent="0.25">
      <c r="R56" s="29"/>
      <c r="S56" s="29"/>
    </row>
    <row r="57" spans="18:19" x14ac:dyDescent="0.25">
      <c r="R57" s="29"/>
      <c r="S57" s="29"/>
    </row>
    <row r="58" spans="18:19" x14ac:dyDescent="0.25">
      <c r="R58" s="29"/>
      <c r="S58" s="29"/>
    </row>
    <row r="59" spans="18:19" x14ac:dyDescent="0.25">
      <c r="R59" s="29"/>
      <c r="S59" s="29"/>
    </row>
    <row r="60" spans="18:19" x14ac:dyDescent="0.25">
      <c r="R60" s="29"/>
      <c r="S60" s="29"/>
    </row>
    <row r="61" spans="18:19" x14ac:dyDescent="0.25">
      <c r="R61" s="29"/>
      <c r="S61" s="29"/>
    </row>
    <row r="62" spans="18:19" x14ac:dyDescent="0.25">
      <c r="R62" s="29"/>
      <c r="S62" s="29"/>
    </row>
    <row r="63" spans="18:19" x14ac:dyDescent="0.25">
      <c r="R63" s="29"/>
      <c r="S63" s="29"/>
    </row>
    <row r="64" spans="18:19" x14ac:dyDescent="0.25">
      <c r="R64" s="29"/>
      <c r="S64" s="29"/>
    </row>
    <row r="65" spans="18:19" x14ac:dyDescent="0.25">
      <c r="R65" s="29"/>
      <c r="S65" s="29"/>
    </row>
    <row r="66" spans="18:19" x14ac:dyDescent="0.25">
      <c r="R66" s="29"/>
      <c r="S66" s="29"/>
    </row>
    <row r="67" spans="18:19" x14ac:dyDescent="0.25">
      <c r="R67" s="29"/>
      <c r="S67" s="29"/>
    </row>
    <row r="68" spans="18:19" x14ac:dyDescent="0.25">
      <c r="R68" s="29"/>
      <c r="S68" s="29"/>
    </row>
    <row r="69" spans="18:19" x14ac:dyDescent="0.25">
      <c r="R69" s="29"/>
      <c r="S69" s="29"/>
    </row>
    <row r="70" spans="18:19" x14ac:dyDescent="0.25">
      <c r="R70" s="29"/>
      <c r="S70" s="29"/>
    </row>
    <row r="71" spans="18:19" x14ac:dyDescent="0.25">
      <c r="R71" s="29"/>
      <c r="S71" s="29"/>
    </row>
    <row r="72" spans="18:19" x14ac:dyDescent="0.25">
      <c r="R72" s="29"/>
      <c r="S72" s="29"/>
    </row>
    <row r="73" spans="18:19" x14ac:dyDescent="0.25">
      <c r="R73" s="29"/>
      <c r="S73" s="29"/>
    </row>
    <row r="74" spans="18:19" x14ac:dyDescent="0.25">
      <c r="R74" s="29"/>
      <c r="S74" s="29"/>
    </row>
    <row r="75" spans="18:19" x14ac:dyDescent="0.25">
      <c r="R75" s="29"/>
      <c r="S75" s="29"/>
    </row>
    <row r="76" spans="18:19" x14ac:dyDescent="0.25">
      <c r="R76" s="29"/>
      <c r="S76" s="29"/>
    </row>
    <row r="77" spans="18:19" x14ac:dyDescent="0.25">
      <c r="R77" s="29"/>
      <c r="S77" s="29"/>
    </row>
    <row r="78" spans="18:19" x14ac:dyDescent="0.25">
      <c r="R78" s="29"/>
      <c r="S78" s="29"/>
    </row>
    <row r="79" spans="18:19" x14ac:dyDescent="0.25">
      <c r="R79" s="29"/>
      <c r="S79" s="29"/>
    </row>
    <row r="80" spans="18:19" x14ac:dyDescent="0.25">
      <c r="R80" s="29"/>
      <c r="S80" s="29"/>
    </row>
    <row r="81" spans="18:19" x14ac:dyDescent="0.25">
      <c r="R81" s="29"/>
      <c r="S81" s="29"/>
    </row>
    <row r="82" spans="18:19" x14ac:dyDescent="0.25">
      <c r="R82" s="29"/>
      <c r="S82" s="29"/>
    </row>
    <row r="83" spans="18:19" x14ac:dyDescent="0.25">
      <c r="R83" s="29"/>
      <c r="S83" s="29"/>
    </row>
    <row r="84" spans="18:19" x14ac:dyDescent="0.25">
      <c r="R84" s="29"/>
      <c r="S84" s="29"/>
    </row>
    <row r="85" spans="18:19" x14ac:dyDescent="0.25">
      <c r="R85" s="29"/>
      <c r="S85" s="29"/>
    </row>
    <row r="86" spans="18:19" x14ac:dyDescent="0.25">
      <c r="R86" s="29"/>
      <c r="S86" s="29"/>
    </row>
    <row r="87" spans="18:19" x14ac:dyDescent="0.25">
      <c r="R87" s="29"/>
      <c r="S87" s="29"/>
    </row>
    <row r="88" spans="18:19" x14ac:dyDescent="0.25">
      <c r="R88" s="29"/>
      <c r="S88" s="29"/>
    </row>
    <row r="89" spans="18:19" x14ac:dyDescent="0.25">
      <c r="R89" s="29"/>
      <c r="S89" s="29"/>
    </row>
    <row r="90" spans="18:19" x14ac:dyDescent="0.25">
      <c r="R90" s="29"/>
      <c r="S90" s="29"/>
    </row>
    <row r="91" spans="18:19" x14ac:dyDescent="0.25">
      <c r="R91" s="29"/>
      <c r="S91" s="29"/>
    </row>
    <row r="92" spans="18:19" x14ac:dyDescent="0.25">
      <c r="R92" s="29"/>
      <c r="S92" s="29"/>
    </row>
  </sheetData>
  <mergeCells count="7">
    <mergeCell ref="E28:I28"/>
    <mergeCell ref="A2:I2"/>
    <mergeCell ref="A3:I3"/>
    <mergeCell ref="A5:A6"/>
    <mergeCell ref="B5:D5"/>
    <mergeCell ref="E5:E6"/>
    <mergeCell ref="G5:I5"/>
  </mergeCells>
  <printOptions horizontalCentered="1"/>
  <pageMargins left="0.7" right="0.7" top="0.75" bottom="0.75" header="0.3" footer="0.3"/>
  <pageSetup paperSize="9" scale="90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Table-1.4</vt:lpstr>
      <vt:lpstr>'Table-1.4'!Print_Area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2019-06-11T12:55:24Z</dcterms:created>
  <dcterms:modified xsi:type="dcterms:W3CDTF">2019-06-11T12:55:25Z</dcterms:modified>
</cp:coreProperties>
</file>