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A56C233F-55F2-4845-B2B1-BE5C163D8AB3}" xr6:coauthVersionLast="43" xr6:coauthVersionMax="43" xr10:uidLastSave="{00000000-0000-0000-0000-000000000000}"/>
  <bookViews>
    <workbookView xWindow="3510" yWindow="3510" windowWidth="21600" windowHeight="11385" xr2:uid="{A960517F-C2F5-4D9A-B184-7EB9945D087B}"/>
  </bookViews>
  <sheets>
    <sheet name="13.1.16" sheetId="1" r:id="rId1"/>
  </sheets>
  <definedNames>
    <definedName name="_xlnm.Print_Area" localSheetId="0">'13.1.16'!$A$1:$P$34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<sst xmlns="http://schemas.openxmlformats.org/spreadsheetml/2006/main" count="90" uniqueCount="55">
  <si>
    <t>Table 13.1.16</t>
  </si>
  <si>
    <t>Water Quality of River Mayurakshi during the year 2015-16</t>
  </si>
  <si>
    <t>Station:Water Intake Point for Suri Town on River Mayurakshi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</si>
  <si>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</si>
  <si>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</si>
  <si>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</si>
  <si>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</si>
  <si>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</si>
  <si>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</si>
  <si>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</si>
  <si>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</si>
  <si>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</si>
  <si>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</si>
  <si>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</si>
  <si>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</si>
  <si>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</si>
  <si>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</si>
  <si>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</si>
  <si>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</si>
  <si>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</si>
  <si>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</si>
  <si>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</si>
  <si>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NT</t>
  </si>
  <si>
    <t>Arsenic</t>
  </si>
  <si>
    <t>µg/l</t>
  </si>
  <si>
    <t>BOD</t>
  </si>
  <si>
    <t>Boron</t>
  </si>
  <si>
    <t>BDL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</si>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</sst>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Garamond"/>
      <family val="1"/>
    </font>
    <font>
      <sz val="10"/>
      <color theme="1"/>
      <name val="Arial"/>
      <family val="2"/>
    </font>
    <font>
      <b/>
      <sz val="14"/>
      <color theme="1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color theme="1"/>
      <name val="Arial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0" borderId="0" xfId="2" applyFont="1" applyBorder="1" applyAlignment="1" applyProtection="1">
      <alignment horizontal="right"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right" vertical="center"/>
    </xf>
    <xf numFmtId="0" fontId="2" fillId="2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 wrapText="1"/>
    </xf>
    <xf numFmtId="0" fontId="7" fillId="4" borderId="2" xfId="1" applyNumberFormat="1" applyFont="1" applyFill="1" applyBorder="1" applyAlignment="1">
      <alignment vertical="center" wrapText="1" shrinkToFit="1"/>
    </xf>
    <xf numFmtId="0" fontId="3" fillId="4" borderId="2" xfId="1" applyFont="1" applyFill="1" applyBorder="1" applyAlignment="1">
      <alignment vertical="center" wrapText="1"/>
    </xf>
    <xf numFmtId="0" fontId="3" fillId="4" borderId="3" xfId="1" applyFont="1" applyFill="1" applyBorder="1" applyAlignment="1">
      <alignment vertical="center" wrapText="1"/>
    </xf>
    <xf numFmtId="0" fontId="3" fillId="5" borderId="2" xfId="1" applyFont="1" applyFill="1" applyBorder="1" applyAlignment="1">
      <alignment vertical="center"/>
    </xf>
    <xf numFmtId="0" fontId="7" fillId="3" borderId="2" xfId="1" applyNumberFormat="1" applyFont="1" applyFill="1" applyBorder="1" applyAlignment="1">
      <alignment vertical="center" wrapText="1" shrinkToFit="1"/>
    </xf>
    <xf numFmtId="0" fontId="3" fillId="3" borderId="2" xfId="1" applyFont="1" applyFill="1" applyBorder="1" applyAlignment="1">
      <alignment vertical="center" wrapText="1"/>
    </xf>
    <xf numFmtId="0" fontId="3" fillId="4" borderId="2" xfId="1" applyFont="1" applyFill="1" applyBorder="1" applyAlignment="1">
      <alignment vertical="center"/>
    </xf>
    <xf numFmtId="0" fontId="8" fillId="4" borderId="2" xfId="1" applyFont="1" applyFill="1" applyBorder="1" applyAlignment="1">
      <alignment vertical="center" wrapText="1"/>
    </xf>
    <xf numFmtId="0" fontId="3" fillId="5" borderId="2" xfId="1" applyFont="1" applyFill="1" applyBorder="1" applyAlignment="1">
      <alignment vertical="center" wrapText="1"/>
    </xf>
    <xf numFmtId="0" fontId="3" fillId="0" borderId="0" xfId="1" applyNumberFormat="1" applyFont="1" applyFill="1" applyBorder="1" applyAlignment="1">
      <alignment vertical="center" wrapText="1" shrinkToFit="1"/>
    </xf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Alignment="1">
      <alignment horizontal="right" vertical="center"/>
    </xf>
    <xf numFmtId="0" fontId="9" fillId="0" borderId="0" xfId="1" applyFont="1" applyFill="1" applyAlignment="1">
      <alignment vertical="center"/>
    </xf>
  </cellXfs>
  <cellStyles count="3">
    <cellStyle name="Hyperlink" xfId="2" builtinId="8"/>
    <cellStyle name="Normal" xfId="0" builtinId="0"/>
    <cellStyle name="Normal 3" xfId="1" xr:uid="{DBDE9E46-06E8-4476-BAEE-73D833E42A96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2114-4816-4834-B442-E82237F3AB5F}">
  <sheetPr codeName="Sheet82"/>
  <dimension ref="A2:P34"/>
  <sheetViews>
    <sheetView tabSelected="1" view="pageBreakPreview" zoomScaleSheetLayoutView="100" workbookViewId="0">
      <selection activeCell="K15" sqref="K15"/>
    </sheetView>
  </sheetViews>
  <sheetFormatPr defaultColWidth="9.140625" defaultRowHeight="12.75" x14ac:dyDescent="0.25"/>
  <cols>
    <col min="1" max="1" width="13.5703125" style="2" customWidth="1"/>
    <col min="2" max="2" width="8" style="2" customWidth="1"/>
    <col min="3" max="14" width="8.7109375" style="25" customWidth="1"/>
    <col min="15" max="16" width="8.7109375" style="2" customWidth="1"/>
    <col min="17" max="16384" width="9.140625" style="2"/>
  </cols>
  <sheetData>
    <row r="2" spans="1:16" ht="1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9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" customHeight="1" x14ac:dyDescent="0.25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 t="s">
        <v>3</v>
      </c>
    </row>
    <row r="6" spans="1:16" ht="15" customHeight="1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" customHeight="1" x14ac:dyDescent="0.25">
      <c r="A7" s="9" t="s">
        <v>20</v>
      </c>
      <c r="B7" s="10" t="s">
        <v>21</v>
      </c>
      <c r="C7" s="11">
        <v>1.6E-2</v>
      </c>
      <c r="D7" s="11">
        <v>3.1E-2</v>
      </c>
      <c r="E7" s="11">
        <v>0.64500000000000002</v>
      </c>
      <c r="F7" s="11">
        <v>0.20200000000000001</v>
      </c>
      <c r="G7" s="11">
        <v>7.0000000000000007E-2</v>
      </c>
      <c r="H7" s="11">
        <v>7.0000000000000007E-2</v>
      </c>
      <c r="I7" s="11" t="s">
        <v>22</v>
      </c>
      <c r="J7" s="11">
        <v>0.63</v>
      </c>
      <c r="K7" s="11">
        <v>0.56999999999999995</v>
      </c>
      <c r="L7" s="11">
        <v>0.06</v>
      </c>
      <c r="M7" s="11">
        <v>0.14000000000000001</v>
      </c>
      <c r="N7" s="11">
        <v>0.12</v>
      </c>
      <c r="O7" s="10">
        <f>MAX(C7:N7)</f>
        <v>0.64500000000000002</v>
      </c>
      <c r="P7" s="10">
        <f>MIN(C7:N7)</f>
        <v>1.6E-2</v>
      </c>
    </row>
    <row r="8" spans="1:16" ht="15" customHeight="1" x14ac:dyDescent="0.25">
      <c r="A8" s="12" t="s">
        <v>23</v>
      </c>
      <c r="B8" s="13" t="s">
        <v>24</v>
      </c>
      <c r="C8" s="14" t="s">
        <v>22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15" customHeight="1" x14ac:dyDescent="0.25">
      <c r="A9" s="16" t="s">
        <v>25</v>
      </c>
      <c r="B9" s="17" t="s">
        <v>21</v>
      </c>
      <c r="C9" s="11">
        <v>2.5</v>
      </c>
      <c r="D9" s="11">
        <v>1.7</v>
      </c>
      <c r="E9" s="11">
        <v>3.3</v>
      </c>
      <c r="F9" s="17">
        <v>4.3</v>
      </c>
      <c r="G9" s="17">
        <v>2</v>
      </c>
      <c r="H9" s="17">
        <v>2.2999999999999998</v>
      </c>
      <c r="I9" s="17">
        <v>3.8</v>
      </c>
      <c r="J9" s="17">
        <v>1.4</v>
      </c>
      <c r="K9" s="17">
        <v>1.3</v>
      </c>
      <c r="L9" s="17">
        <v>1.1000000000000001</v>
      </c>
      <c r="M9" s="17">
        <v>4.5</v>
      </c>
      <c r="N9" s="17">
        <v>2.6</v>
      </c>
      <c r="O9" s="10">
        <f>MAX(C9:N9)</f>
        <v>4.5</v>
      </c>
      <c r="P9" s="10">
        <f>MIN(C9:N9)</f>
        <v>1.1000000000000001</v>
      </c>
    </row>
    <row r="10" spans="1:16" ht="15" customHeight="1" x14ac:dyDescent="0.25">
      <c r="A10" s="12" t="s">
        <v>26</v>
      </c>
      <c r="B10" s="18" t="s">
        <v>21</v>
      </c>
      <c r="C10" s="14" t="s">
        <v>27</v>
      </c>
      <c r="D10" s="14" t="s">
        <v>22</v>
      </c>
      <c r="E10" s="14" t="s">
        <v>22</v>
      </c>
      <c r="F10" s="14" t="s">
        <v>22</v>
      </c>
      <c r="G10" s="14">
        <v>0.12</v>
      </c>
      <c r="H10" s="14" t="s">
        <v>27</v>
      </c>
      <c r="I10" s="14" t="s">
        <v>27</v>
      </c>
      <c r="J10" s="14" t="s">
        <v>27</v>
      </c>
      <c r="K10" s="14" t="s">
        <v>27</v>
      </c>
      <c r="L10" s="14" t="s">
        <v>27</v>
      </c>
      <c r="M10" s="14" t="s">
        <v>22</v>
      </c>
      <c r="N10" s="14" t="s">
        <v>22</v>
      </c>
      <c r="O10" s="18">
        <f t="shared" ref="O10:O21" si="0">MAX(C10:N10)</f>
        <v>0.12</v>
      </c>
      <c r="P10" s="18">
        <f t="shared" ref="P10:P21" si="1">MIN(C10:N10)</f>
        <v>0.12</v>
      </c>
    </row>
    <row r="11" spans="1:16" ht="15" customHeight="1" x14ac:dyDescent="0.25">
      <c r="A11" s="16" t="s">
        <v>28</v>
      </c>
      <c r="B11" s="17" t="s">
        <v>21</v>
      </c>
      <c r="C11" s="11">
        <v>7.78</v>
      </c>
      <c r="D11" s="11">
        <v>14.72</v>
      </c>
      <c r="E11" s="11">
        <v>8.64</v>
      </c>
      <c r="F11" s="11">
        <v>6.87</v>
      </c>
      <c r="G11" s="11">
        <v>4.59</v>
      </c>
      <c r="H11" s="11">
        <v>2.68</v>
      </c>
      <c r="I11" s="11">
        <v>5.0999999999999996</v>
      </c>
      <c r="J11" s="11">
        <v>4.99</v>
      </c>
      <c r="K11" s="11">
        <v>3.47</v>
      </c>
      <c r="L11" s="11">
        <v>13.22</v>
      </c>
      <c r="M11" s="11">
        <v>8</v>
      </c>
      <c r="N11" s="11">
        <v>4.4400000000000004</v>
      </c>
      <c r="O11" s="10">
        <f t="shared" si="0"/>
        <v>14.72</v>
      </c>
      <c r="P11" s="10">
        <f t="shared" si="1"/>
        <v>2.68</v>
      </c>
    </row>
    <row r="12" spans="1:16" ht="15" customHeight="1" x14ac:dyDescent="0.25">
      <c r="A12" s="12" t="s">
        <v>29</v>
      </c>
      <c r="B12" s="13" t="s">
        <v>30</v>
      </c>
      <c r="C12" s="14">
        <v>162</v>
      </c>
      <c r="D12" s="14">
        <v>168</v>
      </c>
      <c r="E12" s="14">
        <v>208</v>
      </c>
      <c r="F12" s="14">
        <v>106</v>
      </c>
      <c r="G12" s="14">
        <v>101</v>
      </c>
      <c r="H12" s="14">
        <v>138</v>
      </c>
      <c r="I12" s="14">
        <v>126</v>
      </c>
      <c r="J12" s="14">
        <v>147</v>
      </c>
      <c r="K12" s="14">
        <v>140</v>
      </c>
      <c r="L12" s="14">
        <v>159.30000000000001</v>
      </c>
      <c r="M12" s="14">
        <v>143.4</v>
      </c>
      <c r="N12" s="14">
        <v>190.9</v>
      </c>
      <c r="O12" s="18">
        <f t="shared" si="0"/>
        <v>208</v>
      </c>
      <c r="P12" s="18">
        <f t="shared" si="1"/>
        <v>101</v>
      </c>
    </row>
    <row r="13" spans="1:16" ht="15" customHeight="1" x14ac:dyDescent="0.25">
      <c r="A13" s="16" t="s">
        <v>31</v>
      </c>
      <c r="B13" s="17" t="s">
        <v>21</v>
      </c>
      <c r="C13" s="11">
        <v>6.7</v>
      </c>
      <c r="D13" s="11">
        <v>8.1</v>
      </c>
      <c r="E13" s="11">
        <v>7.4</v>
      </c>
      <c r="F13" s="11">
        <v>6.7</v>
      </c>
      <c r="G13" s="11">
        <v>6.8</v>
      </c>
      <c r="H13" s="11">
        <v>6.1</v>
      </c>
      <c r="I13" s="11">
        <v>7.1</v>
      </c>
      <c r="J13" s="11">
        <v>9.5</v>
      </c>
      <c r="K13" s="11">
        <v>8.9</v>
      </c>
      <c r="L13" s="11">
        <v>9.1999999999999993</v>
      </c>
      <c r="M13" s="11">
        <v>8.3000000000000007</v>
      </c>
      <c r="N13" s="11">
        <v>9.5</v>
      </c>
      <c r="O13" s="10">
        <f t="shared" si="0"/>
        <v>9.5</v>
      </c>
      <c r="P13" s="10">
        <f t="shared" si="1"/>
        <v>6.1</v>
      </c>
    </row>
    <row r="14" spans="1:16" ht="15" customHeight="1" x14ac:dyDescent="0.25">
      <c r="A14" s="12" t="s">
        <v>32</v>
      </c>
      <c r="B14" s="19" t="s">
        <v>33</v>
      </c>
      <c r="C14" s="14">
        <v>400</v>
      </c>
      <c r="D14" s="14">
        <v>400</v>
      </c>
      <c r="E14" s="14">
        <v>5000</v>
      </c>
      <c r="F14" s="14">
        <v>700</v>
      </c>
      <c r="G14" s="14">
        <v>3400</v>
      </c>
      <c r="H14" s="14">
        <v>8000</v>
      </c>
      <c r="I14" s="14">
        <v>3300</v>
      </c>
      <c r="J14" s="14">
        <v>1300</v>
      </c>
      <c r="K14" s="14">
        <v>1100</v>
      </c>
      <c r="L14" s="14">
        <v>700</v>
      </c>
      <c r="M14" s="14">
        <v>1300</v>
      </c>
      <c r="N14" s="14">
        <v>800</v>
      </c>
      <c r="O14" s="18">
        <f t="shared" si="0"/>
        <v>8000</v>
      </c>
      <c r="P14" s="18">
        <f t="shared" si="1"/>
        <v>400</v>
      </c>
    </row>
    <row r="15" spans="1:16" ht="15" customHeight="1" x14ac:dyDescent="0.25">
      <c r="A15" s="16" t="s">
        <v>34</v>
      </c>
      <c r="B15" s="17" t="s">
        <v>5</v>
      </c>
      <c r="C15" s="11">
        <v>7.46</v>
      </c>
      <c r="D15" s="11">
        <v>8.8800000000000008</v>
      </c>
      <c r="E15" s="11">
        <v>7.98</v>
      </c>
      <c r="F15" s="11">
        <v>7.07</v>
      </c>
      <c r="G15" s="11">
        <v>7.7</v>
      </c>
      <c r="H15" s="11">
        <v>7.41</v>
      </c>
      <c r="I15" s="11">
        <v>7.52</v>
      </c>
      <c r="J15" s="11">
        <v>8.2100000000000009</v>
      </c>
      <c r="K15" s="11">
        <v>7.81</v>
      </c>
      <c r="L15" s="11">
        <v>7.84</v>
      </c>
      <c r="M15" s="11">
        <v>7.7</v>
      </c>
      <c r="N15" s="11">
        <v>8.0399999999999991</v>
      </c>
      <c r="O15" s="10">
        <f t="shared" si="0"/>
        <v>8.8800000000000008</v>
      </c>
      <c r="P15" s="10">
        <f t="shared" si="1"/>
        <v>7.07</v>
      </c>
    </row>
    <row r="16" spans="1:16" ht="15" customHeight="1" x14ac:dyDescent="0.25">
      <c r="A16" s="12" t="s">
        <v>35</v>
      </c>
      <c r="B16" s="13" t="s">
        <v>21</v>
      </c>
      <c r="C16" s="14">
        <v>12</v>
      </c>
      <c r="D16" s="14">
        <v>11</v>
      </c>
      <c r="E16" s="14">
        <v>15</v>
      </c>
      <c r="F16" s="14">
        <v>9</v>
      </c>
      <c r="G16" s="14">
        <v>7</v>
      </c>
      <c r="H16" s="14">
        <v>9</v>
      </c>
      <c r="I16" s="14">
        <v>9</v>
      </c>
      <c r="J16" s="14">
        <v>12</v>
      </c>
      <c r="K16" s="14">
        <v>11</v>
      </c>
      <c r="L16" s="14">
        <v>8</v>
      </c>
      <c r="M16" s="14">
        <v>11</v>
      </c>
      <c r="N16" s="14">
        <v>11</v>
      </c>
      <c r="O16" s="18">
        <f t="shared" si="0"/>
        <v>15</v>
      </c>
      <c r="P16" s="18">
        <f t="shared" si="1"/>
        <v>7</v>
      </c>
    </row>
    <row r="17" spans="1:16" ht="15" customHeight="1" x14ac:dyDescent="0.25">
      <c r="A17" s="16" t="s">
        <v>36</v>
      </c>
      <c r="B17" s="17" t="s">
        <v>21</v>
      </c>
      <c r="C17" s="17">
        <v>680</v>
      </c>
      <c r="D17" s="17">
        <v>410</v>
      </c>
      <c r="E17" s="17">
        <v>390</v>
      </c>
      <c r="F17" s="17">
        <v>180</v>
      </c>
      <c r="G17" s="17">
        <v>180</v>
      </c>
      <c r="H17" s="17">
        <v>210</v>
      </c>
      <c r="I17" s="17">
        <v>110</v>
      </c>
      <c r="J17" s="17">
        <v>200</v>
      </c>
      <c r="K17" s="17">
        <v>200</v>
      </c>
      <c r="L17" s="17">
        <v>220</v>
      </c>
      <c r="M17" s="17">
        <v>200</v>
      </c>
      <c r="N17" s="17">
        <v>210</v>
      </c>
      <c r="O17" s="10">
        <f t="shared" si="0"/>
        <v>680</v>
      </c>
      <c r="P17" s="10">
        <f t="shared" si="1"/>
        <v>110</v>
      </c>
    </row>
    <row r="18" spans="1:16" ht="15" customHeight="1" x14ac:dyDescent="0.25">
      <c r="A18" s="12" t="s">
        <v>37</v>
      </c>
      <c r="B18" s="19" t="s">
        <v>33</v>
      </c>
      <c r="C18" s="13">
        <v>400</v>
      </c>
      <c r="D18" s="13">
        <v>400</v>
      </c>
      <c r="E18" s="13">
        <v>8000</v>
      </c>
      <c r="F18" s="13">
        <v>1400</v>
      </c>
      <c r="G18" s="13">
        <v>3400</v>
      </c>
      <c r="H18" s="13">
        <v>30000</v>
      </c>
      <c r="I18" s="13">
        <v>3400</v>
      </c>
      <c r="J18" s="13">
        <v>2300</v>
      </c>
      <c r="K18" s="13">
        <v>1100</v>
      </c>
      <c r="L18" s="13">
        <v>900</v>
      </c>
      <c r="M18" s="13">
        <v>2300</v>
      </c>
      <c r="N18" s="13">
        <v>5000</v>
      </c>
      <c r="O18" s="18">
        <f t="shared" si="0"/>
        <v>30000</v>
      </c>
      <c r="P18" s="18">
        <f t="shared" si="1"/>
        <v>400</v>
      </c>
    </row>
    <row r="19" spans="1:16" ht="15" customHeight="1" x14ac:dyDescent="0.25">
      <c r="A19" s="16" t="s">
        <v>38</v>
      </c>
      <c r="B19" s="17" t="s">
        <v>21</v>
      </c>
      <c r="C19" s="17">
        <v>110</v>
      </c>
      <c r="D19" s="17">
        <v>104</v>
      </c>
      <c r="E19" s="17">
        <v>158</v>
      </c>
      <c r="F19" s="17">
        <v>104</v>
      </c>
      <c r="G19" s="17">
        <v>46</v>
      </c>
      <c r="H19" s="17">
        <v>148</v>
      </c>
      <c r="I19" s="17">
        <v>126</v>
      </c>
      <c r="J19" s="17">
        <v>90</v>
      </c>
      <c r="K19" s="17">
        <v>116</v>
      </c>
      <c r="L19" s="17">
        <v>40</v>
      </c>
      <c r="M19" s="17">
        <v>42</v>
      </c>
      <c r="N19" s="17">
        <v>56</v>
      </c>
      <c r="O19" s="10">
        <f t="shared" si="0"/>
        <v>158</v>
      </c>
      <c r="P19" s="10">
        <f t="shared" si="1"/>
        <v>40</v>
      </c>
    </row>
    <row r="20" spans="1:16" ht="15" customHeight="1" x14ac:dyDescent="0.25">
      <c r="A20" s="12" t="s">
        <v>39</v>
      </c>
      <c r="B20" s="13" t="s">
        <v>21</v>
      </c>
      <c r="C20" s="13">
        <v>94</v>
      </c>
      <c r="D20" s="13">
        <v>80</v>
      </c>
      <c r="E20" s="13">
        <v>34</v>
      </c>
      <c r="F20" s="13">
        <v>82</v>
      </c>
      <c r="G20" s="13">
        <v>24</v>
      </c>
      <c r="H20" s="13">
        <v>118</v>
      </c>
      <c r="I20" s="13">
        <v>18</v>
      </c>
      <c r="J20" s="13">
        <v>20</v>
      </c>
      <c r="K20" s="13">
        <v>86</v>
      </c>
      <c r="L20" s="13">
        <v>30</v>
      </c>
      <c r="M20" s="13">
        <v>30</v>
      </c>
      <c r="N20" s="13">
        <v>46</v>
      </c>
      <c r="O20" s="18">
        <f t="shared" si="0"/>
        <v>118</v>
      </c>
      <c r="P20" s="18">
        <f t="shared" si="1"/>
        <v>18</v>
      </c>
    </row>
    <row r="21" spans="1:16" ht="15" customHeight="1" x14ac:dyDescent="0.25">
      <c r="A21" s="16" t="s">
        <v>40</v>
      </c>
      <c r="B21" s="17" t="s">
        <v>21</v>
      </c>
      <c r="C21" s="17">
        <v>80</v>
      </c>
      <c r="D21" s="17">
        <v>120</v>
      </c>
      <c r="E21" s="17">
        <v>140</v>
      </c>
      <c r="F21" s="17">
        <v>140</v>
      </c>
      <c r="G21" s="17">
        <v>150</v>
      </c>
      <c r="H21" s="17">
        <v>160</v>
      </c>
      <c r="I21" s="17">
        <v>170</v>
      </c>
      <c r="J21" s="17">
        <v>200</v>
      </c>
      <c r="K21" s="17">
        <v>180</v>
      </c>
      <c r="L21" s="17">
        <v>150</v>
      </c>
      <c r="M21" s="17">
        <v>130</v>
      </c>
      <c r="N21" s="17">
        <v>190</v>
      </c>
      <c r="O21" s="10">
        <f t="shared" si="0"/>
        <v>200</v>
      </c>
      <c r="P21" s="10">
        <f t="shared" si="1"/>
        <v>80</v>
      </c>
    </row>
    <row r="22" spans="1:16" ht="15" customHeight="1" x14ac:dyDescent="0.25">
      <c r="A22" s="12" t="s">
        <v>41</v>
      </c>
      <c r="B22" s="13" t="s">
        <v>21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15"/>
      <c r="P22" s="15"/>
    </row>
    <row r="23" spans="1:16" ht="15" customHeight="1" x14ac:dyDescent="0.25">
      <c r="A23" s="16" t="s">
        <v>42</v>
      </c>
      <c r="B23" s="17" t="s">
        <v>21</v>
      </c>
      <c r="C23" s="17">
        <v>10</v>
      </c>
      <c r="D23" s="17">
        <v>8</v>
      </c>
      <c r="E23" s="17">
        <v>24</v>
      </c>
      <c r="F23" s="17">
        <v>46</v>
      </c>
      <c r="G23" s="17">
        <v>34</v>
      </c>
      <c r="H23" s="17">
        <v>12</v>
      </c>
      <c r="I23" s="17">
        <v>12</v>
      </c>
      <c r="J23" s="17">
        <v>12</v>
      </c>
      <c r="K23" s="17">
        <v>16</v>
      </c>
      <c r="L23" s="17">
        <v>10</v>
      </c>
      <c r="M23" s="17">
        <v>24</v>
      </c>
      <c r="N23" s="17">
        <v>10</v>
      </c>
      <c r="O23" s="10">
        <f>MAX(C23:N23)</f>
        <v>46</v>
      </c>
      <c r="P23" s="10">
        <f>MIN(C23:N23)</f>
        <v>8</v>
      </c>
    </row>
    <row r="24" spans="1:16" s="23" customFormat="1" ht="15" customHeight="1" x14ac:dyDescent="0.25">
      <c r="A24" s="21" t="s">
        <v>25</v>
      </c>
      <c r="B24" s="2" t="s">
        <v>43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P24" s="24" t="s">
        <v>44</v>
      </c>
    </row>
    <row r="25" spans="1:16" s="23" customFormat="1" ht="15" customHeight="1" x14ac:dyDescent="0.25">
      <c r="A25" s="21" t="s">
        <v>28</v>
      </c>
      <c r="B25" s="2" t="s">
        <v>45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P25" s="24"/>
    </row>
    <row r="26" spans="1:16" s="23" customFormat="1" ht="15" customHeight="1" x14ac:dyDescent="0.25">
      <c r="A26" s="21" t="s">
        <v>31</v>
      </c>
      <c r="B26" s="2" t="s">
        <v>46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P26" s="24"/>
    </row>
    <row r="27" spans="1:16" s="23" customFormat="1" ht="15" customHeight="1" x14ac:dyDescent="0.25">
      <c r="A27" s="21" t="s">
        <v>32</v>
      </c>
      <c r="B27" s="2" t="s">
        <v>47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P27" s="24"/>
    </row>
    <row r="28" spans="1:16" s="23" customFormat="1" ht="15" customHeight="1" x14ac:dyDescent="0.25">
      <c r="A28" s="21" t="s">
        <v>36</v>
      </c>
      <c r="B28" s="2" t="s">
        <v>48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P28" s="24"/>
    </row>
    <row r="29" spans="1:16" s="23" customFormat="1" ht="15" customHeight="1" x14ac:dyDescent="0.25">
      <c r="A29" s="21" t="s">
        <v>37</v>
      </c>
      <c r="B29" s="2" t="s">
        <v>49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P29" s="24"/>
    </row>
    <row r="30" spans="1:16" s="23" customFormat="1" ht="15" customHeight="1" x14ac:dyDescent="0.25">
      <c r="A30" s="21" t="s">
        <v>38</v>
      </c>
      <c r="B30" s="2" t="s">
        <v>50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P30" s="24"/>
    </row>
    <row r="31" spans="1:16" s="23" customFormat="1" ht="15" customHeight="1" x14ac:dyDescent="0.25">
      <c r="A31" s="21" t="s">
        <v>39</v>
      </c>
      <c r="B31" s="2" t="s">
        <v>51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P31" s="24"/>
    </row>
    <row r="32" spans="1:16" s="23" customFormat="1" ht="15" customHeight="1" x14ac:dyDescent="0.25">
      <c r="A32" s="21" t="s">
        <v>40</v>
      </c>
      <c r="B32" s="2" t="s">
        <v>52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P32" s="24"/>
    </row>
    <row r="33" spans="1:16" s="23" customFormat="1" ht="15" customHeight="1" x14ac:dyDescent="0.25">
      <c r="A33" s="21" t="s">
        <v>41</v>
      </c>
      <c r="B33" s="2" t="s">
        <v>53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P33" s="24"/>
    </row>
    <row r="34" spans="1:16" s="23" customFormat="1" ht="15" customHeight="1" x14ac:dyDescent="0.25">
      <c r="A34" s="21" t="s">
        <v>42</v>
      </c>
      <c r="B34" s="2" t="s">
        <v>54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P34" s="24"/>
    </row>
  </sheetData>
  <mergeCells count="2">
    <mergeCell ref="A2:P2"/>
    <mergeCell ref="A3:P3"/>
  </mergeCells>
  <conditionalFormatting sqref="P4">
    <cfRule type="cellIs" dxfId="1" priority="2" stopIfTrue="1" operator="equal">
      <formula>".."</formula>
    </cfRule>
  </conditionalFormatting>
  <conditionalFormatting sqref="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13.1.16</vt:lpstr>
      <vt:lpstr>'13.1.16'!Print_Area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2019-05-31T06:52:50Z</dcterms:created>
  <dcterms:modified xsi:type="dcterms:W3CDTF">2019-05-31T06:52:51Z</dcterms:modified>
</cp:coreProperties>
</file>