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C49B52AD-C610-4C61-BB75-0E7BDB178B92}" xr6:coauthVersionLast="43" xr6:coauthVersionMax="43" xr10:uidLastSave="{00000000-0000-0000-0000-000000000000}"/>
  <bookViews>
    <workbookView xWindow="390" yWindow="390" windowWidth="21600" windowHeight="11385" xr2:uid="{5884C50F-D9B8-4A14-92C1-9922207D2076}"/>
  </bookViews>
  <sheets>
    <sheet name="13.1.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3" i="1" l="1"/>
  <c r="O23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9" i="1"/>
  <c r="O9" i="1"/>
  <c r="P7" i="1"/>
  <c r="O7" i="1"/>
</calcChain>
</file>

<file path=xl/sharedStrings.xml><?xml version="1.0" encoding="utf-8"?>
<sst xmlns="http://schemas.openxmlformats.org/spreadsheetml/2006/main" count="95" uniqueCount="57">
  <si>
    <t>Table : 13.1.17</t>
  </si>
  <si>
    <t>Water Quality of River Darakeswar during the year 2015-16</t>
  </si>
  <si>
    <t xml:space="preserve">                  </t>
  </si>
  <si>
    <t>Station : Water  Intake Point for Bankura Town on River Dwarakeshwar</t>
  </si>
  <si>
    <t>Use Based Class: C</t>
  </si>
  <si>
    <t>Parameter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</si>
  <si>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</si>
  <si>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</si>
  <si>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</si>
  <si>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</si>
  <si>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</si>
  <si>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</si>
  <si>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</si>
  <si>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</si>
  <si>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</si>
  <si>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</si>
  <si>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</si>
  <si>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</si>
  <si>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</si>
  <si>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MAX</t>
  </si>
  <si>
    <t>MIN</t>
  </si>
  <si>
    <t>Ammonia-N</t>
  </si>
  <si>
    <t>mg/l</t>
  </si>
  <si>
    <t>Arsenic</t>
  </si>
  <si>
    <t>µg/l</t>
  </si>
  <si>
    <t>NT</t>
  </si>
  <si>
    <t>BOD</t>
  </si>
  <si>
    <t>Boron</t>
  </si>
  <si>
    <t>BDL</t>
  </si>
  <si>
    <t>COD</t>
  </si>
  <si>
    <t>Conductivity</t>
  </si>
  <si>
    <t>µs/cm</t>
  </si>
  <si>
    <t>DO</t>
  </si>
  <si>
    <t>FC</t>
  </si>
  <si>
    <t>MPN/100ml</t>
  </si>
  <si>
    <t>NIL</t>
  </si>
  <si>
    <t>pH</t>
  </si>
  <si>
    <t>Sodium</t>
  </si>
  <si>
    <t>TA</t>
  </si>
  <si>
    <t>TC</t>
  </si>
  <si>
    <t>TDS</t>
  </si>
  <si>
    <t>TFS</t>
  </si>
  <si>
    <t>TH as CaCO3</t>
  </si>
  <si>
    <t>TKN</t>
  </si>
  <si>
    <t>TSS</t>
  </si>
  <si>
    <t>Bio-Chemical Oxygen Demand</t>
  </si>
  <si>
    <t xml:space="preserve">      Source : West Bengal Pollution Control Board</t>
  </si>
  <si>
    <t>Chemical Oxygen Demand</t>
  </si>
  <si>
    <t>Dissolved Oxygen</t>
  </si>
  <si>
    <t>Faecal Coliform</t>
  </si>
  <si>
    <t>Total Alkalinity</t>
  </si>
  <si>
    <t>Total Coliform</t>
  </si>
  <si>
    <t>Total Dissolved Solids(TDS)</t>
  </si>
  <si>
    <t>Total Fixed Solids(TFS)</t>
  </si>
  <si>
    <t>Total Hardness as CaCO3</t>
  </si>
  <si>
    <t>Total Kjeldahl Nitrogen(TKN)</t>
  </si>
  <si>
    <t>Total Suspended Solids(TSS)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</si>
</sst>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sz val="10"/>
      <color theme="1"/>
      <name val="Arial"/>
      <family val="2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sz val="9"/>
      <color theme="1"/>
      <name val="Arial"/>
      <family val="2"/>
    </font>
    <font>
      <b/>
      <sz val="12"/>
      <color theme="1"/>
      <name val="Garamond"/>
      <family val="1"/>
    </font>
    <font>
      <b/>
      <sz val="10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2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6" fillId="0" borderId="0" xfId="1" applyFont="1" applyFill="1" applyBorder="1" applyAlignment="1" applyProtection="1">
      <alignment horizontal="right" vertical="center"/>
    </xf>
    <xf numFmtId="0" fontId="1" fillId="0" borderId="0" xfId="2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8" fillId="2" borderId="2" xfId="3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vertical="center" wrapText="1" shrinkToFi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  <xf numFmtId="0" fontId="10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0" fontId="9" fillId="3" borderId="2" xfId="0" applyNumberFormat="1" applyFont="1" applyFill="1" applyBorder="1" applyAlignment="1">
      <alignment vertical="center" wrapText="1" shrinkToFit="1"/>
    </xf>
    <xf numFmtId="0" fontId="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 wrapText="1"/>
    </xf>
    <xf numFmtId="0" fontId="12" fillId="5" borderId="2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center" wrapText="1" shrinkToFi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right" vertical="center"/>
    </xf>
  </cellXfs>
  <cellStyles count="4">
    <cellStyle name="Hyperlink" xfId="1" builtinId="8"/>
    <cellStyle name="Normal" xfId="0" builtinId="0"/>
    <cellStyle name="Normal 2" xfId="2" xr:uid="{A852FCF6-5728-4E21-B9BF-DF4C52208D35}"/>
    <cellStyle name="Normal 3" xfId="3" xr:uid="{BA8F7518-B469-4CB8-81CA-C9001B9E4E83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79AC-EDD6-4772-BD31-D153D46F1ADC}">
  <sheetPr codeName="Sheet139"/>
  <dimension ref="A2:P34"/>
  <sheetViews>
    <sheetView tabSelected="1" view="pageBreakPreview" topLeftCell="A7" zoomScaleSheetLayoutView="100" workbookViewId="0">
      <selection activeCell="K15" sqref="K15"/>
    </sheetView>
  </sheetViews>
  <sheetFormatPr defaultRowHeight="12.75" x14ac:dyDescent="0.25"/>
  <cols>
    <col min="1" max="1" width="12.42578125" style="2" customWidth="1"/>
    <col min="2" max="2" width="8" style="2" customWidth="1"/>
    <col min="3" max="14" width="8.7109375" style="8" customWidth="1"/>
    <col min="15" max="16" width="8.7109375" style="2" customWidth="1"/>
    <col min="17" max="16384" width="9.140625" style="2"/>
  </cols>
  <sheetData>
    <row r="2" spans="1:16" ht="15.7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0.2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 t="s">
        <v>2</v>
      </c>
    </row>
    <row r="5" spans="1:16" ht="15.75" customHeight="1" x14ac:dyDescent="0.25">
      <c r="A5" s="6" t="s">
        <v>3</v>
      </c>
      <c r="B5" s="7"/>
      <c r="C5" s="7"/>
      <c r="D5" s="7"/>
      <c r="E5" s="7"/>
      <c r="F5" s="7"/>
      <c r="G5" s="7"/>
      <c r="H5" s="7"/>
      <c r="I5" s="7"/>
      <c r="K5" s="7"/>
      <c r="L5" s="7"/>
      <c r="M5" s="7"/>
      <c r="N5" s="7"/>
      <c r="P5" s="9" t="s">
        <v>4</v>
      </c>
    </row>
    <row r="6" spans="1:16" ht="15.75" customHeight="1" x14ac:dyDescent="0.25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0" t="s">
        <v>16</v>
      </c>
      <c r="M6" s="10" t="s">
        <v>17</v>
      </c>
      <c r="N6" s="10" t="s">
        <v>18</v>
      </c>
      <c r="O6" s="10" t="s">
        <v>19</v>
      </c>
      <c r="P6" s="10" t="s">
        <v>20</v>
      </c>
    </row>
    <row r="7" spans="1:16" ht="15.75" customHeight="1" x14ac:dyDescent="0.2">
      <c r="A7" s="11" t="s">
        <v>21</v>
      </c>
      <c r="B7" s="12" t="s">
        <v>22</v>
      </c>
      <c r="C7" s="13">
        <v>0.02</v>
      </c>
      <c r="D7" s="13">
        <v>1.6E-2</v>
      </c>
      <c r="E7" s="13">
        <v>0.153</v>
      </c>
      <c r="F7" s="13">
        <v>0.45900000000000002</v>
      </c>
      <c r="G7" s="13">
        <v>0.06</v>
      </c>
      <c r="H7" s="13">
        <v>0.2</v>
      </c>
      <c r="I7" s="13">
        <v>0.59</v>
      </c>
      <c r="J7" s="13">
        <v>0.18</v>
      </c>
      <c r="K7" s="13">
        <v>0.13</v>
      </c>
      <c r="L7" s="13">
        <v>0.06</v>
      </c>
      <c r="M7" s="13">
        <v>0.36</v>
      </c>
      <c r="N7" s="13">
        <v>0.32</v>
      </c>
      <c r="O7" s="14">
        <f>MAX(C7:N7)</f>
        <v>0.59</v>
      </c>
      <c r="P7" s="14">
        <f>MIN(C7:N7)</f>
        <v>1.6E-2</v>
      </c>
    </row>
    <row r="8" spans="1:16" ht="15.75" customHeight="1" x14ac:dyDescent="0.2">
      <c r="A8" s="15" t="s">
        <v>23</v>
      </c>
      <c r="B8" s="16" t="s">
        <v>24</v>
      </c>
      <c r="C8" s="17" t="s">
        <v>25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  <c r="P8" s="19"/>
    </row>
    <row r="9" spans="1:16" ht="15.75" customHeight="1" x14ac:dyDescent="0.2">
      <c r="A9" s="20" t="s">
        <v>26</v>
      </c>
      <c r="B9" s="14" t="s">
        <v>22</v>
      </c>
      <c r="C9" s="13">
        <v>2.1</v>
      </c>
      <c r="D9" s="13">
        <v>1.5</v>
      </c>
      <c r="E9" s="13">
        <v>1.2</v>
      </c>
      <c r="F9" s="13">
        <v>4.5</v>
      </c>
      <c r="G9" s="13">
        <v>2.2000000000000002</v>
      </c>
      <c r="H9" s="13">
        <v>2.5</v>
      </c>
      <c r="I9" s="13">
        <v>1</v>
      </c>
      <c r="J9" s="13">
        <v>3.5</v>
      </c>
      <c r="K9" s="13">
        <v>1</v>
      </c>
      <c r="L9" s="13">
        <v>1</v>
      </c>
      <c r="M9" s="13">
        <v>1.8</v>
      </c>
      <c r="N9" s="13">
        <v>1.1000000000000001</v>
      </c>
      <c r="O9" s="14">
        <f t="shared" ref="O9:O23" si="0">MAX(C9:N9)</f>
        <v>4.5</v>
      </c>
      <c r="P9" s="14">
        <f t="shared" ref="P9:P23" si="1">MIN(C9:N9)</f>
        <v>1</v>
      </c>
    </row>
    <row r="10" spans="1:16" ht="15.75" customHeight="1" x14ac:dyDescent="0.2">
      <c r="A10" s="15" t="s">
        <v>27</v>
      </c>
      <c r="B10" s="21" t="s">
        <v>22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28</v>
      </c>
      <c r="H10" s="17" t="s">
        <v>28</v>
      </c>
      <c r="I10" s="17" t="s">
        <v>28</v>
      </c>
      <c r="J10" s="17" t="s">
        <v>28</v>
      </c>
      <c r="K10" s="17" t="s">
        <v>28</v>
      </c>
      <c r="L10" s="17" t="s">
        <v>28</v>
      </c>
      <c r="M10" s="17" t="s">
        <v>25</v>
      </c>
      <c r="N10" s="17" t="s">
        <v>25</v>
      </c>
      <c r="O10" s="19"/>
      <c r="P10" s="19"/>
    </row>
    <row r="11" spans="1:16" ht="15.75" customHeight="1" x14ac:dyDescent="0.2">
      <c r="A11" s="20" t="s">
        <v>29</v>
      </c>
      <c r="B11" s="14" t="s">
        <v>22</v>
      </c>
      <c r="C11" s="13">
        <v>5</v>
      </c>
      <c r="D11" s="13">
        <v>3.51</v>
      </c>
      <c r="E11" s="13">
        <v>3.18</v>
      </c>
      <c r="F11" s="13">
        <v>22.54</v>
      </c>
      <c r="G11" s="13">
        <v>2.73</v>
      </c>
      <c r="H11" s="13">
        <v>4.3099999999999996</v>
      </c>
      <c r="I11" s="13">
        <v>4.08</v>
      </c>
      <c r="J11" s="13">
        <v>9.98</v>
      </c>
      <c r="K11" s="13">
        <v>6.42</v>
      </c>
      <c r="L11" s="13">
        <v>2.83</v>
      </c>
      <c r="M11" s="13">
        <v>9</v>
      </c>
      <c r="N11" s="13">
        <v>2.2200000000000002</v>
      </c>
      <c r="O11" s="14">
        <f t="shared" si="0"/>
        <v>22.54</v>
      </c>
      <c r="P11" s="14">
        <f t="shared" si="1"/>
        <v>2.2200000000000002</v>
      </c>
    </row>
    <row r="12" spans="1:16" ht="15.75" customHeight="1" x14ac:dyDescent="0.2">
      <c r="A12" s="15" t="s">
        <v>30</v>
      </c>
      <c r="B12" s="16" t="s">
        <v>31</v>
      </c>
      <c r="C12" s="17">
        <v>853</v>
      </c>
      <c r="D12" s="17">
        <v>344</v>
      </c>
      <c r="E12" s="17">
        <v>229</v>
      </c>
      <c r="F12" s="17">
        <v>257</v>
      </c>
      <c r="G12" s="17">
        <v>238</v>
      </c>
      <c r="H12" s="17">
        <v>285</v>
      </c>
      <c r="I12" s="17">
        <v>292</v>
      </c>
      <c r="J12" s="17">
        <v>716</v>
      </c>
      <c r="K12" s="17">
        <v>530</v>
      </c>
      <c r="L12" s="17">
        <v>493.2</v>
      </c>
      <c r="M12" s="17">
        <v>578</v>
      </c>
      <c r="N12" s="17">
        <v>526.9</v>
      </c>
      <c r="O12" s="16">
        <f t="shared" si="0"/>
        <v>853</v>
      </c>
      <c r="P12" s="16">
        <f t="shared" si="1"/>
        <v>229</v>
      </c>
    </row>
    <row r="13" spans="1:16" ht="15.75" customHeight="1" x14ac:dyDescent="0.2">
      <c r="A13" s="20" t="s">
        <v>32</v>
      </c>
      <c r="B13" s="14" t="s">
        <v>22</v>
      </c>
      <c r="C13" s="13">
        <v>7.4</v>
      </c>
      <c r="D13" s="13">
        <v>8</v>
      </c>
      <c r="E13" s="13">
        <v>8</v>
      </c>
      <c r="F13" s="13">
        <v>5.9</v>
      </c>
      <c r="G13" s="13">
        <v>7.5</v>
      </c>
      <c r="H13" s="13">
        <v>8.1</v>
      </c>
      <c r="I13" s="13">
        <v>10</v>
      </c>
      <c r="J13" s="13">
        <v>5</v>
      </c>
      <c r="K13" s="13">
        <v>2.6</v>
      </c>
      <c r="L13" s="13">
        <v>8</v>
      </c>
      <c r="M13" s="13">
        <v>8.1</v>
      </c>
      <c r="N13" s="13">
        <v>8.1999999999999993</v>
      </c>
      <c r="O13" s="14">
        <f t="shared" si="0"/>
        <v>10</v>
      </c>
      <c r="P13" s="14">
        <f t="shared" si="1"/>
        <v>2.6</v>
      </c>
    </row>
    <row r="14" spans="1:16" ht="15.75" customHeight="1" x14ac:dyDescent="0.2">
      <c r="A14" s="15" t="s">
        <v>33</v>
      </c>
      <c r="B14" s="22" t="s">
        <v>34</v>
      </c>
      <c r="C14" s="17" t="s">
        <v>35</v>
      </c>
      <c r="D14" s="17" t="s">
        <v>35</v>
      </c>
      <c r="E14" s="17">
        <v>1100</v>
      </c>
      <c r="F14" s="17">
        <v>35000</v>
      </c>
      <c r="G14" s="17">
        <v>1700</v>
      </c>
      <c r="H14" s="17">
        <v>1700</v>
      </c>
      <c r="I14" s="17">
        <v>2600</v>
      </c>
      <c r="J14" s="17">
        <v>1100</v>
      </c>
      <c r="K14" s="17">
        <v>200</v>
      </c>
      <c r="L14" s="17">
        <v>200</v>
      </c>
      <c r="M14" s="17">
        <v>400</v>
      </c>
      <c r="N14" s="17">
        <v>200</v>
      </c>
      <c r="O14" s="16">
        <f t="shared" si="0"/>
        <v>35000</v>
      </c>
      <c r="P14" s="16">
        <f t="shared" si="1"/>
        <v>200</v>
      </c>
    </row>
    <row r="15" spans="1:16" ht="15.75" customHeight="1" x14ac:dyDescent="0.2">
      <c r="A15" s="20" t="s">
        <v>36</v>
      </c>
      <c r="B15" s="14" t="s">
        <v>6</v>
      </c>
      <c r="C15" s="13">
        <v>7.93</v>
      </c>
      <c r="D15" s="13">
        <v>7.88</v>
      </c>
      <c r="E15" s="13">
        <v>8.41</v>
      </c>
      <c r="F15" s="13">
        <v>8.0500000000000007</v>
      </c>
      <c r="G15" s="13">
        <v>8.2100000000000009</v>
      </c>
      <c r="H15" s="13">
        <v>8.11</v>
      </c>
      <c r="I15" s="13">
        <v>8.26</v>
      </c>
      <c r="J15" s="13">
        <v>8.2799999999999994</v>
      </c>
      <c r="K15" s="13">
        <v>7.48</v>
      </c>
      <c r="L15" s="13">
        <v>7.37</v>
      </c>
      <c r="M15" s="13">
        <v>8.18</v>
      </c>
      <c r="N15" s="13">
        <v>7.93</v>
      </c>
      <c r="O15" s="14">
        <f t="shared" si="0"/>
        <v>8.41</v>
      </c>
      <c r="P15" s="14">
        <f t="shared" si="1"/>
        <v>7.37</v>
      </c>
    </row>
    <row r="16" spans="1:16" ht="15.75" customHeight="1" x14ac:dyDescent="0.2">
      <c r="A16" s="15" t="s">
        <v>37</v>
      </c>
      <c r="B16" s="16" t="s">
        <v>22</v>
      </c>
      <c r="C16" s="17">
        <v>53</v>
      </c>
      <c r="D16" s="17">
        <v>24</v>
      </c>
      <c r="E16" s="17">
        <v>17</v>
      </c>
      <c r="F16" s="17">
        <v>19</v>
      </c>
      <c r="G16" s="17">
        <v>17</v>
      </c>
      <c r="H16" s="17">
        <v>21</v>
      </c>
      <c r="I16" s="17">
        <v>26</v>
      </c>
      <c r="J16" s="17">
        <v>64</v>
      </c>
      <c r="K16" s="17">
        <v>50</v>
      </c>
      <c r="L16" s="17">
        <v>34</v>
      </c>
      <c r="M16" s="17">
        <v>46</v>
      </c>
      <c r="N16" s="17">
        <v>32</v>
      </c>
      <c r="O16" s="16">
        <f t="shared" si="0"/>
        <v>64</v>
      </c>
      <c r="P16" s="16">
        <f t="shared" si="1"/>
        <v>17</v>
      </c>
    </row>
    <row r="17" spans="1:16" ht="15.75" customHeight="1" x14ac:dyDescent="0.2">
      <c r="A17" s="20" t="s">
        <v>38</v>
      </c>
      <c r="B17" s="14" t="s">
        <v>22</v>
      </c>
      <c r="C17" s="13">
        <v>250</v>
      </c>
      <c r="D17" s="13">
        <v>230</v>
      </c>
      <c r="E17" s="13">
        <v>200</v>
      </c>
      <c r="F17" s="13">
        <v>210</v>
      </c>
      <c r="G17" s="13">
        <v>230</v>
      </c>
      <c r="H17" s="13">
        <v>200</v>
      </c>
      <c r="I17" s="13">
        <v>180</v>
      </c>
      <c r="J17" s="13">
        <v>230</v>
      </c>
      <c r="K17" s="13">
        <v>240</v>
      </c>
      <c r="L17" s="13">
        <v>230</v>
      </c>
      <c r="M17" s="13">
        <v>200</v>
      </c>
      <c r="N17" s="13">
        <v>260</v>
      </c>
      <c r="O17" s="14">
        <f t="shared" si="0"/>
        <v>260</v>
      </c>
      <c r="P17" s="14">
        <f t="shared" si="1"/>
        <v>180</v>
      </c>
    </row>
    <row r="18" spans="1:16" ht="15.75" customHeight="1" x14ac:dyDescent="0.2">
      <c r="A18" s="15" t="s">
        <v>39</v>
      </c>
      <c r="B18" s="22" t="s">
        <v>34</v>
      </c>
      <c r="C18" s="17" t="s">
        <v>35</v>
      </c>
      <c r="D18" s="17" t="s">
        <v>35</v>
      </c>
      <c r="E18" s="17">
        <v>1400</v>
      </c>
      <c r="F18" s="17">
        <v>160000</v>
      </c>
      <c r="G18" s="17">
        <v>35000</v>
      </c>
      <c r="H18" s="17">
        <v>2200</v>
      </c>
      <c r="I18" s="17">
        <v>3400</v>
      </c>
      <c r="J18" s="17">
        <v>2200</v>
      </c>
      <c r="K18" s="17">
        <v>400</v>
      </c>
      <c r="L18" s="17">
        <v>400</v>
      </c>
      <c r="M18" s="17">
        <v>800</v>
      </c>
      <c r="N18" s="17">
        <v>400</v>
      </c>
      <c r="O18" s="16">
        <f t="shared" si="0"/>
        <v>160000</v>
      </c>
      <c r="P18" s="16">
        <f t="shared" si="1"/>
        <v>400</v>
      </c>
    </row>
    <row r="19" spans="1:16" ht="15.75" customHeight="1" x14ac:dyDescent="0.2">
      <c r="A19" s="20" t="s">
        <v>40</v>
      </c>
      <c r="B19" s="14" t="s">
        <v>22</v>
      </c>
      <c r="C19" s="13">
        <v>542</v>
      </c>
      <c r="D19" s="13">
        <v>160</v>
      </c>
      <c r="E19" s="13">
        <v>156</v>
      </c>
      <c r="F19" s="13">
        <v>120</v>
      </c>
      <c r="G19" s="13">
        <v>92</v>
      </c>
      <c r="H19" s="13">
        <v>238</v>
      </c>
      <c r="I19" s="13">
        <v>190</v>
      </c>
      <c r="J19" s="13">
        <v>192</v>
      </c>
      <c r="K19" s="13">
        <v>322</v>
      </c>
      <c r="L19" s="13">
        <v>254</v>
      </c>
      <c r="M19" s="13">
        <v>302</v>
      </c>
      <c r="N19" s="13">
        <v>280</v>
      </c>
      <c r="O19" s="14">
        <f t="shared" si="0"/>
        <v>542</v>
      </c>
      <c r="P19" s="14">
        <f t="shared" si="1"/>
        <v>92</v>
      </c>
    </row>
    <row r="20" spans="1:16" ht="15.75" customHeight="1" x14ac:dyDescent="0.2">
      <c r="A20" s="15" t="s">
        <v>41</v>
      </c>
      <c r="B20" s="16" t="s">
        <v>22</v>
      </c>
      <c r="C20" s="17">
        <v>484</v>
      </c>
      <c r="D20" s="17">
        <v>130</v>
      </c>
      <c r="E20" s="17">
        <v>114</v>
      </c>
      <c r="F20" s="17">
        <v>112</v>
      </c>
      <c r="G20" s="17">
        <v>86</v>
      </c>
      <c r="H20" s="17">
        <v>102</v>
      </c>
      <c r="I20" s="17">
        <v>66</v>
      </c>
      <c r="J20" s="17">
        <v>64</v>
      </c>
      <c r="K20" s="17">
        <v>256</v>
      </c>
      <c r="L20" s="17">
        <v>198</v>
      </c>
      <c r="M20" s="17">
        <v>258</v>
      </c>
      <c r="N20" s="17">
        <v>242</v>
      </c>
      <c r="O20" s="16">
        <f t="shared" si="0"/>
        <v>484</v>
      </c>
      <c r="P20" s="16">
        <f t="shared" si="1"/>
        <v>64</v>
      </c>
    </row>
    <row r="21" spans="1:16" ht="15.75" customHeight="1" x14ac:dyDescent="0.2">
      <c r="A21" s="20" t="s">
        <v>42</v>
      </c>
      <c r="B21" s="14" t="s">
        <v>22</v>
      </c>
      <c r="C21" s="13">
        <v>190</v>
      </c>
      <c r="D21" s="13">
        <v>160</v>
      </c>
      <c r="E21" s="13">
        <v>180</v>
      </c>
      <c r="F21" s="13">
        <v>120</v>
      </c>
      <c r="G21" s="13">
        <v>150</v>
      </c>
      <c r="H21" s="13">
        <v>150</v>
      </c>
      <c r="I21" s="13">
        <v>140</v>
      </c>
      <c r="J21" s="13">
        <v>150</v>
      </c>
      <c r="K21" s="13">
        <v>170</v>
      </c>
      <c r="L21" s="13">
        <v>160</v>
      </c>
      <c r="M21" s="13">
        <v>180</v>
      </c>
      <c r="N21" s="13">
        <v>150</v>
      </c>
      <c r="O21" s="14">
        <f t="shared" si="0"/>
        <v>190</v>
      </c>
      <c r="P21" s="14">
        <f t="shared" si="1"/>
        <v>120</v>
      </c>
    </row>
    <row r="22" spans="1:16" ht="15.75" customHeight="1" x14ac:dyDescent="0.2">
      <c r="A22" s="15" t="s">
        <v>43</v>
      </c>
      <c r="B22" s="16" t="s">
        <v>22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9"/>
      <c r="P22" s="19"/>
    </row>
    <row r="23" spans="1:16" ht="15.75" customHeight="1" x14ac:dyDescent="0.2">
      <c r="A23" s="20" t="s">
        <v>44</v>
      </c>
      <c r="B23" s="14" t="s">
        <v>22</v>
      </c>
      <c r="C23" s="13">
        <v>8</v>
      </c>
      <c r="D23" s="13">
        <v>16</v>
      </c>
      <c r="E23" s="13">
        <v>12</v>
      </c>
      <c r="F23" s="13">
        <v>34</v>
      </c>
      <c r="G23" s="13">
        <v>12</v>
      </c>
      <c r="H23" s="13">
        <v>10</v>
      </c>
      <c r="I23" s="13">
        <v>12</v>
      </c>
      <c r="J23" s="13">
        <v>8</v>
      </c>
      <c r="K23" s="13">
        <v>12</v>
      </c>
      <c r="L23" s="13">
        <v>12</v>
      </c>
      <c r="M23" s="13">
        <v>16</v>
      </c>
      <c r="N23" s="13">
        <v>16</v>
      </c>
      <c r="O23" s="14">
        <f t="shared" si="0"/>
        <v>34</v>
      </c>
      <c r="P23" s="14">
        <f t="shared" si="1"/>
        <v>8</v>
      </c>
    </row>
    <row r="24" spans="1:16" ht="15.75" customHeight="1" x14ac:dyDescent="0.25">
      <c r="A24" s="24" t="s">
        <v>26</v>
      </c>
      <c r="B24" s="2" t="s">
        <v>45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6"/>
      <c r="P24" s="27" t="s">
        <v>46</v>
      </c>
    </row>
    <row r="25" spans="1:16" ht="15.75" customHeight="1" x14ac:dyDescent="0.25">
      <c r="A25" s="24" t="s">
        <v>29</v>
      </c>
      <c r="B25" s="2" t="s">
        <v>47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  <c r="P25" s="27"/>
    </row>
    <row r="26" spans="1:16" ht="15.75" customHeight="1" x14ac:dyDescent="0.25">
      <c r="A26" s="24" t="s">
        <v>32</v>
      </c>
      <c r="B26" s="2" t="s">
        <v>48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6"/>
      <c r="P26" s="27"/>
    </row>
    <row r="27" spans="1:16" ht="15.75" customHeight="1" x14ac:dyDescent="0.25">
      <c r="A27" s="24" t="s">
        <v>33</v>
      </c>
      <c r="B27" s="2" t="s">
        <v>49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27"/>
    </row>
    <row r="28" spans="1:16" ht="15.75" customHeight="1" x14ac:dyDescent="0.25">
      <c r="A28" s="24" t="s">
        <v>38</v>
      </c>
      <c r="B28" s="2" t="s">
        <v>50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27"/>
    </row>
    <row r="29" spans="1:16" ht="15.75" customHeight="1" x14ac:dyDescent="0.25">
      <c r="A29" s="24" t="s">
        <v>39</v>
      </c>
      <c r="B29" s="2" t="s">
        <v>51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27"/>
    </row>
    <row r="30" spans="1:16" ht="15.75" customHeight="1" x14ac:dyDescent="0.25">
      <c r="A30" s="24" t="s">
        <v>40</v>
      </c>
      <c r="B30" s="2" t="s">
        <v>52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  <c r="P30" s="27"/>
    </row>
    <row r="31" spans="1:16" ht="15.75" customHeight="1" x14ac:dyDescent="0.25">
      <c r="A31" s="24" t="s">
        <v>41</v>
      </c>
      <c r="B31" s="2" t="s">
        <v>53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6"/>
      <c r="P31" s="27"/>
    </row>
    <row r="32" spans="1:16" ht="15.75" customHeight="1" x14ac:dyDescent="0.25">
      <c r="A32" s="24" t="s">
        <v>42</v>
      </c>
      <c r="B32" s="2" t="s">
        <v>54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6"/>
      <c r="P32" s="27"/>
    </row>
    <row r="33" spans="1:16" ht="15.75" customHeight="1" x14ac:dyDescent="0.25">
      <c r="A33" s="24" t="s">
        <v>43</v>
      </c>
      <c r="B33" s="2" t="s">
        <v>55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27"/>
    </row>
    <row r="34" spans="1:16" ht="15.75" customHeight="1" x14ac:dyDescent="0.25">
      <c r="A34" s="24" t="s">
        <v>44</v>
      </c>
      <c r="B34" s="2" t="s">
        <v>56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27"/>
    </row>
  </sheetData>
  <mergeCells count="2">
    <mergeCell ref="A2:P2"/>
    <mergeCell ref="A3:P3"/>
  </mergeCells>
  <conditionalFormatting sqref="A2:P2 P4">
    <cfRule type="cellIs" dxfId="0" priority="1" stopIfTrue="1" operator="equal">
      <formula>".."</formula>
    </cfRule>
  </conditionalFormatting>
  <hyperlinks>
    <hyperlink ref="P4" location="Contents!E89" display="see Contents" xr:uid="{5B5DB2AB-39E2-41C8-96C8-A8417125B201}"/>
  </hyperlinks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2019-05-31T06:52:51Z</dcterms:created>
  <dcterms:modified xsi:type="dcterms:W3CDTF">2019-05-31T06:52:52Z</dcterms:modified>
</cp:coreProperties>
</file>