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96D68704-C550-41A8-90EE-6E4592A7BC22}" xr6:coauthVersionLast="43" xr6:coauthVersionMax="43" xr10:uidLastSave="{00000000-0000-0000-0000-000000000000}"/>
  <bookViews>
    <workbookView xWindow="1950" yWindow="1950" windowWidth="21600" windowHeight="11385" xr2:uid="{BFB945DA-2FEA-4A61-B312-86B357F047D8}"/>
  </bookViews>
  <sheets>
    <sheet name="13.1.3" sheetId="1" r:id="rId1"/>
  </sheets>
  <definedNames>
    <definedName name="_xlnm.Print_Area" localSheetId="0">'13.1.3'!$A$1:$P$68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7" i="1" l="1"/>
  <c r="O57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1" i="1"/>
  <c r="O41" i="1"/>
  <c r="P23" i="1"/>
  <c r="O23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7" i="1"/>
  <c r="O7" i="1"/>
</calcChain>
</file>

<file path=xl/sharedStrings.xml><?xml version="1.0" encoding="utf-8"?>
<sst xmlns="http://schemas.openxmlformats.org/spreadsheetml/2006/main" count="197" uniqueCount="56">
  <si>
    <t>Table :13.1.3</t>
  </si>
  <si>
    <t>Water Quality  in Different Locations of River Rupnarayan during the year 2015-16</t>
  </si>
  <si>
    <t>Station:D/s of Rupnarayan at Kolaghat, near Kolaghat Rail Bridge no. 3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</si>
  <si>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</si>
  <si>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</si>
  <si>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</si>
  <si>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</si>
  <si>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</si>
  <si>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</si>
  <si>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</si>
  <si>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</si>
  <si>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</si>
  <si>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</si>
  <si>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</si>
  <si>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</si>
  <si>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</si>
  <si>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</si>
  <si>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</si>
  <si>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</si>
  <si>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</si>
  <si>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</si>
  <si>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</si>
  <si>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BDL</t>
  </si>
  <si>
    <t>Arsenic</t>
  </si>
  <si>
    <t>µg/l</t>
  </si>
  <si>
    <t>BOD</t>
  </si>
  <si>
    <t>Boron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</si>
  <si>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</si>
  <si>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</si>
  <si>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</si>
  <si>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</si>
  <si>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</si>
  <si>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</si>
  <si>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</si>
  <si>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</si>
  <si>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</si>
  <si>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</si>
  <si>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</si>
  <si>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</si>
  <si>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</si>
  <si>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</si>
  <si>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</si>
  <si>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</si>
  <si>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</si>
  <si>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</si>
  <si>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</si>
  <si>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</si>
  <si>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</si>
  <si>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</si>
  <si>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</si>
  <si>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</si>
  <si>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</si>
  <si>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</si>
  <si>
    <t>Table :13.1.3 (Concld.)</t>
  </si>
  <si>
    <t>Station:Rupnarayanbefore Confl. to River Ganga near Geonkhali, West Bengal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</si>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</sst>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2"/>
      <color theme="1"/>
      <name val="Garamond"/>
      <family val="1"/>
    </font>
    <font>
      <b/>
      <sz val="10"/>
      <color theme="1"/>
      <name val="Arial"/>
      <family val="2"/>
    </font>
    <font>
      <sz val="8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2" fillId="0" borderId="0" xfId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6" fillId="0" borderId="0" xfId="3" applyFont="1" applyBorder="1" applyAlignment="1" applyProtection="1">
      <alignment horizontal="right" vertical="center"/>
    </xf>
    <xf numFmtId="0" fontId="2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right" vertical="center"/>
    </xf>
    <xf numFmtId="0" fontId="7" fillId="2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2" fillId="3" borderId="3" xfId="1" applyFont="1" applyFill="1" applyBorder="1" applyAlignment="1">
      <alignment vertical="center" wrapText="1"/>
    </xf>
    <xf numFmtId="0" fontId="8" fillId="4" borderId="2" xfId="1" applyNumberFormat="1" applyFont="1" applyFill="1" applyBorder="1" applyAlignment="1">
      <alignment vertical="center" wrapText="1" shrinkToFit="1"/>
    </xf>
    <xf numFmtId="0" fontId="2" fillId="4" borderId="2" xfId="1" applyFont="1" applyFill="1" applyBorder="1" applyAlignment="1">
      <alignment vertical="center" wrapText="1"/>
    </xf>
    <xf numFmtId="0" fontId="2" fillId="4" borderId="3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vertical="center"/>
    </xf>
    <xf numFmtId="0" fontId="8" fillId="3" borderId="2" xfId="1" applyNumberFormat="1" applyFont="1" applyFill="1" applyBorder="1" applyAlignment="1">
      <alignment vertical="center" wrapText="1" shrinkToFit="1"/>
    </xf>
    <xf numFmtId="0" fontId="2" fillId="3" borderId="2" xfId="1" applyFont="1" applyFill="1" applyBorder="1" applyAlignment="1">
      <alignment vertical="center" wrapText="1"/>
    </xf>
    <xf numFmtId="0" fontId="2" fillId="4" borderId="2" xfId="1" applyFont="1" applyFill="1" applyBorder="1" applyAlignment="1">
      <alignment vertical="center"/>
    </xf>
    <xf numFmtId="0" fontId="9" fillId="4" borderId="2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vertical="center" wrapText="1"/>
    </xf>
    <xf numFmtId="0" fontId="2" fillId="0" borderId="0" xfId="1" applyNumberFormat="1" applyFont="1" applyFill="1" applyBorder="1" applyAlignment="1">
      <alignment vertical="center" wrapText="1" shrinkToFi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2" fillId="0" borderId="0" xfId="1" applyFont="1" applyFill="1" applyAlignment="1">
      <alignment horizontal="right" vertical="center"/>
    </xf>
  </cellXfs>
  <cellStyles count="4">
    <cellStyle name="Hyperlink" xfId="3" builtinId="8"/>
    <cellStyle name="Normal" xfId="0" builtinId="0"/>
    <cellStyle name="Normal 2" xfId="2" xr:uid="{B1D8E9C8-C95A-4905-9430-0D8C29717CF2}"/>
    <cellStyle name="Normal 3" xfId="1" xr:uid="{A3F8D522-E9E3-46E7-BA9D-66A5516CCC0D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AA8D-21C0-45C5-A86C-11580C91D92F}">
  <sheetPr codeName="Sheet69"/>
  <dimension ref="A1:T68"/>
  <sheetViews>
    <sheetView tabSelected="1" view="pageBreakPreview" zoomScaleSheetLayoutView="100" workbookViewId="0">
      <selection activeCell="K15" sqref="K15"/>
    </sheetView>
  </sheetViews>
  <sheetFormatPr defaultRowHeight="12.75" x14ac:dyDescent="0.25"/>
  <cols>
    <col min="1" max="1" width="13.5703125" style="2" customWidth="1"/>
    <col min="2" max="2" width="8" style="2" customWidth="1"/>
    <col min="3" max="16" width="8.7109375" style="2" customWidth="1"/>
    <col min="17" max="16384" width="9.1406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9.5" customHeight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8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ht="15.75" customHeight="1" x14ac:dyDescent="0.2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 t="s">
        <v>3</v>
      </c>
    </row>
    <row r="6" spans="1:16" ht="15.75" customHeight="1" x14ac:dyDescent="0.2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9" t="s">
        <v>17</v>
      </c>
      <c r="O6" s="9" t="s">
        <v>18</v>
      </c>
      <c r="P6" s="9" t="s">
        <v>19</v>
      </c>
    </row>
    <row r="7" spans="1:16" ht="15.75" customHeight="1" x14ac:dyDescent="0.25">
      <c r="A7" s="10" t="s">
        <v>20</v>
      </c>
      <c r="B7" s="11" t="s">
        <v>21</v>
      </c>
      <c r="C7" s="12" t="s">
        <v>22</v>
      </c>
      <c r="D7" s="12" t="s">
        <v>22</v>
      </c>
      <c r="E7" s="12" t="s">
        <v>22</v>
      </c>
      <c r="F7" s="12" t="s">
        <v>22</v>
      </c>
      <c r="G7" s="12" t="s">
        <v>22</v>
      </c>
      <c r="H7" s="12" t="s">
        <v>22</v>
      </c>
      <c r="I7" s="12" t="s">
        <v>22</v>
      </c>
      <c r="J7" s="12" t="s">
        <v>22</v>
      </c>
      <c r="K7" s="12" t="s">
        <v>22</v>
      </c>
      <c r="L7" s="12" t="s">
        <v>22</v>
      </c>
      <c r="M7" s="12">
        <v>0.25800000000000001</v>
      </c>
      <c r="N7" s="12"/>
      <c r="O7" s="11">
        <f>MAX(C7:N7)</f>
        <v>0.25800000000000001</v>
      </c>
      <c r="P7" s="11">
        <f>MIN(C7:N7)</f>
        <v>0.25800000000000001</v>
      </c>
    </row>
    <row r="8" spans="1:16" ht="15.75" customHeight="1" x14ac:dyDescent="0.25">
      <c r="A8" s="13" t="s">
        <v>23</v>
      </c>
      <c r="B8" s="14" t="s">
        <v>24</v>
      </c>
      <c r="C8" s="15" t="s">
        <v>22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6" ht="15.75" customHeight="1" x14ac:dyDescent="0.25">
      <c r="A9" s="17" t="s">
        <v>25</v>
      </c>
      <c r="B9" s="18" t="s">
        <v>21</v>
      </c>
      <c r="C9" s="12">
        <v>2.1</v>
      </c>
      <c r="D9" s="12">
        <v>1.8</v>
      </c>
      <c r="E9" s="12">
        <v>0.75</v>
      </c>
      <c r="F9" s="18">
        <v>3.15</v>
      </c>
      <c r="G9" s="18">
        <v>2.1</v>
      </c>
      <c r="H9" s="18">
        <v>1.8</v>
      </c>
      <c r="I9" s="18">
        <v>1.95</v>
      </c>
      <c r="J9" s="18">
        <v>1.1000000000000001</v>
      </c>
      <c r="K9" s="18">
        <v>1.1000000000000001</v>
      </c>
      <c r="L9" s="18">
        <v>1.5</v>
      </c>
      <c r="M9" s="18">
        <v>0.3</v>
      </c>
      <c r="N9" s="18">
        <v>1.25</v>
      </c>
      <c r="O9" s="11">
        <f>MAX(C9:N9)</f>
        <v>3.15</v>
      </c>
      <c r="P9" s="11">
        <f>MIN(C9:N9)</f>
        <v>0.3</v>
      </c>
    </row>
    <row r="10" spans="1:16" ht="15.75" customHeight="1" x14ac:dyDescent="0.25">
      <c r="A10" s="13" t="s">
        <v>26</v>
      </c>
      <c r="B10" s="19" t="s">
        <v>21</v>
      </c>
      <c r="C10" s="15">
        <v>0.33810000000000001</v>
      </c>
      <c r="D10" s="15" t="s">
        <v>22</v>
      </c>
      <c r="E10" s="15" t="s">
        <v>22</v>
      </c>
      <c r="F10" s="15" t="s">
        <v>22</v>
      </c>
      <c r="G10" s="15" t="s">
        <v>22</v>
      </c>
      <c r="H10" s="15" t="s">
        <v>22</v>
      </c>
      <c r="I10" s="15" t="s">
        <v>22</v>
      </c>
      <c r="J10" s="15" t="s">
        <v>22</v>
      </c>
      <c r="K10" s="15" t="s">
        <v>22</v>
      </c>
      <c r="L10" s="15" t="s">
        <v>22</v>
      </c>
      <c r="M10" s="15" t="s">
        <v>22</v>
      </c>
      <c r="N10" s="15" t="s">
        <v>22</v>
      </c>
      <c r="O10" s="19">
        <f t="shared" ref="O10:O21" si="0">MAX(C10:N10)</f>
        <v>0.33810000000000001</v>
      </c>
      <c r="P10" s="19">
        <f t="shared" ref="P10:P21" si="1">MIN(C10:N10)</f>
        <v>0.33810000000000001</v>
      </c>
    </row>
    <row r="11" spans="1:16" ht="15.75" customHeight="1" x14ac:dyDescent="0.25">
      <c r="A11" s="17" t="s">
        <v>27</v>
      </c>
      <c r="B11" s="18" t="s">
        <v>21</v>
      </c>
      <c r="C11" s="12">
        <v>14.04</v>
      </c>
      <c r="D11" s="12">
        <v>36.64</v>
      </c>
      <c r="E11" s="12">
        <v>28.93</v>
      </c>
      <c r="F11" s="12">
        <v>23.92</v>
      </c>
      <c r="G11" s="12">
        <v>19.760000000000002</v>
      </c>
      <c r="H11" s="12">
        <v>12.48</v>
      </c>
      <c r="I11" s="12">
        <v>12.96</v>
      </c>
      <c r="J11" s="12">
        <v>10.79</v>
      </c>
      <c r="K11" s="12">
        <v>3.84</v>
      </c>
      <c r="L11" s="12">
        <v>11.52</v>
      </c>
      <c r="M11" s="12">
        <v>8.82</v>
      </c>
      <c r="N11" s="12">
        <v>7</v>
      </c>
      <c r="O11" s="11">
        <f t="shared" si="0"/>
        <v>36.64</v>
      </c>
      <c r="P11" s="11">
        <f t="shared" si="1"/>
        <v>3.84</v>
      </c>
    </row>
    <row r="12" spans="1:16" ht="15.75" customHeight="1" x14ac:dyDescent="0.25">
      <c r="A12" s="13" t="s">
        <v>28</v>
      </c>
      <c r="B12" s="14" t="s">
        <v>29</v>
      </c>
      <c r="C12" s="15">
        <v>1899</v>
      </c>
      <c r="D12" s="15">
        <v>884</v>
      </c>
      <c r="E12" s="15">
        <v>1154</v>
      </c>
      <c r="F12" s="15">
        <v>205</v>
      </c>
      <c r="G12" s="15">
        <v>176</v>
      </c>
      <c r="H12" s="15">
        <v>220.8</v>
      </c>
      <c r="I12" s="15">
        <v>265</v>
      </c>
      <c r="J12" s="15">
        <v>432</v>
      </c>
      <c r="K12" s="15">
        <v>460</v>
      </c>
      <c r="L12" s="15">
        <v>492</v>
      </c>
      <c r="M12" s="15">
        <v>1664</v>
      </c>
      <c r="N12" s="15">
        <v>2610</v>
      </c>
      <c r="O12" s="19">
        <f t="shared" si="0"/>
        <v>2610</v>
      </c>
      <c r="P12" s="19">
        <f t="shared" si="1"/>
        <v>176</v>
      </c>
    </row>
    <row r="13" spans="1:16" ht="15.75" customHeight="1" x14ac:dyDescent="0.25">
      <c r="A13" s="17" t="s">
        <v>30</v>
      </c>
      <c r="B13" s="18" t="s">
        <v>21</v>
      </c>
      <c r="C13" s="12">
        <v>6.3</v>
      </c>
      <c r="D13" s="12">
        <v>6.7</v>
      </c>
      <c r="E13" s="12">
        <v>6.5</v>
      </c>
      <c r="F13" s="12">
        <v>4</v>
      </c>
      <c r="G13" s="12">
        <v>5</v>
      </c>
      <c r="H13" s="12">
        <v>5.3</v>
      </c>
      <c r="I13" s="12">
        <v>5.6</v>
      </c>
      <c r="J13" s="12">
        <v>7</v>
      </c>
      <c r="K13" s="12">
        <v>7.5</v>
      </c>
      <c r="L13" s="12">
        <v>7.7</v>
      </c>
      <c r="M13" s="12">
        <v>6.2</v>
      </c>
      <c r="N13" s="12">
        <v>6.8</v>
      </c>
      <c r="O13" s="11">
        <f t="shared" si="0"/>
        <v>7.7</v>
      </c>
      <c r="P13" s="11">
        <f t="shared" si="1"/>
        <v>4</v>
      </c>
    </row>
    <row r="14" spans="1:16" ht="15.75" customHeight="1" x14ac:dyDescent="0.25">
      <c r="A14" s="13" t="s">
        <v>31</v>
      </c>
      <c r="B14" s="20" t="s">
        <v>32</v>
      </c>
      <c r="C14" s="15">
        <v>5000</v>
      </c>
      <c r="D14" s="15">
        <v>800</v>
      </c>
      <c r="E14" s="15">
        <v>8000</v>
      </c>
      <c r="F14" s="15">
        <v>50000</v>
      </c>
      <c r="G14" s="15">
        <v>11000</v>
      </c>
      <c r="H14" s="15">
        <v>28000</v>
      </c>
      <c r="I14" s="15">
        <v>14000</v>
      </c>
      <c r="J14" s="15">
        <v>7000</v>
      </c>
      <c r="K14" s="15">
        <v>90000</v>
      </c>
      <c r="L14" s="15">
        <v>17000</v>
      </c>
      <c r="M14" s="15">
        <v>2200</v>
      </c>
      <c r="N14" s="15">
        <v>22000</v>
      </c>
      <c r="O14" s="19">
        <f t="shared" si="0"/>
        <v>90000</v>
      </c>
      <c r="P14" s="19">
        <f t="shared" si="1"/>
        <v>800</v>
      </c>
    </row>
    <row r="15" spans="1:16" ht="15.75" customHeight="1" x14ac:dyDescent="0.25">
      <c r="A15" s="17" t="s">
        <v>33</v>
      </c>
      <c r="B15" s="18" t="s">
        <v>5</v>
      </c>
      <c r="C15" s="12">
        <v>8.5</v>
      </c>
      <c r="D15" s="12">
        <v>8.16</v>
      </c>
      <c r="E15" s="12">
        <v>7.97</v>
      </c>
      <c r="F15" s="12">
        <v>7.83</v>
      </c>
      <c r="G15" s="12">
        <v>7.41</v>
      </c>
      <c r="H15" s="12">
        <v>7.84</v>
      </c>
      <c r="I15" s="12">
        <v>7.91</v>
      </c>
      <c r="J15" s="12">
        <v>7.98</v>
      </c>
      <c r="K15" s="12">
        <v>8.17</v>
      </c>
      <c r="L15" s="12">
        <v>8.1</v>
      </c>
      <c r="M15" s="12">
        <v>8.18</v>
      </c>
      <c r="N15" s="12">
        <v>8.23</v>
      </c>
      <c r="O15" s="11">
        <f t="shared" si="0"/>
        <v>8.5</v>
      </c>
      <c r="P15" s="11">
        <f t="shared" si="1"/>
        <v>7.41</v>
      </c>
    </row>
    <row r="16" spans="1:16" ht="15.75" customHeight="1" x14ac:dyDescent="0.25">
      <c r="A16" s="13" t="s">
        <v>34</v>
      </c>
      <c r="B16" s="14" t="s">
        <v>21</v>
      </c>
      <c r="C16" s="15">
        <v>336</v>
      </c>
      <c r="D16" s="15">
        <v>144.22</v>
      </c>
      <c r="E16" s="15">
        <v>190</v>
      </c>
      <c r="F16" s="15">
        <v>19</v>
      </c>
      <c r="G16" s="15">
        <v>13</v>
      </c>
      <c r="H16" s="15">
        <v>16</v>
      </c>
      <c r="I16" s="15">
        <v>14</v>
      </c>
      <c r="J16" s="15">
        <v>24</v>
      </c>
      <c r="K16" s="15">
        <v>40</v>
      </c>
      <c r="L16" s="15">
        <v>17</v>
      </c>
      <c r="M16" s="15">
        <v>93.94</v>
      </c>
      <c r="N16" s="15">
        <v>235.46</v>
      </c>
      <c r="O16" s="19">
        <f t="shared" si="0"/>
        <v>336</v>
      </c>
      <c r="P16" s="19">
        <f t="shared" si="1"/>
        <v>13</v>
      </c>
    </row>
    <row r="17" spans="1:16" ht="15.75" customHeight="1" x14ac:dyDescent="0.25">
      <c r="A17" s="17" t="s">
        <v>35</v>
      </c>
      <c r="B17" s="18" t="s">
        <v>21</v>
      </c>
      <c r="C17" s="18">
        <v>133.28</v>
      </c>
      <c r="D17" s="18">
        <v>119.95</v>
      </c>
      <c r="E17" s="18">
        <v>96.99</v>
      </c>
      <c r="F17" s="18">
        <v>80.3</v>
      </c>
      <c r="G17" s="18">
        <v>68.83</v>
      </c>
      <c r="H17" s="18">
        <v>87.95</v>
      </c>
      <c r="I17" s="18">
        <v>99.42</v>
      </c>
      <c r="J17" s="18">
        <v>119.51</v>
      </c>
      <c r="K17" s="18">
        <v>116.63</v>
      </c>
      <c r="L17" s="18">
        <v>139.12</v>
      </c>
      <c r="M17" s="18">
        <v>151.15</v>
      </c>
      <c r="N17" s="18">
        <v>146.53</v>
      </c>
      <c r="O17" s="11">
        <f t="shared" si="0"/>
        <v>151.15</v>
      </c>
      <c r="P17" s="11">
        <f t="shared" si="1"/>
        <v>68.83</v>
      </c>
    </row>
    <row r="18" spans="1:16" ht="15.75" customHeight="1" x14ac:dyDescent="0.25">
      <c r="A18" s="13" t="s">
        <v>36</v>
      </c>
      <c r="B18" s="20" t="s">
        <v>32</v>
      </c>
      <c r="C18" s="14">
        <v>13000</v>
      </c>
      <c r="D18" s="14">
        <v>1700</v>
      </c>
      <c r="E18" s="14">
        <v>24000</v>
      </c>
      <c r="F18" s="14">
        <v>160000</v>
      </c>
      <c r="G18" s="14">
        <v>17000</v>
      </c>
      <c r="H18" s="14">
        <v>160000</v>
      </c>
      <c r="I18" s="14">
        <v>28000</v>
      </c>
      <c r="J18" s="14">
        <v>17000</v>
      </c>
      <c r="K18" s="14">
        <v>160000</v>
      </c>
      <c r="L18" s="14">
        <v>160000</v>
      </c>
      <c r="M18" s="14">
        <v>3300</v>
      </c>
      <c r="N18" s="14">
        <v>160000</v>
      </c>
      <c r="O18" s="19">
        <f t="shared" si="0"/>
        <v>160000</v>
      </c>
      <c r="P18" s="19">
        <f t="shared" si="1"/>
        <v>1700</v>
      </c>
    </row>
    <row r="19" spans="1:16" ht="15.75" customHeight="1" x14ac:dyDescent="0.25">
      <c r="A19" s="17" t="s">
        <v>37</v>
      </c>
      <c r="B19" s="18" t="s">
        <v>21</v>
      </c>
      <c r="C19" s="18">
        <v>1118</v>
      </c>
      <c r="D19" s="18">
        <v>634</v>
      </c>
      <c r="E19" s="18">
        <v>658</v>
      </c>
      <c r="F19" s="18">
        <v>968</v>
      </c>
      <c r="G19" s="18">
        <v>164</v>
      </c>
      <c r="H19" s="18">
        <v>168</v>
      </c>
      <c r="I19" s="18">
        <v>240</v>
      </c>
      <c r="J19" s="18">
        <v>346</v>
      </c>
      <c r="K19" s="18">
        <v>300</v>
      </c>
      <c r="L19" s="18">
        <v>542</v>
      </c>
      <c r="M19" s="18">
        <v>1232</v>
      </c>
      <c r="N19" s="18">
        <v>1984</v>
      </c>
      <c r="O19" s="11">
        <f t="shared" si="0"/>
        <v>1984</v>
      </c>
      <c r="P19" s="11">
        <f t="shared" si="1"/>
        <v>164</v>
      </c>
    </row>
    <row r="20" spans="1:16" ht="15.75" customHeight="1" x14ac:dyDescent="0.25">
      <c r="A20" s="13" t="s">
        <v>38</v>
      </c>
      <c r="B20" s="14" t="s">
        <v>21</v>
      </c>
      <c r="C20" s="14">
        <v>1352</v>
      </c>
      <c r="D20" s="14">
        <v>214</v>
      </c>
      <c r="E20" s="14">
        <v>508</v>
      </c>
      <c r="F20" s="14">
        <v>490</v>
      </c>
      <c r="G20" s="14">
        <v>210</v>
      </c>
      <c r="H20" s="14">
        <v>380</v>
      </c>
      <c r="I20" s="14">
        <v>610</v>
      </c>
      <c r="J20" s="14">
        <v>302</v>
      </c>
      <c r="K20" s="14">
        <v>290</v>
      </c>
      <c r="L20" s="14">
        <v>560</v>
      </c>
      <c r="M20" s="14">
        <v>1004</v>
      </c>
      <c r="N20" s="14">
        <v>1356</v>
      </c>
      <c r="O20" s="19">
        <f t="shared" si="0"/>
        <v>1356</v>
      </c>
      <c r="P20" s="19">
        <f t="shared" si="1"/>
        <v>210</v>
      </c>
    </row>
    <row r="21" spans="1:16" ht="15.75" customHeight="1" x14ac:dyDescent="0.25">
      <c r="A21" s="17" t="s">
        <v>39</v>
      </c>
      <c r="B21" s="18" t="s">
        <v>21</v>
      </c>
      <c r="C21" s="18">
        <v>300</v>
      </c>
      <c r="D21" s="18">
        <v>180</v>
      </c>
      <c r="E21" s="18">
        <v>192</v>
      </c>
      <c r="F21" s="18">
        <v>172</v>
      </c>
      <c r="G21" s="18">
        <v>63.37</v>
      </c>
      <c r="H21" s="18">
        <v>59.41</v>
      </c>
      <c r="I21" s="18">
        <v>100.99</v>
      </c>
      <c r="J21" s="18">
        <v>160</v>
      </c>
      <c r="K21" s="18">
        <v>135</v>
      </c>
      <c r="L21" s="18">
        <v>190</v>
      </c>
      <c r="M21" s="18">
        <v>297.95</v>
      </c>
      <c r="N21" s="18">
        <v>372.3</v>
      </c>
      <c r="O21" s="11">
        <f t="shared" si="0"/>
        <v>372.3</v>
      </c>
      <c r="P21" s="11">
        <f t="shared" si="1"/>
        <v>59.41</v>
      </c>
    </row>
    <row r="22" spans="1:16" ht="15.75" customHeight="1" x14ac:dyDescent="0.25">
      <c r="A22" s="13" t="s">
        <v>40</v>
      </c>
      <c r="B22" s="14" t="s">
        <v>21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16"/>
      <c r="P22" s="16"/>
    </row>
    <row r="23" spans="1:16" ht="15.75" customHeight="1" x14ac:dyDescent="0.25">
      <c r="A23" s="17" t="s">
        <v>41</v>
      </c>
      <c r="B23" s="18" t="s">
        <v>21</v>
      </c>
      <c r="C23" s="18">
        <v>388</v>
      </c>
      <c r="D23" s="18">
        <v>148</v>
      </c>
      <c r="E23" s="18">
        <v>400</v>
      </c>
      <c r="F23" s="18">
        <v>520</v>
      </c>
      <c r="G23" s="18">
        <v>148</v>
      </c>
      <c r="H23" s="18">
        <v>282</v>
      </c>
      <c r="I23" s="18">
        <v>320</v>
      </c>
      <c r="J23" s="18">
        <v>116</v>
      </c>
      <c r="K23" s="18">
        <v>128</v>
      </c>
      <c r="L23" s="18">
        <v>262</v>
      </c>
      <c r="M23" s="18">
        <v>230</v>
      </c>
      <c r="N23" s="18">
        <v>162</v>
      </c>
      <c r="O23" s="11">
        <f>MAX(C23:N23)</f>
        <v>520</v>
      </c>
      <c r="P23" s="11">
        <f>MIN(C23:N23)</f>
        <v>116</v>
      </c>
    </row>
    <row r="24" spans="1:16" s="25" customFormat="1" ht="15.75" customHeight="1" x14ac:dyDescent="0.25">
      <c r="A24" s="22" t="s">
        <v>25</v>
      </c>
      <c r="B24" s="1" t="s">
        <v>42</v>
      </c>
      <c r="C24" s="23"/>
      <c r="D24" s="23"/>
      <c r="E24" s="23"/>
      <c r="F24" s="24"/>
      <c r="G24" s="23"/>
      <c r="H24" s="23"/>
      <c r="I24" s="23"/>
      <c r="J24" s="23"/>
      <c r="K24" s="23"/>
      <c r="L24" s="23"/>
      <c r="M24" s="23"/>
      <c r="N24" s="23"/>
      <c r="O24" s="24"/>
      <c r="P24" s="24"/>
    </row>
    <row r="25" spans="1:16" s="25" customFormat="1" ht="15.75" customHeight="1" x14ac:dyDescent="0.25">
      <c r="A25" s="22" t="s">
        <v>27</v>
      </c>
      <c r="B25" s="1" t="s">
        <v>43</v>
      </c>
      <c r="C25" s="23"/>
      <c r="D25" s="23"/>
      <c r="E25" s="23"/>
      <c r="F25" s="24"/>
      <c r="G25" s="23"/>
      <c r="H25" s="23"/>
      <c r="I25" s="23"/>
      <c r="J25" s="23"/>
      <c r="K25" s="23"/>
      <c r="L25" s="23"/>
      <c r="M25" s="23"/>
      <c r="N25" s="23"/>
      <c r="O25" s="24"/>
      <c r="P25" s="24"/>
    </row>
    <row r="26" spans="1:16" s="25" customFormat="1" ht="15.75" customHeight="1" x14ac:dyDescent="0.25">
      <c r="A26" s="22" t="s">
        <v>30</v>
      </c>
      <c r="B26" s="1" t="s">
        <v>44</v>
      </c>
      <c r="C26" s="23"/>
      <c r="D26" s="23"/>
      <c r="E26" s="23"/>
      <c r="F26" s="24"/>
      <c r="G26" s="23"/>
      <c r="H26" s="23"/>
      <c r="I26" s="23"/>
      <c r="J26" s="23"/>
      <c r="K26" s="23"/>
      <c r="L26" s="23"/>
      <c r="M26" s="23"/>
      <c r="N26" s="23"/>
      <c r="O26" s="24"/>
      <c r="P26" s="24"/>
    </row>
    <row r="27" spans="1:16" s="25" customFormat="1" ht="15.75" customHeight="1" x14ac:dyDescent="0.25">
      <c r="A27" s="22" t="s">
        <v>31</v>
      </c>
      <c r="B27" s="1" t="s">
        <v>45</v>
      </c>
      <c r="C27" s="23"/>
      <c r="D27" s="23"/>
      <c r="E27" s="23"/>
      <c r="F27" s="24"/>
      <c r="G27" s="23"/>
      <c r="H27" s="23"/>
      <c r="I27" s="23"/>
      <c r="J27" s="23"/>
      <c r="K27" s="23"/>
      <c r="L27" s="23"/>
      <c r="M27" s="23"/>
      <c r="N27" s="23"/>
      <c r="O27" s="24"/>
      <c r="P27" s="24"/>
    </row>
    <row r="28" spans="1:16" s="25" customFormat="1" ht="15.75" customHeight="1" x14ac:dyDescent="0.25">
      <c r="A28" s="22" t="s">
        <v>35</v>
      </c>
      <c r="B28" s="1" t="s">
        <v>46</v>
      </c>
      <c r="C28" s="23"/>
      <c r="D28" s="23"/>
      <c r="E28" s="23"/>
      <c r="F28" s="24"/>
      <c r="G28" s="23"/>
      <c r="H28" s="23"/>
      <c r="I28" s="23"/>
      <c r="J28" s="23"/>
      <c r="K28" s="23"/>
      <c r="L28" s="23"/>
      <c r="M28" s="23"/>
      <c r="N28" s="23"/>
      <c r="O28" s="24"/>
      <c r="P28" s="24"/>
    </row>
    <row r="29" spans="1:16" s="25" customFormat="1" ht="15.75" customHeight="1" x14ac:dyDescent="0.25">
      <c r="A29" s="22" t="s">
        <v>36</v>
      </c>
      <c r="B29" s="1" t="s">
        <v>47</v>
      </c>
      <c r="C29" s="23"/>
      <c r="D29" s="23"/>
      <c r="E29" s="23"/>
      <c r="F29" s="24"/>
      <c r="G29" s="23"/>
      <c r="H29" s="23"/>
      <c r="I29" s="23"/>
      <c r="J29" s="23"/>
      <c r="K29" s="23"/>
      <c r="L29" s="23"/>
      <c r="M29" s="23"/>
      <c r="N29" s="23"/>
      <c r="O29" s="24"/>
      <c r="P29" s="24"/>
    </row>
    <row r="30" spans="1:16" s="25" customFormat="1" ht="15.75" customHeight="1" x14ac:dyDescent="0.25">
      <c r="A30" s="22" t="s">
        <v>37</v>
      </c>
      <c r="B30" s="1" t="s">
        <v>48</v>
      </c>
      <c r="C30" s="23"/>
      <c r="D30" s="23"/>
      <c r="E30" s="23"/>
      <c r="F30" s="24"/>
      <c r="G30" s="23"/>
      <c r="H30" s="23"/>
      <c r="I30" s="23"/>
      <c r="J30" s="23"/>
      <c r="K30" s="23"/>
      <c r="L30" s="23"/>
      <c r="M30" s="23"/>
      <c r="N30" s="23"/>
      <c r="O30" s="24"/>
      <c r="P30" s="24"/>
    </row>
    <row r="31" spans="1:16" s="25" customFormat="1" ht="15.75" customHeight="1" x14ac:dyDescent="0.25">
      <c r="A31" s="22" t="s">
        <v>38</v>
      </c>
      <c r="B31" s="1" t="s">
        <v>49</v>
      </c>
      <c r="C31" s="23"/>
      <c r="D31" s="23"/>
      <c r="E31" s="23"/>
      <c r="F31" s="24"/>
      <c r="G31" s="23"/>
      <c r="H31" s="23"/>
      <c r="I31" s="23"/>
      <c r="J31" s="23"/>
      <c r="K31" s="23"/>
      <c r="L31" s="23"/>
      <c r="M31" s="23"/>
      <c r="N31" s="23"/>
      <c r="O31" s="24"/>
      <c r="P31" s="24"/>
    </row>
    <row r="32" spans="1:16" s="25" customFormat="1" ht="15.75" customHeight="1" x14ac:dyDescent="0.25">
      <c r="A32" s="22" t="s">
        <v>39</v>
      </c>
      <c r="B32" s="1" t="s">
        <v>50</v>
      </c>
      <c r="C32" s="23"/>
      <c r="D32" s="23"/>
      <c r="E32" s="23"/>
      <c r="F32" s="24"/>
      <c r="G32" s="23"/>
      <c r="H32" s="23"/>
      <c r="I32" s="23"/>
      <c r="J32" s="23"/>
      <c r="K32" s="23"/>
      <c r="L32" s="23"/>
      <c r="M32" s="23"/>
      <c r="N32" s="23"/>
      <c r="O32" s="24"/>
      <c r="P32" s="24"/>
    </row>
    <row r="33" spans="1:16" s="25" customFormat="1" ht="15.75" customHeight="1" x14ac:dyDescent="0.25">
      <c r="A33" s="22" t="s">
        <v>40</v>
      </c>
      <c r="B33" s="1" t="s">
        <v>51</v>
      </c>
      <c r="C33" s="23"/>
      <c r="D33" s="23"/>
      <c r="E33" s="23"/>
      <c r="F33" s="24"/>
      <c r="G33" s="23"/>
      <c r="H33" s="23"/>
      <c r="I33" s="23"/>
      <c r="J33" s="23"/>
      <c r="K33" s="23"/>
      <c r="L33" s="23"/>
      <c r="M33" s="23"/>
      <c r="N33" s="23"/>
      <c r="O33" s="24"/>
      <c r="P33" s="24"/>
    </row>
    <row r="34" spans="1:16" s="25" customFormat="1" ht="15.75" customHeight="1" x14ac:dyDescent="0.25">
      <c r="A34" s="22" t="s">
        <v>41</v>
      </c>
      <c r="B34" s="1" t="s">
        <v>52</v>
      </c>
      <c r="C34" s="23"/>
      <c r="D34" s="23"/>
      <c r="E34" s="23"/>
      <c r="F34" s="24"/>
      <c r="G34" s="23"/>
      <c r="H34" s="23"/>
      <c r="I34" s="23"/>
      <c r="J34" s="23"/>
      <c r="K34" s="23"/>
      <c r="L34" s="23"/>
      <c r="M34" s="23"/>
      <c r="N34" s="23"/>
      <c r="O34" s="24"/>
      <c r="P34" s="24"/>
    </row>
    <row r="35" spans="1:16" s="25" customFormat="1" ht="15.75" customHeight="1" x14ac:dyDescent="0.25">
      <c r="A35" s="22"/>
      <c r="B35" s="23"/>
      <c r="C35" s="23"/>
      <c r="D35" s="23"/>
      <c r="E35" s="23"/>
      <c r="F35" s="24"/>
      <c r="G35" s="23"/>
      <c r="H35" s="23"/>
      <c r="I35" s="23"/>
      <c r="J35" s="23"/>
      <c r="K35" s="23"/>
      <c r="L35" s="23"/>
      <c r="M35" s="23"/>
      <c r="N35" s="23"/>
      <c r="O35" s="24"/>
      <c r="P35" s="24"/>
    </row>
    <row r="36" spans="1:16" s="25" customFormat="1" ht="15.75" customHeight="1" x14ac:dyDescent="0.25">
      <c r="A36" s="3" t="s">
        <v>53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s="25" customFormat="1" ht="21.75" customHeight="1" x14ac:dyDescent="0.25">
      <c r="A37" s="4" t="s">
        <v>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s="25" customFormat="1" ht="15.75" customHeight="1" x14ac:dyDescent="0.25">
      <c r="A38" s="22"/>
      <c r="B38" s="23"/>
      <c r="C38" s="23"/>
      <c r="D38" s="23"/>
      <c r="E38" s="23"/>
      <c r="F38" s="24"/>
      <c r="G38" s="23"/>
      <c r="H38" s="23"/>
      <c r="I38" s="23"/>
      <c r="J38" s="23"/>
      <c r="K38" s="23"/>
      <c r="L38" s="23"/>
      <c r="M38" s="23"/>
      <c r="N38" s="23"/>
      <c r="O38" s="24"/>
      <c r="P38" s="24"/>
    </row>
    <row r="39" spans="1:16" ht="15.75" customHeight="1" x14ac:dyDescent="0.25">
      <c r="A39" s="7" t="s">
        <v>54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 t="s">
        <v>3</v>
      </c>
    </row>
    <row r="40" spans="1:16" ht="15.75" customHeight="1" x14ac:dyDescent="0.25">
      <c r="A40" s="9" t="s">
        <v>4</v>
      </c>
      <c r="B40" s="9" t="s">
        <v>5</v>
      </c>
      <c r="C40" s="9" t="s">
        <v>6</v>
      </c>
      <c r="D40" s="9" t="s">
        <v>7</v>
      </c>
      <c r="E40" s="9" t="s">
        <v>8</v>
      </c>
      <c r="F40" s="9" t="s">
        <v>9</v>
      </c>
      <c r="G40" s="9" t="s">
        <v>10</v>
      </c>
      <c r="H40" s="9" t="s">
        <v>11</v>
      </c>
      <c r="I40" s="9" t="s">
        <v>12</v>
      </c>
      <c r="J40" s="9" t="s">
        <v>13</v>
      </c>
      <c r="K40" s="9" t="s">
        <v>14</v>
      </c>
      <c r="L40" s="9" t="s">
        <v>15</v>
      </c>
      <c r="M40" s="9" t="s">
        <v>16</v>
      </c>
      <c r="N40" s="9" t="s">
        <v>17</v>
      </c>
      <c r="O40" s="9" t="s">
        <v>18</v>
      </c>
      <c r="P40" s="9" t="s">
        <v>19</v>
      </c>
    </row>
    <row r="41" spans="1:16" ht="15.75" customHeight="1" x14ac:dyDescent="0.25">
      <c r="A41" s="10" t="s">
        <v>20</v>
      </c>
      <c r="B41" s="11" t="s">
        <v>21</v>
      </c>
      <c r="C41" s="12" t="s">
        <v>22</v>
      </c>
      <c r="D41" s="12">
        <v>0.39200000000000002</v>
      </c>
      <c r="E41" s="12" t="s">
        <v>22</v>
      </c>
      <c r="F41" s="12" t="s">
        <v>22</v>
      </c>
      <c r="G41" s="12" t="s">
        <v>22</v>
      </c>
      <c r="H41" s="12" t="s">
        <v>22</v>
      </c>
      <c r="I41" s="12" t="s">
        <v>22</v>
      </c>
      <c r="J41" s="12" t="s">
        <v>22</v>
      </c>
      <c r="K41" s="12" t="s">
        <v>22</v>
      </c>
      <c r="L41" s="12" t="s">
        <v>22</v>
      </c>
      <c r="M41" s="12" t="s">
        <v>22</v>
      </c>
      <c r="N41" s="12" t="s">
        <v>22</v>
      </c>
      <c r="O41" s="11">
        <f>MAX(C41:N41)</f>
        <v>0.39200000000000002</v>
      </c>
      <c r="P41" s="11">
        <f>MIN(C41:N41)</f>
        <v>0.39200000000000002</v>
      </c>
    </row>
    <row r="42" spans="1:16" ht="15.75" customHeight="1" x14ac:dyDescent="0.25">
      <c r="A42" s="13" t="s">
        <v>23</v>
      </c>
      <c r="B42" s="14" t="s">
        <v>24</v>
      </c>
      <c r="C42" s="15" t="s">
        <v>22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 spans="1:16" ht="15.75" customHeight="1" x14ac:dyDescent="0.25">
      <c r="A43" s="17" t="s">
        <v>25</v>
      </c>
      <c r="B43" s="18" t="s">
        <v>21</v>
      </c>
      <c r="C43" s="12">
        <v>0.75</v>
      </c>
      <c r="D43" s="12">
        <v>0.4</v>
      </c>
      <c r="E43" s="12">
        <v>0.85</v>
      </c>
      <c r="F43" s="18">
        <v>1.05</v>
      </c>
      <c r="G43" s="18">
        <v>0.7</v>
      </c>
      <c r="H43" s="18">
        <v>0.15</v>
      </c>
      <c r="I43" s="18">
        <v>2.25</v>
      </c>
      <c r="J43" s="18">
        <v>1.5</v>
      </c>
      <c r="K43" s="18">
        <v>2</v>
      </c>
      <c r="L43" s="18">
        <v>1.85</v>
      </c>
      <c r="M43" s="18">
        <v>1.1000000000000001</v>
      </c>
      <c r="N43" s="18">
        <v>1</v>
      </c>
      <c r="O43" s="11">
        <f>MAX(C43:N43)</f>
        <v>2.25</v>
      </c>
      <c r="P43" s="11">
        <f>MIN(C43:N43)</f>
        <v>0.15</v>
      </c>
    </row>
    <row r="44" spans="1:16" ht="15.75" customHeight="1" x14ac:dyDescent="0.25">
      <c r="A44" s="13" t="s">
        <v>26</v>
      </c>
      <c r="B44" s="19" t="s">
        <v>21</v>
      </c>
      <c r="C44" s="15">
        <v>0.2898</v>
      </c>
      <c r="D44" s="15">
        <v>0.13220000000000001</v>
      </c>
      <c r="E44" s="15" t="s">
        <v>22</v>
      </c>
      <c r="F44" s="15" t="s">
        <v>22</v>
      </c>
      <c r="G44" s="15" t="s">
        <v>22</v>
      </c>
      <c r="H44" s="15" t="s">
        <v>22</v>
      </c>
      <c r="I44" s="15" t="s">
        <v>22</v>
      </c>
      <c r="J44" s="15" t="s">
        <v>22</v>
      </c>
      <c r="K44" s="15" t="s">
        <v>22</v>
      </c>
      <c r="L44" s="15" t="s">
        <v>22</v>
      </c>
      <c r="M44" s="15" t="s">
        <v>22</v>
      </c>
      <c r="N44" s="15" t="s">
        <v>22</v>
      </c>
      <c r="O44" s="19">
        <f t="shared" ref="O44:O55" si="2">MAX(C44:N44)</f>
        <v>0.2898</v>
      </c>
      <c r="P44" s="19">
        <f t="shared" ref="P44:P55" si="3">MIN(C44:N44)</f>
        <v>0.13220000000000001</v>
      </c>
    </row>
    <row r="45" spans="1:16" ht="15.75" customHeight="1" x14ac:dyDescent="0.25">
      <c r="A45" s="17" t="s">
        <v>27</v>
      </c>
      <c r="B45" s="18" t="s">
        <v>21</v>
      </c>
      <c r="C45" s="12">
        <v>5.4</v>
      </c>
      <c r="D45" s="12">
        <v>13.34</v>
      </c>
      <c r="E45" s="12">
        <v>13.38</v>
      </c>
      <c r="F45" s="12">
        <v>12.88</v>
      </c>
      <c r="G45" s="12">
        <v>11.44</v>
      </c>
      <c r="H45" s="12">
        <v>9.36</v>
      </c>
      <c r="I45" s="12">
        <v>16.8</v>
      </c>
      <c r="J45" s="12">
        <v>11.16</v>
      </c>
      <c r="K45" s="12">
        <v>7.68</v>
      </c>
      <c r="L45" s="12">
        <v>14.8</v>
      </c>
      <c r="M45" s="12">
        <v>10.78</v>
      </c>
      <c r="N45" s="12">
        <v>9</v>
      </c>
      <c r="O45" s="11">
        <f t="shared" si="2"/>
        <v>16.8</v>
      </c>
      <c r="P45" s="11">
        <f t="shared" si="3"/>
        <v>5.4</v>
      </c>
    </row>
    <row r="46" spans="1:16" ht="15.75" customHeight="1" x14ac:dyDescent="0.25">
      <c r="A46" s="13" t="s">
        <v>28</v>
      </c>
      <c r="B46" s="14" t="s">
        <v>29</v>
      </c>
      <c r="C46" s="15">
        <v>3040</v>
      </c>
      <c r="D46" s="15">
        <v>4130</v>
      </c>
      <c r="E46" s="15">
        <v>1734</v>
      </c>
      <c r="F46" s="15">
        <v>220</v>
      </c>
      <c r="G46" s="15">
        <v>239</v>
      </c>
      <c r="H46" s="15">
        <v>462</v>
      </c>
      <c r="I46" s="15">
        <v>1841</v>
      </c>
      <c r="J46" s="15">
        <v>1894</v>
      </c>
      <c r="K46" s="15">
        <v>495</v>
      </c>
      <c r="L46" s="15">
        <v>382</v>
      </c>
      <c r="M46" s="15">
        <v>720</v>
      </c>
      <c r="N46" s="15">
        <v>4770</v>
      </c>
      <c r="O46" s="19">
        <f t="shared" si="2"/>
        <v>4770</v>
      </c>
      <c r="P46" s="19">
        <f t="shared" si="3"/>
        <v>220</v>
      </c>
    </row>
    <row r="47" spans="1:16" ht="15.75" customHeight="1" x14ac:dyDescent="0.25">
      <c r="A47" s="17" t="s">
        <v>30</v>
      </c>
      <c r="B47" s="18" t="s">
        <v>21</v>
      </c>
      <c r="C47" s="12">
        <v>6.8</v>
      </c>
      <c r="D47" s="12">
        <v>5.8</v>
      </c>
      <c r="E47" s="12">
        <v>6.8</v>
      </c>
      <c r="F47" s="12">
        <v>4.0999999999999996</v>
      </c>
      <c r="G47" s="12">
        <v>5.4</v>
      </c>
      <c r="H47" s="12">
        <v>5.2</v>
      </c>
      <c r="I47" s="12">
        <v>6</v>
      </c>
      <c r="J47" s="12">
        <v>6.9</v>
      </c>
      <c r="K47" s="12">
        <v>6.6</v>
      </c>
      <c r="L47" s="12">
        <v>8.5</v>
      </c>
      <c r="M47" s="12">
        <v>7.4</v>
      </c>
      <c r="N47" s="12">
        <v>5.5</v>
      </c>
      <c r="O47" s="11">
        <f t="shared" si="2"/>
        <v>8.5</v>
      </c>
      <c r="P47" s="11">
        <f t="shared" si="3"/>
        <v>4.0999999999999996</v>
      </c>
    </row>
    <row r="48" spans="1:16" ht="15.75" customHeight="1" x14ac:dyDescent="0.25">
      <c r="A48" s="13" t="s">
        <v>31</v>
      </c>
      <c r="B48" s="20" t="s">
        <v>32</v>
      </c>
      <c r="C48" s="15">
        <v>1700</v>
      </c>
      <c r="D48" s="15">
        <v>3300</v>
      </c>
      <c r="E48" s="15">
        <v>3300</v>
      </c>
      <c r="F48" s="15">
        <v>7000</v>
      </c>
      <c r="G48" s="15">
        <v>11000</v>
      </c>
      <c r="H48" s="15">
        <v>17000</v>
      </c>
      <c r="I48" s="15">
        <v>30000</v>
      </c>
      <c r="J48" s="15">
        <v>7000</v>
      </c>
      <c r="K48" s="15">
        <v>28000</v>
      </c>
      <c r="L48" s="15">
        <v>5000</v>
      </c>
      <c r="M48" s="15">
        <v>22000</v>
      </c>
      <c r="N48" s="15">
        <v>28000</v>
      </c>
      <c r="O48" s="19">
        <f t="shared" si="2"/>
        <v>30000</v>
      </c>
      <c r="P48" s="19">
        <f t="shared" si="3"/>
        <v>1700</v>
      </c>
    </row>
    <row r="49" spans="1:20" ht="15.75" customHeight="1" x14ac:dyDescent="0.25">
      <c r="A49" s="17" t="s">
        <v>33</v>
      </c>
      <c r="B49" s="18" t="s">
        <v>5</v>
      </c>
      <c r="C49" s="12">
        <v>8.3800000000000008</v>
      </c>
      <c r="D49" s="12">
        <v>8.1300000000000008</v>
      </c>
      <c r="E49" s="12">
        <v>7.74</v>
      </c>
      <c r="F49" s="12">
        <v>8.0299999999999994</v>
      </c>
      <c r="G49" s="12">
        <v>8.39</v>
      </c>
      <c r="H49" s="12">
        <v>8.18</v>
      </c>
      <c r="I49" s="12">
        <v>8.1300000000000008</v>
      </c>
      <c r="J49" s="12">
        <v>8.0299999999999994</v>
      </c>
      <c r="K49" s="12">
        <v>8.41</v>
      </c>
      <c r="L49" s="12">
        <v>8.09</v>
      </c>
      <c r="M49" s="12">
        <v>8.4700000000000006</v>
      </c>
      <c r="N49" s="12">
        <v>8.2100000000000009</v>
      </c>
      <c r="O49" s="11">
        <f t="shared" si="2"/>
        <v>8.4700000000000006</v>
      </c>
      <c r="P49" s="11">
        <f t="shared" si="3"/>
        <v>7.74</v>
      </c>
    </row>
    <row r="50" spans="1:20" ht="15.75" customHeight="1" x14ac:dyDescent="0.25">
      <c r="A50" s="13" t="s">
        <v>34</v>
      </c>
      <c r="B50" s="14" t="s">
        <v>21</v>
      </c>
      <c r="C50" s="15">
        <v>637.70000000000005</v>
      </c>
      <c r="D50" s="15">
        <v>838.8</v>
      </c>
      <c r="E50" s="15">
        <v>300</v>
      </c>
      <c r="F50" s="15">
        <v>300</v>
      </c>
      <c r="G50" s="15">
        <v>100</v>
      </c>
      <c r="H50" s="15">
        <v>100</v>
      </c>
      <c r="I50" s="15">
        <v>300</v>
      </c>
      <c r="J50" s="15">
        <v>500</v>
      </c>
      <c r="K50" s="15">
        <v>50</v>
      </c>
      <c r="L50" s="15">
        <v>40</v>
      </c>
      <c r="M50" s="15">
        <v>104</v>
      </c>
      <c r="N50" s="15">
        <v>838.84</v>
      </c>
      <c r="O50" s="19">
        <f t="shared" si="2"/>
        <v>838.84</v>
      </c>
      <c r="P50" s="19">
        <f t="shared" si="3"/>
        <v>40</v>
      </c>
    </row>
    <row r="51" spans="1:20" ht="15.75" customHeight="1" x14ac:dyDescent="0.25">
      <c r="A51" s="17" t="s">
        <v>35</v>
      </c>
      <c r="B51" s="18" t="s">
        <v>21</v>
      </c>
      <c r="C51" s="18">
        <v>138.99</v>
      </c>
      <c r="D51" s="18">
        <v>122.51</v>
      </c>
      <c r="E51" s="18">
        <v>104.31</v>
      </c>
      <c r="F51" s="18">
        <v>78.39</v>
      </c>
      <c r="G51" s="18">
        <v>87.95</v>
      </c>
      <c r="H51" s="18">
        <v>97.51</v>
      </c>
      <c r="I51" s="18">
        <v>121.41</v>
      </c>
      <c r="J51" s="18">
        <v>128.99</v>
      </c>
      <c r="K51" s="18">
        <v>141.44999999999999</v>
      </c>
      <c r="L51" s="18">
        <v>142.88</v>
      </c>
      <c r="M51" s="18">
        <v>153.01</v>
      </c>
      <c r="N51" s="18">
        <v>152.31</v>
      </c>
      <c r="O51" s="11">
        <f t="shared" si="2"/>
        <v>153.01</v>
      </c>
      <c r="P51" s="11">
        <f t="shared" si="3"/>
        <v>78.39</v>
      </c>
      <c r="T51" s="26"/>
    </row>
    <row r="52" spans="1:20" ht="15.75" customHeight="1" x14ac:dyDescent="0.25">
      <c r="A52" s="13" t="s">
        <v>36</v>
      </c>
      <c r="B52" s="20" t="s">
        <v>32</v>
      </c>
      <c r="C52" s="14">
        <v>2600</v>
      </c>
      <c r="D52" s="14">
        <v>11000</v>
      </c>
      <c r="E52" s="14">
        <v>7000</v>
      </c>
      <c r="F52" s="14">
        <v>14000</v>
      </c>
      <c r="G52" s="14">
        <v>22000</v>
      </c>
      <c r="H52" s="14">
        <v>30000</v>
      </c>
      <c r="I52" s="14">
        <v>160000</v>
      </c>
      <c r="J52" s="14">
        <v>14000</v>
      </c>
      <c r="K52" s="14">
        <v>50000</v>
      </c>
      <c r="L52" s="14">
        <v>8000</v>
      </c>
      <c r="M52" s="14">
        <v>90000</v>
      </c>
      <c r="N52" s="14">
        <v>160000</v>
      </c>
      <c r="O52" s="19">
        <f t="shared" si="2"/>
        <v>160000</v>
      </c>
      <c r="P52" s="19">
        <f t="shared" si="3"/>
        <v>2600</v>
      </c>
    </row>
    <row r="53" spans="1:20" ht="15.75" customHeight="1" x14ac:dyDescent="0.25">
      <c r="A53" s="17" t="s">
        <v>37</v>
      </c>
      <c r="B53" s="18" t="s">
        <v>21</v>
      </c>
      <c r="C53" s="18">
        <v>1876</v>
      </c>
      <c r="D53" s="18">
        <v>3092</v>
      </c>
      <c r="E53" s="18">
        <v>1134</v>
      </c>
      <c r="F53" s="18">
        <v>158</v>
      </c>
      <c r="G53" s="18">
        <v>218</v>
      </c>
      <c r="H53" s="18">
        <v>368</v>
      </c>
      <c r="I53" s="18">
        <v>1060</v>
      </c>
      <c r="J53" s="18">
        <v>1112</v>
      </c>
      <c r="K53" s="18">
        <v>358</v>
      </c>
      <c r="L53" s="18">
        <v>356</v>
      </c>
      <c r="M53" s="18">
        <v>448</v>
      </c>
      <c r="N53" s="18">
        <v>3232</v>
      </c>
      <c r="O53" s="11">
        <f t="shared" si="2"/>
        <v>3232</v>
      </c>
      <c r="P53" s="11">
        <f t="shared" si="3"/>
        <v>158</v>
      </c>
    </row>
    <row r="54" spans="1:20" ht="15.75" customHeight="1" x14ac:dyDescent="0.25">
      <c r="A54" s="13" t="s">
        <v>38</v>
      </c>
      <c r="B54" s="14" t="s">
        <v>21</v>
      </c>
      <c r="C54" s="14">
        <v>1678</v>
      </c>
      <c r="D54" s="14">
        <v>2646</v>
      </c>
      <c r="E54" s="14">
        <v>992</v>
      </c>
      <c r="F54" s="14">
        <v>418</v>
      </c>
      <c r="G54" s="14">
        <v>168</v>
      </c>
      <c r="H54" s="14">
        <v>550</v>
      </c>
      <c r="I54" s="14">
        <v>1354</v>
      </c>
      <c r="J54" s="14">
        <v>1516</v>
      </c>
      <c r="K54" s="14">
        <v>374</v>
      </c>
      <c r="L54" s="14">
        <v>422</v>
      </c>
      <c r="M54" s="14">
        <v>538</v>
      </c>
      <c r="N54" s="14">
        <v>2792</v>
      </c>
      <c r="O54" s="19">
        <f t="shared" si="2"/>
        <v>2792</v>
      </c>
      <c r="P54" s="19">
        <f t="shared" si="3"/>
        <v>168</v>
      </c>
    </row>
    <row r="55" spans="1:20" ht="15.75" customHeight="1" x14ac:dyDescent="0.25">
      <c r="A55" s="17" t="s">
        <v>39</v>
      </c>
      <c r="B55" s="18" t="s">
        <v>21</v>
      </c>
      <c r="C55" s="18">
        <v>450</v>
      </c>
      <c r="D55" s="18">
        <v>560</v>
      </c>
      <c r="E55" s="18">
        <v>250</v>
      </c>
      <c r="F55" s="18">
        <v>220</v>
      </c>
      <c r="G55" s="18">
        <v>83.17</v>
      </c>
      <c r="H55" s="18">
        <v>316.83</v>
      </c>
      <c r="I55" s="18">
        <v>495.05</v>
      </c>
      <c r="J55" s="18">
        <v>285</v>
      </c>
      <c r="K55" s="18">
        <v>160</v>
      </c>
      <c r="L55" s="18">
        <v>170</v>
      </c>
      <c r="M55" s="18">
        <v>191.9</v>
      </c>
      <c r="N55" s="18">
        <v>568.65</v>
      </c>
      <c r="O55" s="11">
        <f t="shared" si="2"/>
        <v>568.65</v>
      </c>
      <c r="P55" s="11">
        <f t="shared" si="3"/>
        <v>83.17</v>
      </c>
    </row>
    <row r="56" spans="1:20" ht="15.75" customHeight="1" x14ac:dyDescent="0.25">
      <c r="A56" s="13" t="s">
        <v>40</v>
      </c>
      <c r="B56" s="14" t="s">
        <v>21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16"/>
      <c r="P56" s="16"/>
    </row>
    <row r="57" spans="1:20" ht="15.75" customHeight="1" x14ac:dyDescent="0.25">
      <c r="A57" s="17" t="s">
        <v>41</v>
      </c>
      <c r="B57" s="18" t="s">
        <v>21</v>
      </c>
      <c r="C57" s="18">
        <v>240</v>
      </c>
      <c r="D57" s="18">
        <v>736</v>
      </c>
      <c r="E57" s="18">
        <v>242</v>
      </c>
      <c r="F57" s="18">
        <v>316</v>
      </c>
      <c r="G57" s="18">
        <v>212</v>
      </c>
      <c r="H57" s="18">
        <v>264</v>
      </c>
      <c r="I57" s="18">
        <v>2035</v>
      </c>
      <c r="J57" s="18">
        <v>580</v>
      </c>
      <c r="K57" s="18">
        <v>96</v>
      </c>
      <c r="L57" s="18">
        <v>106</v>
      </c>
      <c r="M57" s="18">
        <v>174</v>
      </c>
      <c r="N57" s="18">
        <v>526</v>
      </c>
      <c r="O57" s="11">
        <f>MAX(C57:N57)</f>
        <v>2035</v>
      </c>
      <c r="P57" s="11">
        <f>MIN(C57:N57)</f>
        <v>96</v>
      </c>
    </row>
    <row r="58" spans="1:20" ht="15.75" customHeight="1" x14ac:dyDescent="0.25">
      <c r="A58" s="22" t="s">
        <v>25</v>
      </c>
      <c r="B58" s="1" t="s">
        <v>42</v>
      </c>
      <c r="C58" s="23"/>
      <c r="D58" s="2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7" t="s">
        <v>55</v>
      </c>
    </row>
    <row r="59" spans="1:20" ht="15.75" customHeight="1" x14ac:dyDescent="0.25">
      <c r="A59" s="22" t="s">
        <v>27</v>
      </c>
      <c r="B59" s="1" t="s">
        <v>43</v>
      </c>
      <c r="C59" s="23"/>
      <c r="D59" s="2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7"/>
    </row>
    <row r="60" spans="1:20" ht="15.75" customHeight="1" x14ac:dyDescent="0.25">
      <c r="A60" s="22" t="s">
        <v>30</v>
      </c>
      <c r="B60" s="1" t="s">
        <v>44</v>
      </c>
      <c r="C60" s="23"/>
      <c r="D60" s="2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7"/>
    </row>
    <row r="61" spans="1:20" ht="15.75" customHeight="1" x14ac:dyDescent="0.25">
      <c r="A61" s="22" t="s">
        <v>31</v>
      </c>
      <c r="B61" s="1" t="s">
        <v>45</v>
      </c>
      <c r="C61" s="23"/>
      <c r="D61" s="2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7"/>
    </row>
    <row r="62" spans="1:20" ht="15.75" customHeight="1" x14ac:dyDescent="0.25">
      <c r="A62" s="22" t="s">
        <v>35</v>
      </c>
      <c r="B62" s="1" t="s">
        <v>46</v>
      </c>
      <c r="C62" s="23"/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7"/>
    </row>
    <row r="63" spans="1:20" ht="15.75" customHeight="1" x14ac:dyDescent="0.25">
      <c r="A63" s="22" t="s">
        <v>36</v>
      </c>
      <c r="B63" s="1" t="s">
        <v>47</v>
      </c>
      <c r="C63" s="23"/>
      <c r="D63" s="2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7"/>
    </row>
    <row r="64" spans="1:20" ht="15.75" customHeight="1" x14ac:dyDescent="0.25">
      <c r="A64" s="22" t="s">
        <v>37</v>
      </c>
      <c r="B64" s="1" t="s">
        <v>48</v>
      </c>
      <c r="C64" s="23"/>
      <c r="D64" s="2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7"/>
    </row>
    <row r="65" spans="1:16" ht="15.75" customHeight="1" x14ac:dyDescent="0.25">
      <c r="A65" s="22" t="s">
        <v>38</v>
      </c>
      <c r="B65" s="1" t="s">
        <v>49</v>
      </c>
      <c r="C65" s="23"/>
      <c r="D65" s="2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7"/>
    </row>
    <row r="66" spans="1:16" ht="15.75" customHeight="1" x14ac:dyDescent="0.25">
      <c r="A66" s="22" t="s">
        <v>39</v>
      </c>
      <c r="B66" s="1" t="s">
        <v>50</v>
      </c>
      <c r="C66" s="23"/>
      <c r="D66" s="2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7"/>
    </row>
    <row r="67" spans="1:16" ht="15.75" customHeight="1" x14ac:dyDescent="0.25">
      <c r="A67" s="22" t="s">
        <v>40</v>
      </c>
      <c r="B67" s="1" t="s">
        <v>51</v>
      </c>
      <c r="C67" s="23"/>
      <c r="D67" s="2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7"/>
    </row>
    <row r="68" spans="1:16" ht="15.75" customHeight="1" x14ac:dyDescent="0.25">
      <c r="A68" s="22" t="s">
        <v>41</v>
      </c>
      <c r="B68" s="1" t="s">
        <v>52</v>
      </c>
      <c r="C68" s="23"/>
      <c r="D68" s="2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7"/>
    </row>
  </sheetData>
  <mergeCells count="4">
    <mergeCell ref="A2:P2"/>
    <mergeCell ref="A3:P3"/>
    <mergeCell ref="A36:P36"/>
    <mergeCell ref="A37:P37"/>
  </mergeCells>
  <conditionalFormatting sqref="A2:P2 A36:P36 P4">
    <cfRule type="cellIs" dxfId="1" priority="2" stopIfTrue="1" operator="equal">
      <formula>".."</formula>
    </cfRule>
  </conditionalFormatting>
  <conditionalFormatting sqref="A2:P2 A36:P36 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1" manualBreakCount="1">
    <brk id="34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13.1.3</vt:lpstr>
      <vt:lpstr>'13.1.3'!Print_Area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2019-05-31T06:52:39Z</dcterms:created>
  <dcterms:modified xsi:type="dcterms:W3CDTF">2019-05-31T06:52:40Z</dcterms:modified>
</cp:coreProperties>
</file>