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database_EF_16\ebook\dataset\17\"/>
    </mc:Choice>
  </mc:AlternateContent>
  <xr:revisionPtr revIDLastSave="0" documentId="13_ncr:1_{A93292A2-3768-4338-8534-A392E3BA8B01}" xr6:coauthVersionLast="43" xr6:coauthVersionMax="43" xr10:uidLastSave="{00000000-0000-0000-0000-000000000000}"/>
  <bookViews>
    <workbookView xWindow="-120" yWindow="-120" windowWidth="29040" windowHeight="15840" xr2:uid="{5AED96C6-1F12-4102-A792-820BA3E34AD1}"/>
  </bookViews>
  <sheets>
    <sheet name="17.1" sheetId="1" r:id="rId1"/>
  </sheets>
  <definedNames>
    <definedName name="_xlnm.Print_Area" localSheetId="0">'17.1'!$A$1:$P$120</definedName>
    <definedName name="_xlnm.Print_Titles" localSheetId="0">'17.1'!$1:$5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19" i="1" l="1"/>
  <c r="F119" i="1"/>
  <c r="E119" i="1"/>
  <c r="D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19" i="1" s="1"/>
  <c r="G100" i="1"/>
  <c r="F100" i="1"/>
  <c r="E100" i="1"/>
  <c r="D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100" i="1" s="1"/>
  <c r="H83" i="1"/>
  <c r="H82" i="1"/>
  <c r="G81" i="1"/>
  <c r="F81" i="1"/>
  <c r="E81" i="1"/>
  <c r="D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81" i="1" s="1"/>
  <c r="H63" i="1"/>
  <c r="G62" i="1"/>
  <c r="F62" i="1"/>
  <c r="E62" i="1"/>
  <c r="D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62" i="1" s="1"/>
  <c r="G43" i="1"/>
  <c r="F43" i="1"/>
  <c r="E43" i="1"/>
  <c r="D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43" i="1" s="1"/>
  <c r="G24" i="1"/>
  <c r="F24" i="1"/>
  <c r="E24" i="1"/>
  <c r="D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24" i="1" s="1"/>
  <c r="H7" i="1"/>
  <c r="H6" i="1"/>
</calcChain>
</file>

<file path=xl/sharedStrings.xml><?xml version="1.0" encoding="utf-8"?>
<sst xmlns="http://schemas.openxmlformats.org/spreadsheetml/2006/main" count="135" uniqueCount="37">
  <si>
    <t>Table : 17.1</t>
  </si>
  <si>
    <t>Consumption of Fertiliser (N,P,K &amp; Total) in West Bengal</t>
  </si>
  <si>
    <t>Year</t>
  </si>
  <si>
    <t>Sl. No.</t>
  </si>
  <si>
    <t>Districts</t>
  </si>
  <si>
    <t>Nitrogenous(N)
(in M.T.)</t>
  </si>
  <si>
    <t>Phosphatic(P)
(in M.T.)</t>
  </si>
  <si>
    <t>Potassic(K)
(in M.T.)</t>
  </si>
  <si>
    <t>Gross Cropped Area (in '000 hectre)</t>
  </si>
  <si>
    <t>Consumption of Fertilizer per '000 hectre (M.T.)</t>
  </si>
  <si>
    <t>2010 -11</t>
  </si>
  <si>
    <t>Bankura</t>
  </si>
  <si>
    <t>Burdwan</t>
  </si>
  <si>
    <t>Birbhum</t>
  </si>
  <si>
    <t>Coochbihar</t>
  </si>
  <si>
    <t>Darjeeling</t>
  </si>
  <si>
    <t>Purba Medinipur</t>
  </si>
  <si>
    <t>Hooghly</t>
  </si>
  <si>
    <t>Howrah</t>
  </si>
  <si>
    <t>Jalpaiguri</t>
  </si>
  <si>
    <t>Malda</t>
  </si>
  <si>
    <t>Murshidabad</t>
  </si>
  <si>
    <t>Nadia</t>
  </si>
  <si>
    <t>North 24 Parganas</t>
  </si>
  <si>
    <t>Uttar Dinajpur</t>
  </si>
  <si>
    <t>Purulia</t>
  </si>
  <si>
    <t>South 24 Parganas</t>
  </si>
  <si>
    <t>Dakshin Dinajpur</t>
  </si>
  <si>
    <t>Paschim Medinipur</t>
  </si>
  <si>
    <t>Total</t>
  </si>
  <si>
    <t>2011-12</t>
  </si>
  <si>
    <t>2012-13</t>
  </si>
  <si>
    <t>2013-14</t>
  </si>
  <si>
    <t>-</t>
  </si>
  <si>
    <t>2014-15</t>
  </si>
  <si>
    <t>2015-16</t>
  </si>
  <si>
    <t>Source : Department of Agriculture, Government ofr 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</si>
</sst>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(#\)"/>
    <numFmt numFmtId="165" formatCode="0.00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Garamond"/>
      <family val="1"/>
    </font>
    <font>
      <b/>
      <sz val="14"/>
      <color theme="1"/>
      <name val="Garamond"/>
      <family val="1"/>
    </font>
    <font>
      <u/>
      <sz val="11"/>
      <color theme="10"/>
      <name val="Calibri"/>
      <family val="2"/>
    </font>
    <font>
      <i/>
      <sz val="11"/>
      <color theme="1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6"/>
      <name val="Arial"/>
      <family val="2"/>
    </font>
    <font>
      <sz val="10"/>
      <color theme="1"/>
      <name val="Arial Narrow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theme="6" tint="0.59996337778862885"/>
      </patternFill>
    </fill>
    <fill>
      <patternFill patternType="solid">
        <fgColor theme="6" tint="0.59996337778862885"/>
        <bgColor theme="6" tint="0.59996337778862885"/>
      </patternFill>
    </fill>
    <fill>
      <patternFill patternType="solid">
        <fgColor theme="6" tint="0.79998168889431442"/>
        <bgColor theme="6" tint="0.79998168889431442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1" fillId="0" borderId="0" xfId="1" applyAlignment="1">
      <alignment vertical="center"/>
    </xf>
    <xf numFmtId="0" fontId="3" fillId="0" borderId="1" xfId="1" applyFont="1" applyFill="1" applyBorder="1" applyAlignment="1">
      <alignment horizontal="center" vertical="center"/>
    </xf>
    <xf numFmtId="0" fontId="5" fillId="0" borderId="1" xfId="2" applyFont="1" applyFill="1" applyBorder="1" applyAlignment="1" applyProtection="1">
      <alignment horizontal="left" vertical="center"/>
    </xf>
    <xf numFmtId="0" fontId="6" fillId="2" borderId="2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/>
    </xf>
    <xf numFmtId="164" fontId="7" fillId="2" borderId="2" xfId="1" applyNumberFormat="1" applyFont="1" applyFill="1" applyBorder="1" applyAlignment="1">
      <alignment horizontal="center" vertical="center"/>
    </xf>
    <xf numFmtId="0" fontId="1" fillId="0" borderId="0" xfId="1" applyFont="1" applyAlignment="1">
      <alignment vertical="center"/>
    </xf>
    <xf numFmtId="0" fontId="1" fillId="4" borderId="2" xfId="1" applyFont="1" applyFill="1" applyBorder="1" applyAlignment="1">
      <alignment vertical="center"/>
    </xf>
    <xf numFmtId="0" fontId="9" fillId="4" borderId="2" xfId="1" applyFont="1" applyFill="1" applyBorder="1" applyAlignment="1">
      <alignment horizontal="center" vertical="center"/>
    </xf>
    <xf numFmtId="0" fontId="1" fillId="4" borderId="2" xfId="1" applyFont="1" applyFill="1" applyBorder="1" applyAlignment="1">
      <alignment horizontal="right" vertical="center"/>
    </xf>
    <xf numFmtId="2" fontId="1" fillId="4" borderId="2" xfId="1" applyNumberFormat="1" applyFont="1" applyFill="1" applyBorder="1" applyAlignment="1">
      <alignment horizontal="right" vertical="center"/>
    </xf>
    <xf numFmtId="0" fontId="1" fillId="0" borderId="0" xfId="1" applyFont="1" applyAlignment="1">
      <alignment horizontal="center" vertical="center"/>
    </xf>
    <xf numFmtId="2" fontId="1" fillId="0" borderId="0" xfId="1" applyNumberFormat="1" applyFont="1" applyAlignment="1">
      <alignment horizontal="center" vertical="center"/>
    </xf>
    <xf numFmtId="0" fontId="1" fillId="5" borderId="2" xfId="1" applyFont="1" applyFill="1" applyBorder="1" applyAlignment="1">
      <alignment vertical="center"/>
    </xf>
    <xf numFmtId="0" fontId="9" fillId="5" borderId="2" xfId="1" applyFont="1" applyFill="1" applyBorder="1" applyAlignment="1">
      <alignment horizontal="center" vertical="center"/>
    </xf>
    <xf numFmtId="0" fontId="1" fillId="5" borderId="2" xfId="1" applyFont="1" applyFill="1" applyBorder="1" applyAlignment="1">
      <alignment horizontal="right" vertical="center"/>
    </xf>
    <xf numFmtId="2" fontId="1" fillId="5" borderId="2" xfId="1" applyNumberFormat="1" applyFont="1" applyFill="1" applyBorder="1" applyAlignment="1">
      <alignment horizontal="right" vertical="center"/>
    </xf>
    <xf numFmtId="2" fontId="1" fillId="5" borderId="2" xfId="1" applyNumberFormat="1" applyFont="1" applyFill="1" applyBorder="1" applyAlignment="1">
      <alignment horizontal="right" vertical="center" wrapText="1"/>
    </xf>
    <xf numFmtId="0" fontId="9" fillId="4" borderId="2" xfId="1" applyFont="1" applyFill="1" applyBorder="1" applyAlignment="1">
      <alignment horizontal="center" vertical="center" wrapText="1"/>
    </xf>
    <xf numFmtId="0" fontId="9" fillId="5" borderId="2" xfId="1" applyFont="1" applyFill="1" applyBorder="1" applyAlignment="1">
      <alignment horizontal="center" vertical="center" wrapText="1"/>
    </xf>
    <xf numFmtId="1" fontId="10" fillId="3" borderId="2" xfId="1" applyNumberFormat="1" applyFont="1" applyFill="1" applyBorder="1" applyAlignment="1">
      <alignment horizontal="right" vertical="center"/>
    </xf>
    <xf numFmtId="2" fontId="10" fillId="3" borderId="2" xfId="1" applyNumberFormat="1" applyFont="1" applyFill="1" applyBorder="1" applyAlignment="1">
      <alignment horizontal="right" vertical="center"/>
    </xf>
    <xf numFmtId="0" fontId="10" fillId="0" borderId="0" xfId="1" applyFont="1" applyAlignment="1">
      <alignment horizontal="center" vertical="center"/>
    </xf>
    <xf numFmtId="2" fontId="10" fillId="0" borderId="0" xfId="1" applyNumberFormat="1" applyFont="1" applyAlignment="1">
      <alignment horizontal="center" vertical="center"/>
    </xf>
    <xf numFmtId="165" fontId="10" fillId="3" borderId="2" xfId="1" applyNumberFormat="1" applyFont="1" applyFill="1" applyBorder="1" applyAlignment="1">
      <alignment horizontal="right" vertical="center"/>
    </xf>
    <xf numFmtId="0" fontId="1" fillId="0" borderId="0" xfId="1" applyFill="1" applyAlignment="1">
      <alignment vertical="center"/>
    </xf>
    <xf numFmtId="0" fontId="1" fillId="0" borderId="0" xfId="1" applyFill="1" applyAlignment="1">
      <alignment horizontal="right" vertical="center"/>
    </xf>
    <xf numFmtId="0" fontId="8" fillId="3" borderId="3" xfId="1" applyFont="1" applyFill="1" applyBorder="1" applyAlignment="1">
      <alignment horizontal="center" vertical="center" textRotation="90"/>
    </xf>
    <xf numFmtId="0" fontId="8" fillId="3" borderId="4" xfId="1" applyFont="1" applyFill="1" applyBorder="1" applyAlignment="1">
      <alignment horizontal="center" vertical="center" textRotation="90"/>
    </xf>
    <xf numFmtId="0" fontId="8" fillId="3" borderId="5" xfId="1" applyFont="1" applyFill="1" applyBorder="1" applyAlignment="1">
      <alignment horizontal="center" vertical="center" textRotation="90"/>
    </xf>
    <xf numFmtId="0" fontId="6" fillId="3" borderId="6" xfId="1" applyFont="1" applyFill="1" applyBorder="1" applyAlignment="1">
      <alignment horizontal="center" vertical="center"/>
    </xf>
    <xf numFmtId="0" fontId="6" fillId="3" borderId="7" xfId="1" applyFont="1" applyFill="1" applyBorder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E3C4FF3-5330-44D5-9AC5-8E701C967E0D}"/>
  </cellStyles>
  <dxfs count="3"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66675</xdr:colOff>
      <xdr:row>3</xdr:row>
      <xdr:rowOff>104775</xdr:rowOff>
    </xdr:from>
    <xdr:to>
      <xdr:col>15</xdr:col>
      <xdr:colOff>582882</xdr:colOff>
      <xdr:row>22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79E0A4-388D-497B-A4FD-74A5E8E9B8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81775" y="781050"/>
          <a:ext cx="4783407" cy="5200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88B6A-1CA2-4F9E-97AF-CFA85FC29AF2}">
  <sheetPr codeName="Sheet114"/>
  <dimension ref="A1:J120"/>
  <sheetViews>
    <sheetView tabSelected="1" view="pageBreakPreview" zoomScaleSheetLayoutView="100" workbookViewId="0">
      <selection activeCell="P26" sqref="P26"/>
    </sheetView>
  </sheetViews>
  <sheetFormatPr defaultRowHeight="12.75" x14ac:dyDescent="0.25"/>
  <cols>
    <col min="1" max="1" width="5.5703125" style="26" customWidth="1"/>
    <col min="2" max="2" width="3.85546875" style="26" customWidth="1"/>
    <col min="3" max="3" width="14.140625" style="26" bestFit="1" customWidth="1"/>
    <col min="4" max="7" width="14.28515625" style="26" customWidth="1"/>
    <col min="8" max="8" width="17" style="26" customWidth="1"/>
    <col min="9" max="16384" width="9.140625" style="1"/>
  </cols>
  <sheetData>
    <row r="1" spans="1:10" ht="15.75" x14ac:dyDescent="0.25">
      <c r="A1" s="33" t="s">
        <v>0</v>
      </c>
      <c r="B1" s="33"/>
      <c r="C1" s="33"/>
      <c r="D1" s="33"/>
      <c r="E1" s="33"/>
      <c r="F1" s="33"/>
      <c r="G1" s="33"/>
      <c r="H1" s="33"/>
    </row>
    <row r="2" spans="1:10" ht="21.75" customHeight="1" x14ac:dyDescent="0.25">
      <c r="A2" s="34" t="s">
        <v>1</v>
      </c>
      <c r="B2" s="34"/>
      <c r="C2" s="34"/>
      <c r="D2" s="34"/>
      <c r="E2" s="34"/>
      <c r="F2" s="34"/>
      <c r="G2" s="34"/>
      <c r="H2" s="34"/>
    </row>
    <row r="3" spans="1:10" ht="15.75" customHeight="1" x14ac:dyDescent="0.25">
      <c r="A3" s="2"/>
      <c r="B3" s="2"/>
      <c r="C3" s="3"/>
      <c r="D3" s="2"/>
      <c r="E3" s="2"/>
      <c r="F3" s="2"/>
      <c r="G3" s="2"/>
      <c r="H3" s="2"/>
    </row>
    <row r="4" spans="1:10" ht="82.5" customHeight="1" x14ac:dyDescent="0.25">
      <c r="A4" s="4" t="s">
        <v>2</v>
      </c>
      <c r="B4" s="4" t="s">
        <v>3</v>
      </c>
      <c r="C4" s="5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</row>
    <row r="5" spans="1:10" s="7" customFormat="1" ht="15" customHeight="1" x14ac:dyDescent="0.25">
      <c r="A5" s="6">
        <v>1</v>
      </c>
      <c r="B5" s="6">
        <v>2</v>
      </c>
      <c r="C5" s="6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</row>
    <row r="6" spans="1:10" s="12" customFormat="1" ht="18.75" customHeight="1" x14ac:dyDescent="0.25">
      <c r="A6" s="28" t="s">
        <v>10</v>
      </c>
      <c r="B6" s="8">
        <v>1</v>
      </c>
      <c r="C6" s="9" t="s">
        <v>11</v>
      </c>
      <c r="D6" s="10">
        <v>29263</v>
      </c>
      <c r="E6" s="10">
        <v>26586</v>
      </c>
      <c r="F6" s="10">
        <v>12194</v>
      </c>
      <c r="G6" s="11">
        <v>321.58</v>
      </c>
      <c r="H6" s="11">
        <f t="shared" ref="H6:H23" si="0">SUM(D6,E6,F6)/G6</f>
        <v>211.58965109770509</v>
      </c>
      <c r="J6" s="13"/>
    </row>
    <row r="7" spans="1:10" s="12" customFormat="1" ht="18.75" customHeight="1" x14ac:dyDescent="0.25">
      <c r="A7" s="29"/>
      <c r="B7" s="14">
        <v>2</v>
      </c>
      <c r="C7" s="15" t="s">
        <v>12</v>
      </c>
      <c r="D7" s="16">
        <v>68631</v>
      </c>
      <c r="E7" s="16">
        <v>57644</v>
      </c>
      <c r="F7" s="16">
        <v>38294</v>
      </c>
      <c r="G7" s="17">
        <v>747.9</v>
      </c>
      <c r="H7" s="17">
        <f t="shared" si="0"/>
        <v>220.0414493916299</v>
      </c>
      <c r="J7" s="13"/>
    </row>
    <row r="8" spans="1:10" s="12" customFormat="1" ht="18.75" customHeight="1" x14ac:dyDescent="0.25">
      <c r="A8" s="29"/>
      <c r="B8" s="8">
        <v>3</v>
      </c>
      <c r="C8" s="9" t="s">
        <v>13</v>
      </c>
      <c r="D8" s="10">
        <v>46357</v>
      </c>
      <c r="E8" s="10">
        <v>28463</v>
      </c>
      <c r="F8" s="10">
        <v>16959</v>
      </c>
      <c r="G8" s="11">
        <v>420.95</v>
      </c>
      <c r="H8" s="11">
        <f t="shared" si="0"/>
        <v>218.02826939066398</v>
      </c>
      <c r="J8" s="13"/>
    </row>
    <row r="9" spans="1:10" s="12" customFormat="1" ht="18.75" customHeight="1" x14ac:dyDescent="0.25">
      <c r="A9" s="29"/>
      <c r="B9" s="14">
        <v>4</v>
      </c>
      <c r="C9" s="15" t="s">
        <v>14</v>
      </c>
      <c r="D9" s="16">
        <v>21167</v>
      </c>
      <c r="E9" s="16">
        <v>14746</v>
      </c>
      <c r="F9" s="16">
        <v>10812</v>
      </c>
      <c r="G9" s="17">
        <v>511.55</v>
      </c>
      <c r="H9" s="17">
        <f t="shared" si="0"/>
        <v>91.34004496139184</v>
      </c>
      <c r="J9" s="13"/>
    </row>
    <row r="10" spans="1:10" s="12" customFormat="1" ht="18.75" customHeight="1" x14ac:dyDescent="0.25">
      <c r="A10" s="29"/>
      <c r="B10" s="8">
        <v>5</v>
      </c>
      <c r="C10" s="9" t="s">
        <v>15</v>
      </c>
      <c r="D10" s="10">
        <v>11660</v>
      </c>
      <c r="E10" s="10">
        <v>5029</v>
      </c>
      <c r="F10" s="10">
        <v>7225</v>
      </c>
      <c r="G10" s="11">
        <v>194.93</v>
      </c>
      <c r="H10" s="11">
        <f t="shared" si="0"/>
        <v>122.67993638742112</v>
      </c>
      <c r="J10" s="13"/>
    </row>
    <row r="11" spans="1:10" s="12" customFormat="1" ht="18.75" customHeight="1" x14ac:dyDescent="0.25">
      <c r="A11" s="29"/>
      <c r="B11" s="14">
        <v>6</v>
      </c>
      <c r="C11" s="15" t="s">
        <v>16</v>
      </c>
      <c r="D11" s="16">
        <v>35152</v>
      </c>
      <c r="E11" s="16">
        <v>26900</v>
      </c>
      <c r="F11" s="16">
        <v>12011</v>
      </c>
      <c r="G11" s="18">
        <v>562.92999999999995</v>
      </c>
      <c r="H11" s="17">
        <f t="shared" si="0"/>
        <v>131.56697990869205</v>
      </c>
      <c r="J11" s="13"/>
    </row>
    <row r="12" spans="1:10" s="12" customFormat="1" ht="18.75" customHeight="1" x14ac:dyDescent="0.25">
      <c r="A12" s="29"/>
      <c r="B12" s="8">
        <v>7</v>
      </c>
      <c r="C12" s="9" t="s">
        <v>17</v>
      </c>
      <c r="D12" s="10">
        <v>54485</v>
      </c>
      <c r="E12" s="10">
        <v>56969</v>
      </c>
      <c r="F12" s="10">
        <v>42844</v>
      </c>
      <c r="G12" s="11">
        <v>542.67999999999995</v>
      </c>
      <c r="H12" s="11">
        <f t="shared" si="0"/>
        <v>284.32593793764283</v>
      </c>
      <c r="J12" s="13"/>
    </row>
    <row r="13" spans="1:10" s="12" customFormat="1" ht="18.75" customHeight="1" x14ac:dyDescent="0.25">
      <c r="A13" s="29"/>
      <c r="B13" s="14">
        <v>8</v>
      </c>
      <c r="C13" s="15" t="s">
        <v>18</v>
      </c>
      <c r="D13" s="16">
        <v>10128</v>
      </c>
      <c r="E13" s="16">
        <v>8339</v>
      </c>
      <c r="F13" s="16">
        <v>5937</v>
      </c>
      <c r="G13" s="17">
        <v>160.34</v>
      </c>
      <c r="H13" s="17">
        <f t="shared" si="0"/>
        <v>152.20157166022202</v>
      </c>
      <c r="J13" s="13"/>
    </row>
    <row r="14" spans="1:10" s="12" customFormat="1" ht="18.75" customHeight="1" x14ac:dyDescent="0.25">
      <c r="A14" s="29"/>
      <c r="B14" s="8">
        <v>9</v>
      </c>
      <c r="C14" s="9" t="s">
        <v>19</v>
      </c>
      <c r="D14" s="10">
        <v>50974</v>
      </c>
      <c r="E14" s="10">
        <v>31335</v>
      </c>
      <c r="F14" s="10">
        <v>27968</v>
      </c>
      <c r="G14" s="11">
        <v>550.04999999999995</v>
      </c>
      <c r="H14" s="11">
        <f t="shared" si="0"/>
        <v>200.48541041723482</v>
      </c>
      <c r="J14" s="13"/>
    </row>
    <row r="15" spans="1:10" s="12" customFormat="1" ht="18.75" customHeight="1" x14ac:dyDescent="0.25">
      <c r="A15" s="29"/>
      <c r="B15" s="14">
        <v>10</v>
      </c>
      <c r="C15" s="15" t="s">
        <v>20</v>
      </c>
      <c r="D15" s="16">
        <v>54298</v>
      </c>
      <c r="E15" s="16">
        <v>24388</v>
      </c>
      <c r="F15" s="16">
        <v>20428</v>
      </c>
      <c r="G15" s="17">
        <v>426.7</v>
      </c>
      <c r="H15" s="17">
        <f t="shared" si="0"/>
        <v>232.2802906022967</v>
      </c>
      <c r="J15" s="13"/>
    </row>
    <row r="16" spans="1:10" s="12" customFormat="1" ht="18.75" customHeight="1" x14ac:dyDescent="0.25">
      <c r="A16" s="29"/>
      <c r="B16" s="8">
        <v>11</v>
      </c>
      <c r="C16" s="9" t="s">
        <v>21</v>
      </c>
      <c r="D16" s="10">
        <v>75695</v>
      </c>
      <c r="E16" s="10">
        <v>45054</v>
      </c>
      <c r="F16" s="10">
        <v>29819</v>
      </c>
      <c r="G16" s="11">
        <v>866.92</v>
      </c>
      <c r="H16" s="11">
        <f t="shared" si="0"/>
        <v>173.68153924237532</v>
      </c>
      <c r="J16" s="13"/>
    </row>
    <row r="17" spans="1:10" s="12" customFormat="1" ht="18.75" customHeight="1" x14ac:dyDescent="0.25">
      <c r="A17" s="29"/>
      <c r="B17" s="14">
        <v>12</v>
      </c>
      <c r="C17" s="15" t="s">
        <v>22</v>
      </c>
      <c r="D17" s="16">
        <v>48862</v>
      </c>
      <c r="E17" s="16">
        <v>29969</v>
      </c>
      <c r="F17" s="16">
        <v>22061</v>
      </c>
      <c r="G17" s="17">
        <v>672.48</v>
      </c>
      <c r="H17" s="17">
        <f t="shared" si="0"/>
        <v>150.0297406614323</v>
      </c>
      <c r="J17" s="13"/>
    </row>
    <row r="18" spans="1:10" s="12" customFormat="1" ht="18.75" customHeight="1" x14ac:dyDescent="0.25">
      <c r="A18" s="29"/>
      <c r="B18" s="8">
        <v>13</v>
      </c>
      <c r="C18" s="19" t="s">
        <v>23</v>
      </c>
      <c r="D18" s="10">
        <v>41188</v>
      </c>
      <c r="E18" s="10">
        <v>24240</v>
      </c>
      <c r="F18" s="10">
        <v>21347</v>
      </c>
      <c r="G18" s="11">
        <v>452.78</v>
      </c>
      <c r="H18" s="11">
        <f t="shared" si="0"/>
        <v>191.64936613808032</v>
      </c>
      <c r="J18" s="13"/>
    </row>
    <row r="19" spans="1:10" s="12" customFormat="1" ht="18.75" customHeight="1" x14ac:dyDescent="0.25">
      <c r="A19" s="29"/>
      <c r="B19" s="14">
        <v>14</v>
      </c>
      <c r="C19" s="20" t="s">
        <v>24</v>
      </c>
      <c r="D19" s="16">
        <v>49352</v>
      </c>
      <c r="E19" s="16">
        <v>28839</v>
      </c>
      <c r="F19" s="16">
        <v>19433</v>
      </c>
      <c r="G19" s="17">
        <v>479.84</v>
      </c>
      <c r="H19" s="17">
        <f t="shared" si="0"/>
        <v>203.45115038346117</v>
      </c>
      <c r="J19" s="13"/>
    </row>
    <row r="20" spans="1:10" s="12" customFormat="1" ht="18.75" customHeight="1" x14ac:dyDescent="0.25">
      <c r="A20" s="29"/>
      <c r="B20" s="8">
        <v>15</v>
      </c>
      <c r="C20" s="9" t="s">
        <v>25</v>
      </c>
      <c r="D20" s="10">
        <v>10383</v>
      </c>
      <c r="E20" s="10">
        <v>4671</v>
      </c>
      <c r="F20" s="10">
        <v>2968</v>
      </c>
      <c r="G20" s="11">
        <v>217.59</v>
      </c>
      <c r="H20" s="11">
        <f t="shared" si="0"/>
        <v>82.825497495289298</v>
      </c>
      <c r="J20" s="13"/>
    </row>
    <row r="21" spans="1:10" s="12" customFormat="1" ht="18.75" customHeight="1" x14ac:dyDescent="0.25">
      <c r="A21" s="29"/>
      <c r="B21" s="14">
        <v>16</v>
      </c>
      <c r="C21" s="20" t="s">
        <v>26</v>
      </c>
      <c r="D21" s="16">
        <v>28761</v>
      </c>
      <c r="E21" s="16">
        <v>22379</v>
      </c>
      <c r="F21" s="16">
        <v>13731</v>
      </c>
      <c r="G21" s="17">
        <v>513.6</v>
      </c>
      <c r="H21" s="17">
        <f t="shared" si="0"/>
        <v>126.30646417445482</v>
      </c>
      <c r="J21" s="13"/>
    </row>
    <row r="22" spans="1:10" s="12" customFormat="1" ht="18.75" customHeight="1" x14ac:dyDescent="0.25">
      <c r="A22" s="29"/>
      <c r="B22" s="8">
        <v>17</v>
      </c>
      <c r="C22" s="19" t="s">
        <v>27</v>
      </c>
      <c r="D22" s="10">
        <v>27751</v>
      </c>
      <c r="E22" s="10">
        <v>15022</v>
      </c>
      <c r="F22" s="10">
        <v>11203</v>
      </c>
      <c r="G22" s="11">
        <v>311.02999999999997</v>
      </c>
      <c r="H22" s="11">
        <f t="shared" si="0"/>
        <v>173.53952994887953</v>
      </c>
      <c r="J22" s="13"/>
    </row>
    <row r="23" spans="1:10" s="12" customFormat="1" ht="18.75" customHeight="1" x14ac:dyDescent="0.25">
      <c r="A23" s="29"/>
      <c r="B23" s="14">
        <v>18</v>
      </c>
      <c r="C23" s="15" t="s">
        <v>28</v>
      </c>
      <c r="D23" s="16">
        <v>48267</v>
      </c>
      <c r="E23" s="16">
        <v>44997</v>
      </c>
      <c r="F23" s="16">
        <v>33635</v>
      </c>
      <c r="G23" s="17">
        <v>878.5</v>
      </c>
      <c r="H23" s="17">
        <f t="shared" si="0"/>
        <v>144.44963005122366</v>
      </c>
      <c r="J23" s="13"/>
    </row>
    <row r="24" spans="1:10" s="23" customFormat="1" ht="18.75" customHeight="1" x14ac:dyDescent="0.25">
      <c r="A24" s="30"/>
      <c r="B24" s="31" t="s">
        <v>29</v>
      </c>
      <c r="C24" s="32"/>
      <c r="D24" s="21">
        <f>SUM(D6:D23)</f>
        <v>712374</v>
      </c>
      <c r="E24" s="21">
        <f>SUM(E6:E23)</f>
        <v>495570</v>
      </c>
      <c r="F24" s="21">
        <f>SUM(F6:F23)</f>
        <v>348869</v>
      </c>
      <c r="G24" s="22">
        <f>SUM(G6:G23)</f>
        <v>8832.35</v>
      </c>
      <c r="H24" s="22">
        <f>SUM(H6:H23)</f>
        <v>3110.472459850097</v>
      </c>
      <c r="J24" s="24"/>
    </row>
    <row r="25" spans="1:10" s="7" customFormat="1" ht="18.75" customHeight="1" x14ac:dyDescent="0.25">
      <c r="A25" s="28" t="s">
        <v>30</v>
      </c>
      <c r="B25" s="8">
        <v>1</v>
      </c>
      <c r="C25" s="9" t="s">
        <v>11</v>
      </c>
      <c r="D25" s="10">
        <v>50390</v>
      </c>
      <c r="E25" s="10">
        <v>21853</v>
      </c>
      <c r="F25" s="10">
        <v>6121</v>
      </c>
      <c r="G25" s="11">
        <v>504.06</v>
      </c>
      <c r="H25" s="11">
        <f t="shared" ref="H25:H42" si="1">SUM(D25,E25,F25)/G25</f>
        <v>155.46561917232074</v>
      </c>
    </row>
    <row r="26" spans="1:10" s="7" customFormat="1" ht="18.75" customHeight="1" x14ac:dyDescent="0.25">
      <c r="A26" s="29"/>
      <c r="B26" s="14">
        <v>2</v>
      </c>
      <c r="C26" s="15" t="s">
        <v>12</v>
      </c>
      <c r="D26" s="16">
        <v>73924</v>
      </c>
      <c r="E26" s="16">
        <v>42157</v>
      </c>
      <c r="F26" s="16">
        <v>28912</v>
      </c>
      <c r="G26" s="17">
        <v>772.45</v>
      </c>
      <c r="H26" s="17">
        <f t="shared" si="1"/>
        <v>187.70535309728783</v>
      </c>
    </row>
    <row r="27" spans="1:10" s="7" customFormat="1" ht="18.75" customHeight="1" x14ac:dyDescent="0.25">
      <c r="A27" s="29"/>
      <c r="B27" s="8">
        <v>3</v>
      </c>
      <c r="C27" s="9" t="s">
        <v>13</v>
      </c>
      <c r="D27" s="10">
        <v>58452</v>
      </c>
      <c r="E27" s="10">
        <v>34710</v>
      </c>
      <c r="F27" s="10">
        <v>13137</v>
      </c>
      <c r="G27" s="11">
        <v>555.98</v>
      </c>
      <c r="H27" s="11">
        <f t="shared" si="1"/>
        <v>191.19212921328105</v>
      </c>
    </row>
    <row r="28" spans="1:10" s="7" customFormat="1" ht="18.75" customHeight="1" x14ac:dyDescent="0.25">
      <c r="A28" s="29"/>
      <c r="B28" s="14">
        <v>4</v>
      </c>
      <c r="C28" s="15" t="s">
        <v>14</v>
      </c>
      <c r="D28" s="16">
        <v>37091</v>
      </c>
      <c r="E28" s="16">
        <v>24618</v>
      </c>
      <c r="F28" s="16">
        <v>12724</v>
      </c>
      <c r="G28" s="17">
        <v>513.48</v>
      </c>
      <c r="H28" s="17">
        <f t="shared" si="1"/>
        <v>144.95793409675159</v>
      </c>
    </row>
    <row r="29" spans="1:10" s="7" customFormat="1" ht="18.75" customHeight="1" x14ac:dyDescent="0.25">
      <c r="A29" s="29"/>
      <c r="B29" s="8">
        <v>5</v>
      </c>
      <c r="C29" s="9" t="s">
        <v>15</v>
      </c>
      <c r="D29" s="10">
        <v>11393</v>
      </c>
      <c r="E29" s="10">
        <v>5685</v>
      </c>
      <c r="F29" s="10">
        <v>6092</v>
      </c>
      <c r="G29" s="11">
        <v>192.76</v>
      </c>
      <c r="H29" s="11">
        <f t="shared" si="1"/>
        <v>120.20128657397801</v>
      </c>
    </row>
    <row r="30" spans="1:10" s="7" customFormat="1" ht="18.75" customHeight="1" x14ac:dyDescent="0.25">
      <c r="A30" s="29"/>
      <c r="B30" s="14">
        <v>6</v>
      </c>
      <c r="C30" s="15" t="s">
        <v>16</v>
      </c>
      <c r="D30" s="16">
        <v>46908</v>
      </c>
      <c r="E30" s="16">
        <v>31536</v>
      </c>
      <c r="F30" s="16">
        <v>18393</v>
      </c>
      <c r="G30" s="17">
        <v>518.95000000000005</v>
      </c>
      <c r="H30" s="17">
        <f t="shared" si="1"/>
        <v>186.60179208016186</v>
      </c>
    </row>
    <row r="31" spans="1:10" s="7" customFormat="1" ht="18.75" customHeight="1" x14ac:dyDescent="0.25">
      <c r="A31" s="29"/>
      <c r="B31" s="8">
        <v>7</v>
      </c>
      <c r="C31" s="9" t="s">
        <v>17</v>
      </c>
      <c r="D31" s="10">
        <v>66252</v>
      </c>
      <c r="E31" s="10">
        <v>36736</v>
      </c>
      <c r="F31" s="10">
        <v>33375</v>
      </c>
      <c r="G31" s="11">
        <v>520.74</v>
      </c>
      <c r="H31" s="11">
        <f t="shared" si="1"/>
        <v>261.86388600837267</v>
      </c>
    </row>
    <row r="32" spans="1:10" s="7" customFormat="1" ht="18.75" customHeight="1" x14ac:dyDescent="0.25">
      <c r="A32" s="29"/>
      <c r="B32" s="14">
        <v>8</v>
      </c>
      <c r="C32" s="15" t="s">
        <v>18</v>
      </c>
      <c r="D32" s="16">
        <v>20569</v>
      </c>
      <c r="E32" s="16">
        <v>30213</v>
      </c>
      <c r="F32" s="16">
        <v>5607</v>
      </c>
      <c r="G32" s="17">
        <v>156.82</v>
      </c>
      <c r="H32" s="17">
        <f t="shared" si="1"/>
        <v>359.577859966841</v>
      </c>
    </row>
    <row r="33" spans="1:8" s="7" customFormat="1" ht="18.75" customHeight="1" x14ac:dyDescent="0.25">
      <c r="A33" s="29"/>
      <c r="B33" s="8">
        <v>9</v>
      </c>
      <c r="C33" s="9" t="s">
        <v>19</v>
      </c>
      <c r="D33" s="10">
        <v>55299</v>
      </c>
      <c r="E33" s="10">
        <v>28930</v>
      </c>
      <c r="F33" s="10">
        <v>17924</v>
      </c>
      <c r="G33" s="11">
        <v>545</v>
      </c>
      <c r="H33" s="11">
        <f t="shared" si="1"/>
        <v>187.43669724770643</v>
      </c>
    </row>
    <row r="34" spans="1:8" s="7" customFormat="1" ht="18.75" customHeight="1" x14ac:dyDescent="0.25">
      <c r="A34" s="29"/>
      <c r="B34" s="14">
        <v>10</v>
      </c>
      <c r="C34" s="15" t="s">
        <v>20</v>
      </c>
      <c r="D34" s="16">
        <v>43280</v>
      </c>
      <c r="E34" s="16">
        <v>25822</v>
      </c>
      <c r="F34" s="16">
        <v>19877</v>
      </c>
      <c r="G34" s="17">
        <v>438.77</v>
      </c>
      <c r="H34" s="17">
        <f t="shared" si="1"/>
        <v>202.79189552612988</v>
      </c>
    </row>
    <row r="35" spans="1:8" s="7" customFormat="1" ht="18.75" customHeight="1" x14ac:dyDescent="0.25">
      <c r="A35" s="29"/>
      <c r="B35" s="8">
        <v>11</v>
      </c>
      <c r="C35" s="9" t="s">
        <v>21</v>
      </c>
      <c r="D35" s="10">
        <v>74373</v>
      </c>
      <c r="E35" s="10">
        <v>47550</v>
      </c>
      <c r="F35" s="10">
        <v>29390</v>
      </c>
      <c r="G35" s="11">
        <v>892.44</v>
      </c>
      <c r="H35" s="11">
        <f t="shared" si="1"/>
        <v>169.54977365425125</v>
      </c>
    </row>
    <row r="36" spans="1:8" s="7" customFormat="1" ht="18.75" customHeight="1" x14ac:dyDescent="0.25">
      <c r="A36" s="29"/>
      <c r="B36" s="14">
        <v>12</v>
      </c>
      <c r="C36" s="15" t="s">
        <v>22</v>
      </c>
      <c r="D36" s="16">
        <v>59806</v>
      </c>
      <c r="E36" s="16">
        <v>31863</v>
      </c>
      <c r="F36" s="16">
        <v>19998</v>
      </c>
      <c r="G36" s="17">
        <v>712.4</v>
      </c>
      <c r="H36" s="17">
        <f t="shared" si="1"/>
        <v>156.74761370016844</v>
      </c>
    </row>
    <row r="37" spans="1:8" s="7" customFormat="1" ht="18.75" customHeight="1" x14ac:dyDescent="0.25">
      <c r="A37" s="29"/>
      <c r="B37" s="8">
        <v>13</v>
      </c>
      <c r="C37" s="19" t="s">
        <v>23</v>
      </c>
      <c r="D37" s="10">
        <v>43513</v>
      </c>
      <c r="E37" s="10">
        <v>26171</v>
      </c>
      <c r="F37" s="10">
        <v>20678</v>
      </c>
      <c r="G37" s="11">
        <v>464.09</v>
      </c>
      <c r="H37" s="11">
        <f t="shared" si="1"/>
        <v>194.7079230321705</v>
      </c>
    </row>
    <row r="38" spans="1:8" s="7" customFormat="1" ht="18.75" customHeight="1" x14ac:dyDescent="0.25">
      <c r="A38" s="29"/>
      <c r="B38" s="14">
        <v>14</v>
      </c>
      <c r="C38" s="20" t="s">
        <v>24</v>
      </c>
      <c r="D38" s="16">
        <v>42956</v>
      </c>
      <c r="E38" s="16">
        <v>27650</v>
      </c>
      <c r="F38" s="16">
        <v>17289</v>
      </c>
      <c r="G38" s="17">
        <v>470.96</v>
      </c>
      <c r="H38" s="17">
        <f t="shared" si="1"/>
        <v>186.6294377441821</v>
      </c>
    </row>
    <row r="39" spans="1:8" s="7" customFormat="1" ht="18.75" customHeight="1" x14ac:dyDescent="0.25">
      <c r="A39" s="29"/>
      <c r="B39" s="8">
        <v>15</v>
      </c>
      <c r="C39" s="9" t="s">
        <v>25</v>
      </c>
      <c r="D39" s="10">
        <v>18371</v>
      </c>
      <c r="E39" s="10">
        <v>7757</v>
      </c>
      <c r="F39" s="10">
        <v>2181</v>
      </c>
      <c r="G39" s="11">
        <v>336.36</v>
      </c>
      <c r="H39" s="11">
        <f t="shared" si="1"/>
        <v>84.162801760019022</v>
      </c>
    </row>
    <row r="40" spans="1:8" s="7" customFormat="1" ht="18.75" customHeight="1" x14ac:dyDescent="0.25">
      <c r="A40" s="29"/>
      <c r="B40" s="14">
        <v>16</v>
      </c>
      <c r="C40" s="20" t="s">
        <v>26</v>
      </c>
      <c r="D40" s="16">
        <v>33328</v>
      </c>
      <c r="E40" s="16">
        <v>21850</v>
      </c>
      <c r="F40" s="16">
        <v>13192</v>
      </c>
      <c r="G40" s="17">
        <v>539.71</v>
      </c>
      <c r="H40" s="17">
        <f t="shared" si="1"/>
        <v>126.67914250245501</v>
      </c>
    </row>
    <row r="41" spans="1:8" s="7" customFormat="1" ht="18.75" customHeight="1" x14ac:dyDescent="0.25">
      <c r="A41" s="29"/>
      <c r="B41" s="8">
        <v>17</v>
      </c>
      <c r="C41" s="19" t="s">
        <v>27</v>
      </c>
      <c r="D41" s="10">
        <v>35147</v>
      </c>
      <c r="E41" s="10">
        <v>14501</v>
      </c>
      <c r="F41" s="10">
        <v>10653</v>
      </c>
      <c r="G41" s="11">
        <v>305.37</v>
      </c>
      <c r="H41" s="11">
        <f t="shared" si="1"/>
        <v>197.46864459508137</v>
      </c>
    </row>
    <row r="42" spans="1:8" s="7" customFormat="1" ht="18.75" customHeight="1" x14ac:dyDescent="0.25">
      <c r="A42" s="29"/>
      <c r="B42" s="14">
        <v>18</v>
      </c>
      <c r="C42" s="15" t="s">
        <v>28</v>
      </c>
      <c r="D42" s="16">
        <v>54939</v>
      </c>
      <c r="E42" s="16">
        <v>36550</v>
      </c>
      <c r="F42" s="16">
        <v>27494</v>
      </c>
      <c r="G42" s="17">
        <v>912.64</v>
      </c>
      <c r="H42" s="17">
        <f t="shared" si="1"/>
        <v>130.37232643758767</v>
      </c>
    </row>
    <row r="43" spans="1:8" s="7" customFormat="1" ht="18.75" customHeight="1" x14ac:dyDescent="0.25">
      <c r="A43" s="30"/>
      <c r="B43" s="31" t="s">
        <v>29</v>
      </c>
      <c r="C43" s="32"/>
      <c r="D43" s="21">
        <f>SUM(D25:D42)</f>
        <v>825991</v>
      </c>
      <c r="E43" s="21">
        <f>SUM(E25:E42)</f>
        <v>496152</v>
      </c>
      <c r="F43" s="21">
        <f>SUM(F25:F42)</f>
        <v>303037</v>
      </c>
      <c r="G43" s="22">
        <f>SUM(G25:G42)</f>
        <v>9352.98</v>
      </c>
      <c r="H43" s="22">
        <f>SUM(H25:H42)</f>
        <v>3244.1121164087467</v>
      </c>
    </row>
    <row r="44" spans="1:8" s="7" customFormat="1" ht="18.75" customHeight="1" x14ac:dyDescent="0.25">
      <c r="A44" s="28" t="s">
        <v>31</v>
      </c>
      <c r="B44" s="8">
        <v>1</v>
      </c>
      <c r="C44" s="9" t="s">
        <v>11</v>
      </c>
      <c r="D44" s="10">
        <v>38485</v>
      </c>
      <c r="E44" s="10">
        <v>34326</v>
      </c>
      <c r="F44" s="10">
        <v>13134</v>
      </c>
      <c r="G44" s="11">
        <v>504.3</v>
      </c>
      <c r="H44" s="11">
        <f t="shared" ref="H44:H61" si="2">SUM(D44,E44,F44)/G44</f>
        <v>170.42435058496926</v>
      </c>
    </row>
    <row r="45" spans="1:8" s="7" customFormat="1" ht="18.75" customHeight="1" x14ac:dyDescent="0.25">
      <c r="A45" s="29"/>
      <c r="B45" s="14">
        <v>2</v>
      </c>
      <c r="C45" s="15" t="s">
        <v>12</v>
      </c>
      <c r="D45" s="16">
        <v>80848</v>
      </c>
      <c r="E45" s="16">
        <v>54189</v>
      </c>
      <c r="F45" s="16">
        <v>27030</v>
      </c>
      <c r="G45" s="17">
        <v>776.29</v>
      </c>
      <c r="H45" s="17">
        <f t="shared" si="2"/>
        <v>208.77120663669507</v>
      </c>
    </row>
    <row r="46" spans="1:8" s="7" customFormat="1" ht="18.75" customHeight="1" x14ac:dyDescent="0.25">
      <c r="A46" s="29"/>
      <c r="B46" s="8">
        <v>3</v>
      </c>
      <c r="C46" s="9" t="s">
        <v>13</v>
      </c>
      <c r="D46" s="10">
        <v>47628</v>
      </c>
      <c r="E46" s="10">
        <v>22853</v>
      </c>
      <c r="F46" s="10">
        <v>12692</v>
      </c>
      <c r="G46" s="11">
        <v>539.27</v>
      </c>
      <c r="H46" s="11">
        <f t="shared" si="2"/>
        <v>154.23257366439816</v>
      </c>
    </row>
    <row r="47" spans="1:8" s="7" customFormat="1" ht="18.75" customHeight="1" x14ac:dyDescent="0.25">
      <c r="A47" s="29"/>
      <c r="B47" s="14">
        <v>4</v>
      </c>
      <c r="C47" s="15" t="s">
        <v>14</v>
      </c>
      <c r="D47" s="16">
        <v>29131</v>
      </c>
      <c r="E47" s="16">
        <v>11302</v>
      </c>
      <c r="F47" s="16">
        <v>7758</v>
      </c>
      <c r="G47" s="17">
        <v>514.63</v>
      </c>
      <c r="H47" s="17">
        <f t="shared" si="2"/>
        <v>93.642034082739059</v>
      </c>
    </row>
    <row r="48" spans="1:8" s="7" customFormat="1" ht="18.75" customHeight="1" x14ac:dyDescent="0.25">
      <c r="A48" s="29"/>
      <c r="B48" s="8">
        <v>5</v>
      </c>
      <c r="C48" s="9" t="s">
        <v>15</v>
      </c>
      <c r="D48" s="10">
        <v>1864</v>
      </c>
      <c r="E48" s="10">
        <v>765</v>
      </c>
      <c r="F48" s="10">
        <v>1034</v>
      </c>
      <c r="G48" s="11">
        <v>195.03</v>
      </c>
      <c r="H48" s="11">
        <f t="shared" si="2"/>
        <v>18.781725888324871</v>
      </c>
    </row>
    <row r="49" spans="1:8" s="7" customFormat="1" ht="18.75" customHeight="1" x14ac:dyDescent="0.25">
      <c r="A49" s="29"/>
      <c r="B49" s="14">
        <v>6</v>
      </c>
      <c r="C49" s="15" t="s">
        <v>16</v>
      </c>
      <c r="D49" s="16">
        <v>41092</v>
      </c>
      <c r="E49" s="16">
        <v>32799</v>
      </c>
      <c r="F49" s="16">
        <v>21111</v>
      </c>
      <c r="G49" s="17">
        <v>514.14</v>
      </c>
      <c r="H49" s="17">
        <f t="shared" si="2"/>
        <v>184.77846500953049</v>
      </c>
    </row>
    <row r="50" spans="1:8" s="7" customFormat="1" ht="18.75" customHeight="1" x14ac:dyDescent="0.25">
      <c r="A50" s="29"/>
      <c r="B50" s="8">
        <v>7</v>
      </c>
      <c r="C50" s="9" t="s">
        <v>17</v>
      </c>
      <c r="D50" s="10">
        <v>61917</v>
      </c>
      <c r="E50" s="10">
        <v>52617</v>
      </c>
      <c r="F50" s="10">
        <v>39118</v>
      </c>
      <c r="G50" s="11">
        <v>527.63</v>
      </c>
      <c r="H50" s="11">
        <f t="shared" si="2"/>
        <v>291.2116445236245</v>
      </c>
    </row>
    <row r="51" spans="1:8" s="7" customFormat="1" ht="18.75" customHeight="1" x14ac:dyDescent="0.25">
      <c r="A51" s="29"/>
      <c r="B51" s="14">
        <v>8</v>
      </c>
      <c r="C51" s="15" t="s">
        <v>18</v>
      </c>
      <c r="D51" s="16">
        <v>13941</v>
      </c>
      <c r="E51" s="16">
        <v>7348</v>
      </c>
      <c r="F51" s="16">
        <v>7339</v>
      </c>
      <c r="G51" s="17">
        <v>157.31</v>
      </c>
      <c r="H51" s="17">
        <f t="shared" si="2"/>
        <v>181.98461636259614</v>
      </c>
    </row>
    <row r="52" spans="1:8" s="7" customFormat="1" ht="18.75" customHeight="1" x14ac:dyDescent="0.25">
      <c r="A52" s="29"/>
      <c r="B52" s="8">
        <v>9</v>
      </c>
      <c r="C52" s="9" t="s">
        <v>19</v>
      </c>
      <c r="D52" s="10">
        <v>62106</v>
      </c>
      <c r="E52" s="10">
        <v>25993</v>
      </c>
      <c r="F52" s="10">
        <v>22445</v>
      </c>
      <c r="G52" s="11">
        <v>549.33000000000004</v>
      </c>
      <c r="H52" s="11">
        <f t="shared" si="2"/>
        <v>201.23423079023536</v>
      </c>
    </row>
    <row r="53" spans="1:8" s="7" customFormat="1" ht="18.75" customHeight="1" x14ac:dyDescent="0.25">
      <c r="A53" s="29"/>
      <c r="B53" s="14">
        <v>10</v>
      </c>
      <c r="C53" s="15" t="s">
        <v>20</v>
      </c>
      <c r="D53" s="16">
        <v>54962</v>
      </c>
      <c r="E53" s="16">
        <v>24009</v>
      </c>
      <c r="F53" s="16">
        <v>15946</v>
      </c>
      <c r="G53" s="17">
        <v>457.41</v>
      </c>
      <c r="H53" s="17">
        <f t="shared" si="2"/>
        <v>207.50967403423624</v>
      </c>
    </row>
    <row r="54" spans="1:8" s="7" customFormat="1" ht="18.75" customHeight="1" x14ac:dyDescent="0.25">
      <c r="A54" s="29"/>
      <c r="B54" s="8">
        <v>11</v>
      </c>
      <c r="C54" s="9" t="s">
        <v>21</v>
      </c>
      <c r="D54" s="10">
        <v>81870</v>
      </c>
      <c r="E54" s="10">
        <v>39134</v>
      </c>
      <c r="F54" s="10">
        <v>18401</v>
      </c>
      <c r="G54" s="11">
        <v>914.8</v>
      </c>
      <c r="H54" s="11">
        <f t="shared" si="2"/>
        <v>152.38850021862703</v>
      </c>
    </row>
    <row r="55" spans="1:8" s="7" customFormat="1" ht="18.75" customHeight="1" x14ac:dyDescent="0.25">
      <c r="A55" s="29"/>
      <c r="B55" s="14">
        <v>12</v>
      </c>
      <c r="C55" s="15" t="s">
        <v>22</v>
      </c>
      <c r="D55" s="16">
        <v>63812</v>
      </c>
      <c r="E55" s="16">
        <v>25307</v>
      </c>
      <c r="F55" s="16">
        <v>17927</v>
      </c>
      <c r="G55" s="17">
        <v>718.56</v>
      </c>
      <c r="H55" s="17">
        <f t="shared" si="2"/>
        <v>148.97294589178358</v>
      </c>
    </row>
    <row r="56" spans="1:8" s="7" customFormat="1" ht="18.75" customHeight="1" x14ac:dyDescent="0.25">
      <c r="A56" s="29"/>
      <c r="B56" s="8">
        <v>13</v>
      </c>
      <c r="C56" s="19" t="s">
        <v>23</v>
      </c>
      <c r="D56" s="10">
        <v>50870</v>
      </c>
      <c r="E56" s="10">
        <v>17597</v>
      </c>
      <c r="F56" s="10">
        <v>12157</v>
      </c>
      <c r="G56" s="11">
        <v>459.97</v>
      </c>
      <c r="H56" s="11">
        <f t="shared" si="2"/>
        <v>175.28099658673392</v>
      </c>
    </row>
    <row r="57" spans="1:8" s="7" customFormat="1" ht="18.75" customHeight="1" x14ac:dyDescent="0.25">
      <c r="A57" s="29"/>
      <c r="B57" s="14">
        <v>14</v>
      </c>
      <c r="C57" s="20" t="s">
        <v>24</v>
      </c>
      <c r="D57" s="16">
        <v>64843</v>
      </c>
      <c r="E57" s="16">
        <v>27116</v>
      </c>
      <c r="F57" s="16">
        <v>16838</v>
      </c>
      <c r="G57" s="17">
        <v>484.11</v>
      </c>
      <c r="H57" s="17">
        <f t="shared" si="2"/>
        <v>224.7361136931689</v>
      </c>
    </row>
    <row r="58" spans="1:8" s="7" customFormat="1" ht="18.75" customHeight="1" x14ac:dyDescent="0.25">
      <c r="A58" s="29"/>
      <c r="B58" s="8">
        <v>15</v>
      </c>
      <c r="C58" s="9" t="s">
        <v>25</v>
      </c>
      <c r="D58" s="10">
        <v>12636</v>
      </c>
      <c r="E58" s="10">
        <v>5421</v>
      </c>
      <c r="F58" s="10">
        <v>2527</v>
      </c>
      <c r="G58" s="11">
        <v>355.83</v>
      </c>
      <c r="H58" s="11">
        <f t="shared" si="2"/>
        <v>57.847848691791029</v>
      </c>
    </row>
    <row r="59" spans="1:8" s="7" customFormat="1" ht="18.75" customHeight="1" x14ac:dyDescent="0.25">
      <c r="A59" s="29"/>
      <c r="B59" s="14">
        <v>16</v>
      </c>
      <c r="C59" s="20" t="s">
        <v>26</v>
      </c>
      <c r="D59" s="16">
        <v>28555</v>
      </c>
      <c r="E59" s="16">
        <v>16491</v>
      </c>
      <c r="F59" s="16">
        <v>6941</v>
      </c>
      <c r="G59" s="17">
        <v>530.20000000000005</v>
      </c>
      <c r="H59" s="17">
        <f t="shared" si="2"/>
        <v>98.051678611844579</v>
      </c>
    </row>
    <row r="60" spans="1:8" s="7" customFormat="1" ht="18.75" customHeight="1" x14ac:dyDescent="0.25">
      <c r="A60" s="29"/>
      <c r="B60" s="8">
        <v>17</v>
      </c>
      <c r="C60" s="19" t="s">
        <v>27</v>
      </c>
      <c r="D60" s="10">
        <v>29960</v>
      </c>
      <c r="E60" s="10">
        <v>14165</v>
      </c>
      <c r="F60" s="10">
        <v>8631</v>
      </c>
      <c r="G60" s="11">
        <v>303.5</v>
      </c>
      <c r="H60" s="11">
        <f t="shared" si="2"/>
        <v>173.82537067545306</v>
      </c>
    </row>
    <row r="61" spans="1:8" s="7" customFormat="1" ht="18.75" customHeight="1" x14ac:dyDescent="0.25">
      <c r="A61" s="29"/>
      <c r="B61" s="14">
        <v>18</v>
      </c>
      <c r="C61" s="15" t="s">
        <v>28</v>
      </c>
      <c r="D61" s="16">
        <v>59481</v>
      </c>
      <c r="E61" s="16">
        <v>47743</v>
      </c>
      <c r="F61" s="16">
        <v>31655</v>
      </c>
      <c r="G61" s="17">
        <v>956.38</v>
      </c>
      <c r="H61" s="17">
        <f t="shared" si="2"/>
        <v>145.21319977414836</v>
      </c>
    </row>
    <row r="62" spans="1:8" s="7" customFormat="1" ht="18.75" customHeight="1" x14ac:dyDescent="0.25">
      <c r="A62" s="30"/>
      <c r="B62" s="31" t="s">
        <v>29</v>
      </c>
      <c r="C62" s="32"/>
      <c r="D62" s="21">
        <f>SUM(D44:D61)</f>
        <v>824001</v>
      </c>
      <c r="E62" s="21">
        <f>SUM(E44:E61)</f>
        <v>459175</v>
      </c>
      <c r="F62" s="21">
        <f>SUM(F44:F61)</f>
        <v>282684</v>
      </c>
      <c r="G62" s="25">
        <f>SUM(G44:G61)</f>
        <v>9458.69</v>
      </c>
      <c r="H62" s="22">
        <f>SUM(H44:H61)</f>
        <v>2888.8871757209004</v>
      </c>
    </row>
    <row r="63" spans="1:8" s="7" customFormat="1" ht="18.75" customHeight="1" x14ac:dyDescent="0.25">
      <c r="A63" s="28" t="s">
        <v>32</v>
      </c>
      <c r="B63" s="8">
        <v>1</v>
      </c>
      <c r="C63" s="9" t="s">
        <v>11</v>
      </c>
      <c r="D63" s="10">
        <v>30652</v>
      </c>
      <c r="E63" s="10">
        <v>13599</v>
      </c>
      <c r="F63" s="10">
        <v>13937</v>
      </c>
      <c r="G63" s="10">
        <v>545.70500000000004</v>
      </c>
      <c r="H63" s="11">
        <f t="shared" ref="H63:H80" si="3">SUM(D63,E63,F63)/G63</f>
        <v>106.6290394993632</v>
      </c>
    </row>
    <row r="64" spans="1:8" s="7" customFormat="1" ht="18.75" customHeight="1" x14ac:dyDescent="0.25">
      <c r="A64" s="29"/>
      <c r="B64" s="14">
        <v>2</v>
      </c>
      <c r="C64" s="15" t="s">
        <v>12</v>
      </c>
      <c r="D64" s="16">
        <v>71384</v>
      </c>
      <c r="E64" s="16">
        <v>30474</v>
      </c>
      <c r="F64" s="16">
        <v>30932</v>
      </c>
      <c r="G64" s="16">
        <v>849.29899999999998</v>
      </c>
      <c r="H64" s="17">
        <f t="shared" si="3"/>
        <v>156.35247421697187</v>
      </c>
    </row>
    <row r="65" spans="1:8" s="7" customFormat="1" ht="18.75" customHeight="1" x14ac:dyDescent="0.25">
      <c r="A65" s="29"/>
      <c r="B65" s="8">
        <v>3</v>
      </c>
      <c r="C65" s="9" t="s">
        <v>13</v>
      </c>
      <c r="D65" s="10">
        <v>40606</v>
      </c>
      <c r="E65" s="10">
        <v>16839</v>
      </c>
      <c r="F65" s="10">
        <v>14464</v>
      </c>
      <c r="G65" s="10">
        <v>540.12699999999995</v>
      </c>
      <c r="H65" s="11">
        <f t="shared" si="3"/>
        <v>133.1335037870723</v>
      </c>
    </row>
    <row r="66" spans="1:8" s="7" customFormat="1" ht="18.75" customHeight="1" x14ac:dyDescent="0.25">
      <c r="A66" s="29"/>
      <c r="B66" s="14">
        <v>4</v>
      </c>
      <c r="C66" s="15" t="s">
        <v>14</v>
      </c>
      <c r="D66" s="16">
        <v>22420</v>
      </c>
      <c r="E66" s="16">
        <v>8871</v>
      </c>
      <c r="F66" s="16">
        <v>7546</v>
      </c>
      <c r="G66" s="16">
        <v>521.43700000000001</v>
      </c>
      <c r="H66" s="17">
        <f t="shared" si="3"/>
        <v>74.480713873392176</v>
      </c>
    </row>
    <row r="67" spans="1:8" s="7" customFormat="1" ht="18.75" customHeight="1" x14ac:dyDescent="0.25">
      <c r="A67" s="29"/>
      <c r="B67" s="8">
        <v>5</v>
      </c>
      <c r="C67" s="9" t="s">
        <v>15</v>
      </c>
      <c r="D67" s="10">
        <v>163</v>
      </c>
      <c r="E67" s="10">
        <v>31</v>
      </c>
      <c r="F67" s="10" t="s">
        <v>33</v>
      </c>
      <c r="G67" s="10">
        <v>103.76900000000001</v>
      </c>
      <c r="H67" s="11">
        <f t="shared" si="3"/>
        <v>1.8695371450047702</v>
      </c>
    </row>
    <row r="68" spans="1:8" s="7" customFormat="1" ht="18.75" customHeight="1" x14ac:dyDescent="0.25">
      <c r="A68" s="29"/>
      <c r="B68" s="14">
        <v>6</v>
      </c>
      <c r="C68" s="15" t="s">
        <v>16</v>
      </c>
      <c r="D68" s="16">
        <v>37782</v>
      </c>
      <c r="E68" s="16">
        <v>18251</v>
      </c>
      <c r="F68" s="16">
        <v>20194</v>
      </c>
      <c r="G68" s="16">
        <v>544.57899999999995</v>
      </c>
      <c r="H68" s="17">
        <f t="shared" si="3"/>
        <v>139.97418189096533</v>
      </c>
    </row>
    <row r="69" spans="1:8" s="7" customFormat="1" ht="18.75" customHeight="1" x14ac:dyDescent="0.25">
      <c r="A69" s="29"/>
      <c r="B69" s="8">
        <v>7</v>
      </c>
      <c r="C69" s="9" t="s">
        <v>17</v>
      </c>
      <c r="D69" s="10">
        <v>47367</v>
      </c>
      <c r="E69" s="10">
        <v>28532</v>
      </c>
      <c r="F69" s="10">
        <v>31926</v>
      </c>
      <c r="G69" s="10">
        <v>586.822</v>
      </c>
      <c r="H69" s="11">
        <f t="shared" si="3"/>
        <v>183.74396324609506</v>
      </c>
    </row>
    <row r="70" spans="1:8" s="7" customFormat="1" ht="18.75" customHeight="1" x14ac:dyDescent="0.25">
      <c r="A70" s="29"/>
      <c r="B70" s="14">
        <v>8</v>
      </c>
      <c r="C70" s="15" t="s">
        <v>18</v>
      </c>
      <c r="D70" s="16">
        <v>10533</v>
      </c>
      <c r="E70" s="16">
        <v>3469</v>
      </c>
      <c r="F70" s="16">
        <v>3728</v>
      </c>
      <c r="G70" s="16">
        <v>154.96799999999999</v>
      </c>
      <c r="H70" s="17">
        <f t="shared" si="3"/>
        <v>114.41071705126221</v>
      </c>
    </row>
    <row r="71" spans="1:8" s="7" customFormat="1" ht="18.75" customHeight="1" x14ac:dyDescent="0.25">
      <c r="A71" s="29"/>
      <c r="B71" s="8">
        <v>9</v>
      </c>
      <c r="C71" s="9" t="s">
        <v>19</v>
      </c>
      <c r="D71" s="10">
        <v>58299</v>
      </c>
      <c r="E71" s="10">
        <v>14487</v>
      </c>
      <c r="F71" s="10">
        <v>25926</v>
      </c>
      <c r="G71" s="10">
        <v>455.28100000000001</v>
      </c>
      <c r="H71" s="11">
        <f t="shared" si="3"/>
        <v>216.81554907848121</v>
      </c>
    </row>
    <row r="72" spans="1:8" s="7" customFormat="1" ht="18.75" customHeight="1" x14ac:dyDescent="0.25">
      <c r="A72" s="29"/>
      <c r="B72" s="14">
        <v>10</v>
      </c>
      <c r="C72" s="15" t="s">
        <v>20</v>
      </c>
      <c r="D72" s="16">
        <v>45626</v>
      </c>
      <c r="E72" s="16">
        <v>13457</v>
      </c>
      <c r="F72" s="16">
        <v>11491</v>
      </c>
      <c r="G72" s="16">
        <v>478.86399999999998</v>
      </c>
      <c r="H72" s="17">
        <f t="shared" si="3"/>
        <v>147.37796117478032</v>
      </c>
    </row>
    <row r="73" spans="1:8" s="7" customFormat="1" ht="18.75" customHeight="1" x14ac:dyDescent="0.25">
      <c r="A73" s="29"/>
      <c r="B73" s="8">
        <v>11</v>
      </c>
      <c r="C73" s="9" t="s">
        <v>21</v>
      </c>
      <c r="D73" s="10">
        <v>70133</v>
      </c>
      <c r="E73" s="10">
        <v>18486</v>
      </c>
      <c r="F73" s="10">
        <v>14011</v>
      </c>
      <c r="G73" s="10">
        <v>878.32500000000005</v>
      </c>
      <c r="H73" s="11">
        <f t="shared" si="3"/>
        <v>116.84740841943471</v>
      </c>
    </row>
    <row r="74" spans="1:8" s="7" customFormat="1" ht="18.75" customHeight="1" x14ac:dyDescent="0.25">
      <c r="A74" s="29"/>
      <c r="B74" s="14">
        <v>12</v>
      </c>
      <c r="C74" s="15" t="s">
        <v>22</v>
      </c>
      <c r="D74" s="16">
        <v>57838</v>
      </c>
      <c r="E74" s="16">
        <v>18231</v>
      </c>
      <c r="F74" s="16">
        <v>14772</v>
      </c>
      <c r="G74" s="16">
        <v>692.22400000000005</v>
      </c>
      <c r="H74" s="17">
        <f t="shared" si="3"/>
        <v>131.23064210428993</v>
      </c>
    </row>
    <row r="75" spans="1:8" s="7" customFormat="1" ht="18.75" customHeight="1" x14ac:dyDescent="0.25">
      <c r="A75" s="29"/>
      <c r="B75" s="8">
        <v>13</v>
      </c>
      <c r="C75" s="19" t="s">
        <v>23</v>
      </c>
      <c r="D75" s="10">
        <v>40115</v>
      </c>
      <c r="E75" s="10">
        <v>12603</v>
      </c>
      <c r="F75" s="10">
        <v>12779</v>
      </c>
      <c r="G75" s="10">
        <v>526.34799999999996</v>
      </c>
      <c r="H75" s="11">
        <f t="shared" si="3"/>
        <v>124.43668447491015</v>
      </c>
    </row>
    <row r="76" spans="1:8" s="7" customFormat="1" ht="18.75" customHeight="1" x14ac:dyDescent="0.25">
      <c r="A76" s="29"/>
      <c r="B76" s="14">
        <v>14</v>
      </c>
      <c r="C76" s="20" t="s">
        <v>24</v>
      </c>
      <c r="D76" s="16">
        <v>45644</v>
      </c>
      <c r="E76" s="16">
        <v>15227</v>
      </c>
      <c r="F76" s="16">
        <v>17452</v>
      </c>
      <c r="G76" s="16">
        <v>496.00400000000002</v>
      </c>
      <c r="H76" s="17">
        <f t="shared" si="3"/>
        <v>157.9080007419295</v>
      </c>
    </row>
    <row r="77" spans="1:8" s="7" customFormat="1" ht="18.75" customHeight="1" x14ac:dyDescent="0.25">
      <c r="A77" s="29"/>
      <c r="B77" s="8">
        <v>15</v>
      </c>
      <c r="C77" s="9" t="s">
        <v>25</v>
      </c>
      <c r="D77" s="10">
        <v>9419</v>
      </c>
      <c r="E77" s="10">
        <v>1303</v>
      </c>
      <c r="F77" s="10">
        <v>1139</v>
      </c>
      <c r="G77" s="10">
        <v>356.28100000000001</v>
      </c>
      <c r="H77" s="11">
        <f t="shared" si="3"/>
        <v>33.291138174643045</v>
      </c>
    </row>
    <row r="78" spans="1:8" s="7" customFormat="1" ht="18.75" customHeight="1" x14ac:dyDescent="0.25">
      <c r="A78" s="29"/>
      <c r="B78" s="14">
        <v>16</v>
      </c>
      <c r="C78" s="20" t="s">
        <v>26</v>
      </c>
      <c r="D78" s="16">
        <v>25106</v>
      </c>
      <c r="E78" s="16">
        <v>11365</v>
      </c>
      <c r="F78" s="16">
        <v>9341</v>
      </c>
      <c r="G78" s="16">
        <v>517.96699999999998</v>
      </c>
      <c r="H78" s="17">
        <f t="shared" si="3"/>
        <v>88.445789017447055</v>
      </c>
    </row>
    <row r="79" spans="1:8" s="7" customFormat="1" ht="18.75" customHeight="1" x14ac:dyDescent="0.25">
      <c r="A79" s="29"/>
      <c r="B79" s="8">
        <v>17</v>
      </c>
      <c r="C79" s="19" t="s">
        <v>27</v>
      </c>
      <c r="D79" s="10">
        <v>29719</v>
      </c>
      <c r="E79" s="10">
        <v>11569</v>
      </c>
      <c r="F79" s="10">
        <v>11841</v>
      </c>
      <c r="G79" s="10">
        <v>335.91399999999999</v>
      </c>
      <c r="H79" s="11">
        <f t="shared" si="3"/>
        <v>158.16250587948107</v>
      </c>
    </row>
    <row r="80" spans="1:8" s="7" customFormat="1" ht="18.75" customHeight="1" x14ac:dyDescent="0.25">
      <c r="A80" s="29"/>
      <c r="B80" s="14">
        <v>18</v>
      </c>
      <c r="C80" s="15" t="s">
        <v>28</v>
      </c>
      <c r="D80" s="16">
        <v>50158</v>
      </c>
      <c r="E80" s="16">
        <v>26136</v>
      </c>
      <c r="F80" s="16">
        <v>29475</v>
      </c>
      <c r="G80" s="16">
        <v>998.23500000000001</v>
      </c>
      <c r="H80" s="17">
        <f t="shared" si="3"/>
        <v>105.95601236181861</v>
      </c>
    </row>
    <row r="81" spans="1:8" s="7" customFormat="1" ht="18.75" customHeight="1" x14ac:dyDescent="0.25">
      <c r="A81" s="30"/>
      <c r="B81" s="31" t="s">
        <v>29</v>
      </c>
      <c r="C81" s="32"/>
      <c r="D81" s="21">
        <f>SUM(D63:D80)</f>
        <v>692964</v>
      </c>
      <c r="E81" s="21">
        <f>SUM(E63:E80)</f>
        <v>262930</v>
      </c>
      <c r="F81" s="21">
        <f>SUM(F63:F80)</f>
        <v>270954</v>
      </c>
      <c r="G81" s="25">
        <f>SUM(G63:G80)</f>
        <v>9582.1489999999994</v>
      </c>
      <c r="H81" s="22">
        <f>SUM(H63:H80)</f>
        <v>2191.0658221373424</v>
      </c>
    </row>
    <row r="82" spans="1:8" s="7" customFormat="1" ht="18.75" customHeight="1" x14ac:dyDescent="0.25">
      <c r="A82" s="28" t="s">
        <v>34</v>
      </c>
      <c r="B82" s="8">
        <v>1</v>
      </c>
      <c r="C82" s="9" t="s">
        <v>11</v>
      </c>
      <c r="D82" s="10">
        <v>35448</v>
      </c>
      <c r="E82" s="10">
        <v>22312</v>
      </c>
      <c r="F82" s="10">
        <v>17887</v>
      </c>
      <c r="G82" s="10">
        <v>508.82100000000003</v>
      </c>
      <c r="H82" s="11">
        <f t="shared" ref="H82:H99" si="4">SUM(D82,E82,F82)/G82</f>
        <v>148.67114368314199</v>
      </c>
    </row>
    <row r="83" spans="1:8" s="7" customFormat="1" ht="18.75" customHeight="1" x14ac:dyDescent="0.25">
      <c r="A83" s="29"/>
      <c r="B83" s="14">
        <v>2</v>
      </c>
      <c r="C83" s="15" t="s">
        <v>12</v>
      </c>
      <c r="D83" s="16">
        <v>81802</v>
      </c>
      <c r="E83" s="16">
        <v>48398</v>
      </c>
      <c r="F83" s="16">
        <v>38121</v>
      </c>
      <c r="G83" s="16">
        <v>844.86300000000006</v>
      </c>
      <c r="H83" s="17">
        <f t="shared" si="4"/>
        <v>199.22875069685853</v>
      </c>
    </row>
    <row r="84" spans="1:8" s="7" customFormat="1" ht="18.75" customHeight="1" x14ac:dyDescent="0.25">
      <c r="A84" s="29"/>
      <c r="B84" s="8">
        <v>3</v>
      </c>
      <c r="C84" s="9" t="s">
        <v>13</v>
      </c>
      <c r="D84" s="10">
        <v>48596</v>
      </c>
      <c r="E84" s="10">
        <v>19896</v>
      </c>
      <c r="F84" s="10">
        <v>15851</v>
      </c>
      <c r="G84" s="10">
        <v>546.55600000000004</v>
      </c>
      <c r="H84" s="11">
        <f t="shared" si="4"/>
        <v>154.31721543629564</v>
      </c>
    </row>
    <row r="85" spans="1:8" s="7" customFormat="1" ht="18.75" customHeight="1" x14ac:dyDescent="0.25">
      <c r="A85" s="29"/>
      <c r="B85" s="14">
        <v>4</v>
      </c>
      <c r="C85" s="15" t="s">
        <v>14</v>
      </c>
      <c r="D85" s="16">
        <v>18511</v>
      </c>
      <c r="E85" s="16">
        <v>11669</v>
      </c>
      <c r="F85" s="16">
        <v>7676</v>
      </c>
      <c r="G85" s="16">
        <v>547.95500000000004</v>
      </c>
      <c r="H85" s="17">
        <f t="shared" si="4"/>
        <v>69.085965088374039</v>
      </c>
    </row>
    <row r="86" spans="1:8" s="7" customFormat="1" ht="18.75" customHeight="1" x14ac:dyDescent="0.25">
      <c r="A86" s="29"/>
      <c r="B86" s="8">
        <v>5</v>
      </c>
      <c r="C86" s="9" t="s">
        <v>15</v>
      </c>
      <c r="D86" s="10" t="s">
        <v>33</v>
      </c>
      <c r="E86" s="10" t="s">
        <v>33</v>
      </c>
      <c r="F86" s="10" t="s">
        <v>33</v>
      </c>
      <c r="G86" s="10">
        <v>95.293000000000006</v>
      </c>
      <c r="H86" s="11">
        <f t="shared" si="4"/>
        <v>0</v>
      </c>
    </row>
    <row r="87" spans="1:8" s="7" customFormat="1" ht="18.75" customHeight="1" x14ac:dyDescent="0.25">
      <c r="A87" s="29"/>
      <c r="B87" s="14">
        <v>6</v>
      </c>
      <c r="C87" s="15" t="s">
        <v>16</v>
      </c>
      <c r="D87" s="16">
        <v>36641</v>
      </c>
      <c r="E87" s="16">
        <v>25442</v>
      </c>
      <c r="F87" s="16">
        <v>17432</v>
      </c>
      <c r="G87" s="16">
        <v>541.20799999999997</v>
      </c>
      <c r="H87" s="17">
        <f t="shared" si="4"/>
        <v>146.92133153981464</v>
      </c>
    </row>
    <row r="88" spans="1:8" s="7" customFormat="1" ht="18.75" customHeight="1" x14ac:dyDescent="0.25">
      <c r="A88" s="29"/>
      <c r="B88" s="8">
        <v>7</v>
      </c>
      <c r="C88" s="9" t="s">
        <v>17</v>
      </c>
      <c r="D88" s="10">
        <v>54853</v>
      </c>
      <c r="E88" s="10">
        <v>41744</v>
      </c>
      <c r="F88" s="10">
        <v>38296</v>
      </c>
      <c r="G88" s="10">
        <v>547.91300000000001</v>
      </c>
      <c r="H88" s="11">
        <f t="shared" si="4"/>
        <v>246.19419506381487</v>
      </c>
    </row>
    <row r="89" spans="1:8" s="7" customFormat="1" ht="18.75" customHeight="1" x14ac:dyDescent="0.25">
      <c r="A89" s="29"/>
      <c r="B89" s="14">
        <v>8</v>
      </c>
      <c r="C89" s="15" t="s">
        <v>18</v>
      </c>
      <c r="D89" s="16">
        <v>11449</v>
      </c>
      <c r="E89" s="16">
        <v>7287</v>
      </c>
      <c r="F89" s="16">
        <v>5660</v>
      </c>
      <c r="G89" s="16">
        <v>152.905</v>
      </c>
      <c r="H89" s="17">
        <f t="shared" si="4"/>
        <v>159.55004741506164</v>
      </c>
    </row>
    <row r="90" spans="1:8" s="7" customFormat="1" ht="18.75" customHeight="1" x14ac:dyDescent="0.25">
      <c r="A90" s="29"/>
      <c r="B90" s="8">
        <v>9</v>
      </c>
      <c r="C90" s="9" t="s">
        <v>19</v>
      </c>
      <c r="D90" s="10">
        <v>61806</v>
      </c>
      <c r="E90" s="10">
        <v>22698</v>
      </c>
      <c r="F90" s="10">
        <v>27272</v>
      </c>
      <c r="G90" s="10">
        <v>483.6</v>
      </c>
      <c r="H90" s="11">
        <f t="shared" si="4"/>
        <v>231.13316790736144</v>
      </c>
    </row>
    <row r="91" spans="1:8" s="7" customFormat="1" ht="18.75" customHeight="1" x14ac:dyDescent="0.25">
      <c r="A91" s="29"/>
      <c r="B91" s="14">
        <v>10</v>
      </c>
      <c r="C91" s="15" t="s">
        <v>20</v>
      </c>
      <c r="D91" s="16">
        <v>59198</v>
      </c>
      <c r="E91" s="16">
        <v>23141</v>
      </c>
      <c r="F91" s="16">
        <v>17413</v>
      </c>
      <c r="G91" s="16">
        <v>488.73</v>
      </c>
      <c r="H91" s="17">
        <f t="shared" si="4"/>
        <v>204.1045157858122</v>
      </c>
    </row>
    <row r="92" spans="1:8" s="7" customFormat="1" ht="18.75" customHeight="1" x14ac:dyDescent="0.25">
      <c r="A92" s="29"/>
      <c r="B92" s="8">
        <v>11</v>
      </c>
      <c r="C92" s="9" t="s">
        <v>21</v>
      </c>
      <c r="D92" s="10">
        <v>75948</v>
      </c>
      <c r="E92" s="10">
        <v>28565</v>
      </c>
      <c r="F92" s="10">
        <v>18769</v>
      </c>
      <c r="G92" s="10">
        <v>916.89499999999998</v>
      </c>
      <c r="H92" s="11">
        <f t="shared" si="4"/>
        <v>134.45596278745114</v>
      </c>
    </row>
    <row r="93" spans="1:8" s="7" customFormat="1" ht="18.75" customHeight="1" x14ac:dyDescent="0.25">
      <c r="A93" s="29"/>
      <c r="B93" s="14">
        <v>12</v>
      </c>
      <c r="C93" s="15" t="s">
        <v>22</v>
      </c>
      <c r="D93" s="16">
        <v>54903</v>
      </c>
      <c r="E93" s="16">
        <v>20039</v>
      </c>
      <c r="F93" s="16">
        <v>15588</v>
      </c>
      <c r="G93" s="16">
        <v>745.82</v>
      </c>
      <c r="H93" s="17">
        <f t="shared" si="4"/>
        <v>121.38317556514976</v>
      </c>
    </row>
    <row r="94" spans="1:8" s="7" customFormat="1" ht="18.75" customHeight="1" x14ac:dyDescent="0.25">
      <c r="A94" s="29"/>
      <c r="B94" s="8">
        <v>13</v>
      </c>
      <c r="C94" s="19" t="s">
        <v>23</v>
      </c>
      <c r="D94" s="10">
        <v>45647</v>
      </c>
      <c r="E94" s="10">
        <v>17338</v>
      </c>
      <c r="F94" s="10">
        <v>15359</v>
      </c>
      <c r="G94" s="10">
        <v>541.66</v>
      </c>
      <c r="H94" s="11">
        <f t="shared" si="4"/>
        <v>144.63685706901009</v>
      </c>
    </row>
    <row r="95" spans="1:8" s="7" customFormat="1" ht="18.75" customHeight="1" x14ac:dyDescent="0.25">
      <c r="A95" s="29"/>
      <c r="B95" s="14">
        <v>14</v>
      </c>
      <c r="C95" s="20" t="s">
        <v>24</v>
      </c>
      <c r="D95" s="16">
        <v>48643</v>
      </c>
      <c r="E95" s="16">
        <v>22568</v>
      </c>
      <c r="F95" s="16">
        <v>21274</v>
      </c>
      <c r="G95" s="16">
        <v>531.74</v>
      </c>
      <c r="H95" s="17">
        <f t="shared" si="4"/>
        <v>173.92898785120548</v>
      </c>
    </row>
    <row r="96" spans="1:8" s="7" customFormat="1" ht="18.75" customHeight="1" x14ac:dyDescent="0.25">
      <c r="A96" s="29"/>
      <c r="B96" s="8">
        <v>15</v>
      </c>
      <c r="C96" s="9" t="s">
        <v>25</v>
      </c>
      <c r="D96" s="10">
        <v>6712</v>
      </c>
      <c r="E96" s="10">
        <v>3169</v>
      </c>
      <c r="F96" s="10">
        <v>2194</v>
      </c>
      <c r="G96" s="10">
        <v>270.37</v>
      </c>
      <c r="H96" s="11">
        <f t="shared" si="4"/>
        <v>44.661020083589158</v>
      </c>
    </row>
    <row r="97" spans="1:8" s="7" customFormat="1" ht="18.75" customHeight="1" x14ac:dyDescent="0.25">
      <c r="A97" s="29"/>
      <c r="B97" s="14">
        <v>16</v>
      </c>
      <c r="C97" s="20" t="s">
        <v>26</v>
      </c>
      <c r="D97" s="16">
        <v>28021</v>
      </c>
      <c r="E97" s="16">
        <v>17618</v>
      </c>
      <c r="F97" s="16">
        <v>10242</v>
      </c>
      <c r="G97" s="16">
        <v>521.87</v>
      </c>
      <c r="H97" s="17">
        <f t="shared" si="4"/>
        <v>107.0783911702148</v>
      </c>
    </row>
    <row r="98" spans="1:8" s="7" customFormat="1" ht="18.75" customHeight="1" x14ac:dyDescent="0.25">
      <c r="A98" s="29"/>
      <c r="B98" s="8">
        <v>17</v>
      </c>
      <c r="C98" s="19" t="s">
        <v>27</v>
      </c>
      <c r="D98" s="10">
        <v>30027</v>
      </c>
      <c r="E98" s="10">
        <v>14583</v>
      </c>
      <c r="F98" s="10">
        <v>15023</v>
      </c>
      <c r="G98" s="10">
        <v>347.89</v>
      </c>
      <c r="H98" s="11">
        <f t="shared" si="4"/>
        <v>171.41337779183075</v>
      </c>
    </row>
    <row r="99" spans="1:8" s="7" customFormat="1" ht="18.75" customHeight="1" x14ac:dyDescent="0.25">
      <c r="A99" s="29"/>
      <c r="B99" s="14">
        <v>18</v>
      </c>
      <c r="C99" s="15" t="s">
        <v>28</v>
      </c>
      <c r="D99" s="16">
        <v>58639</v>
      </c>
      <c r="E99" s="16">
        <v>44350</v>
      </c>
      <c r="F99" s="16">
        <v>35183</v>
      </c>
      <c r="G99" s="16">
        <v>1086.1369999999999</v>
      </c>
      <c r="H99" s="17">
        <f t="shared" si="4"/>
        <v>127.21415438383924</v>
      </c>
    </row>
    <row r="100" spans="1:8" s="7" customFormat="1" ht="18.75" customHeight="1" x14ac:dyDescent="0.25">
      <c r="A100" s="30"/>
      <c r="B100" s="31" t="s">
        <v>29</v>
      </c>
      <c r="C100" s="32"/>
      <c r="D100" s="21">
        <f>SUM(D82:D99)</f>
        <v>756844</v>
      </c>
      <c r="E100" s="21">
        <f>SUM(E82:E99)</f>
        <v>390817</v>
      </c>
      <c r="F100" s="21">
        <f>SUM(F82:F99)</f>
        <v>319240</v>
      </c>
      <c r="G100" s="25">
        <f>SUM(G82:G99)</f>
        <v>9720.2260000000006</v>
      </c>
      <c r="H100" s="22">
        <f>SUM(H82:H99)</f>
        <v>2583.9782593188256</v>
      </c>
    </row>
    <row r="101" spans="1:8" s="7" customFormat="1" ht="18.75" customHeight="1" x14ac:dyDescent="0.25">
      <c r="A101" s="28" t="s">
        <v>35</v>
      </c>
      <c r="B101" s="8">
        <v>1</v>
      </c>
      <c r="C101" s="9" t="s">
        <v>11</v>
      </c>
      <c r="D101" s="10">
        <v>39567</v>
      </c>
      <c r="E101" s="10">
        <v>27131</v>
      </c>
      <c r="F101" s="10">
        <v>17066</v>
      </c>
      <c r="G101" s="10">
        <v>468.46199999999999</v>
      </c>
      <c r="H101" s="11">
        <f t="shared" ref="H101:H118" si="5">SUM(D101,E101,F101)/G101</f>
        <v>178.80639198056619</v>
      </c>
    </row>
    <row r="102" spans="1:8" s="7" customFormat="1" ht="18.75" customHeight="1" x14ac:dyDescent="0.25">
      <c r="A102" s="29"/>
      <c r="B102" s="14">
        <v>2</v>
      </c>
      <c r="C102" s="15" t="s">
        <v>12</v>
      </c>
      <c r="D102" s="16">
        <v>85634</v>
      </c>
      <c r="E102" s="16">
        <v>53248</v>
      </c>
      <c r="F102" s="16">
        <v>41386</v>
      </c>
      <c r="G102" s="16">
        <v>793.27</v>
      </c>
      <c r="H102" s="17">
        <f t="shared" si="5"/>
        <v>227.24671297288438</v>
      </c>
    </row>
    <row r="103" spans="1:8" s="7" customFormat="1" ht="18.75" customHeight="1" x14ac:dyDescent="0.25">
      <c r="A103" s="29"/>
      <c r="B103" s="8">
        <v>3</v>
      </c>
      <c r="C103" s="9" t="s">
        <v>13</v>
      </c>
      <c r="D103" s="10">
        <v>48099</v>
      </c>
      <c r="E103" s="10">
        <v>20158</v>
      </c>
      <c r="F103" s="10">
        <v>14503</v>
      </c>
      <c r="G103" s="10">
        <v>556.94500000000005</v>
      </c>
      <c r="H103" s="11">
        <f t="shared" si="5"/>
        <v>148.59636050238353</v>
      </c>
    </row>
    <row r="104" spans="1:8" s="7" customFormat="1" ht="18.75" customHeight="1" x14ac:dyDescent="0.25">
      <c r="A104" s="29"/>
      <c r="B104" s="14">
        <v>4</v>
      </c>
      <c r="C104" s="15" t="s">
        <v>14</v>
      </c>
      <c r="D104" s="16">
        <v>25412</v>
      </c>
      <c r="E104" s="16">
        <v>13171</v>
      </c>
      <c r="F104" s="16">
        <v>8375</v>
      </c>
      <c r="G104" s="16">
        <v>512.9</v>
      </c>
      <c r="H104" s="17">
        <f t="shared" si="5"/>
        <v>91.553909144082667</v>
      </c>
    </row>
    <row r="105" spans="1:8" s="7" customFormat="1" ht="18.75" customHeight="1" x14ac:dyDescent="0.25">
      <c r="A105" s="29"/>
      <c r="B105" s="8">
        <v>5</v>
      </c>
      <c r="C105" s="9" t="s">
        <v>15</v>
      </c>
      <c r="D105" s="10">
        <v>0</v>
      </c>
      <c r="E105" s="10">
        <v>0</v>
      </c>
      <c r="F105" s="10">
        <v>0</v>
      </c>
      <c r="G105" s="10">
        <v>119.214</v>
      </c>
      <c r="H105" s="11">
        <f t="shared" si="5"/>
        <v>0</v>
      </c>
    </row>
    <row r="106" spans="1:8" s="7" customFormat="1" ht="18.75" customHeight="1" x14ac:dyDescent="0.25">
      <c r="A106" s="29"/>
      <c r="B106" s="14">
        <v>6</v>
      </c>
      <c r="C106" s="15" t="s">
        <v>16</v>
      </c>
      <c r="D106" s="16">
        <v>38837</v>
      </c>
      <c r="E106" s="16">
        <v>30229</v>
      </c>
      <c r="F106" s="16">
        <v>15157</v>
      </c>
      <c r="G106" s="16">
        <v>501.58499999999998</v>
      </c>
      <c r="H106" s="17">
        <f t="shared" si="5"/>
        <v>167.91371352811589</v>
      </c>
    </row>
    <row r="107" spans="1:8" s="7" customFormat="1" ht="18.75" customHeight="1" x14ac:dyDescent="0.25">
      <c r="A107" s="29"/>
      <c r="B107" s="8">
        <v>7</v>
      </c>
      <c r="C107" s="9" t="s">
        <v>17</v>
      </c>
      <c r="D107" s="10">
        <v>60218</v>
      </c>
      <c r="E107" s="10">
        <v>48881</v>
      </c>
      <c r="F107" s="10">
        <v>42199</v>
      </c>
      <c r="G107" s="10">
        <v>532.67600000000004</v>
      </c>
      <c r="H107" s="11">
        <f t="shared" si="5"/>
        <v>284.033821685227</v>
      </c>
    </row>
    <row r="108" spans="1:8" s="7" customFormat="1" ht="18.75" customHeight="1" x14ac:dyDescent="0.25">
      <c r="A108" s="29"/>
      <c r="B108" s="14">
        <v>8</v>
      </c>
      <c r="C108" s="15" t="s">
        <v>18</v>
      </c>
      <c r="D108" s="16">
        <v>12104</v>
      </c>
      <c r="E108" s="16">
        <v>6903</v>
      </c>
      <c r="F108" s="16">
        <v>4436</v>
      </c>
      <c r="G108" s="16">
        <v>146.29300000000001</v>
      </c>
      <c r="H108" s="17">
        <f t="shared" si="5"/>
        <v>160.2469017656347</v>
      </c>
    </row>
    <row r="109" spans="1:8" s="7" customFormat="1" ht="18.75" customHeight="1" x14ac:dyDescent="0.25">
      <c r="A109" s="29"/>
      <c r="B109" s="8">
        <v>9</v>
      </c>
      <c r="C109" s="9" t="s">
        <v>19</v>
      </c>
      <c r="D109" s="10">
        <v>67370</v>
      </c>
      <c r="E109" s="10">
        <v>25135</v>
      </c>
      <c r="F109" s="10">
        <v>30571</v>
      </c>
      <c r="G109" s="10">
        <v>430.52</v>
      </c>
      <c r="H109" s="11">
        <f t="shared" si="5"/>
        <v>285.87754343584504</v>
      </c>
    </row>
    <row r="110" spans="1:8" s="7" customFormat="1" ht="18.75" customHeight="1" x14ac:dyDescent="0.25">
      <c r="A110" s="29"/>
      <c r="B110" s="14">
        <v>10</v>
      </c>
      <c r="C110" s="15" t="s">
        <v>20</v>
      </c>
      <c r="D110" s="16">
        <v>61792</v>
      </c>
      <c r="E110" s="16">
        <v>24722</v>
      </c>
      <c r="F110" s="16">
        <v>17622</v>
      </c>
      <c r="G110" s="16">
        <v>482.78399999999999</v>
      </c>
      <c r="H110" s="17">
        <f t="shared" si="5"/>
        <v>215.69894611254722</v>
      </c>
    </row>
    <row r="111" spans="1:8" s="7" customFormat="1" ht="18.75" customHeight="1" x14ac:dyDescent="0.25">
      <c r="A111" s="29"/>
      <c r="B111" s="8">
        <v>11</v>
      </c>
      <c r="C111" s="9" t="s">
        <v>21</v>
      </c>
      <c r="D111" s="10">
        <v>82422</v>
      </c>
      <c r="E111" s="10">
        <v>36741</v>
      </c>
      <c r="F111" s="10">
        <v>21009</v>
      </c>
      <c r="G111" s="10">
        <v>942.24400000000003</v>
      </c>
      <c r="H111" s="11">
        <f t="shared" si="5"/>
        <v>148.76401441664791</v>
      </c>
    </row>
    <row r="112" spans="1:8" s="7" customFormat="1" ht="18.75" customHeight="1" x14ac:dyDescent="0.25">
      <c r="A112" s="29"/>
      <c r="B112" s="14">
        <v>12</v>
      </c>
      <c r="C112" s="15" t="s">
        <v>22</v>
      </c>
      <c r="D112" s="16">
        <v>61067</v>
      </c>
      <c r="E112" s="16">
        <v>26339</v>
      </c>
      <c r="F112" s="16">
        <v>13959</v>
      </c>
      <c r="G112" s="16">
        <v>716.78800000000001</v>
      </c>
      <c r="H112" s="17">
        <f t="shared" si="5"/>
        <v>141.41559289497033</v>
      </c>
    </row>
    <row r="113" spans="1:8" s="7" customFormat="1" ht="18.75" customHeight="1" x14ac:dyDescent="0.25">
      <c r="A113" s="29"/>
      <c r="B113" s="8">
        <v>13</v>
      </c>
      <c r="C113" s="19" t="s">
        <v>23</v>
      </c>
      <c r="D113" s="10">
        <v>44045</v>
      </c>
      <c r="E113" s="10">
        <v>18238</v>
      </c>
      <c r="F113" s="10">
        <v>17271</v>
      </c>
      <c r="G113" s="10">
        <v>485.59800000000001</v>
      </c>
      <c r="H113" s="11">
        <f t="shared" si="5"/>
        <v>163.82686913867025</v>
      </c>
    </row>
    <row r="114" spans="1:8" s="7" customFormat="1" ht="18.75" customHeight="1" x14ac:dyDescent="0.25">
      <c r="A114" s="29"/>
      <c r="B114" s="14">
        <v>14</v>
      </c>
      <c r="C114" s="20" t="s">
        <v>24</v>
      </c>
      <c r="D114" s="16">
        <v>66537</v>
      </c>
      <c r="E114" s="16">
        <v>29652</v>
      </c>
      <c r="F114" s="16">
        <v>19556</v>
      </c>
      <c r="G114" s="16">
        <v>485.35199999999998</v>
      </c>
      <c r="H114" s="17">
        <f t="shared" si="5"/>
        <v>238.47640475366333</v>
      </c>
    </row>
    <row r="115" spans="1:8" s="7" customFormat="1" ht="18.75" customHeight="1" x14ac:dyDescent="0.25">
      <c r="A115" s="29"/>
      <c r="B115" s="8">
        <v>15</v>
      </c>
      <c r="C115" s="9" t="s">
        <v>25</v>
      </c>
      <c r="D115" s="10">
        <v>9047</v>
      </c>
      <c r="E115" s="10">
        <v>4513</v>
      </c>
      <c r="F115" s="10">
        <v>1496</v>
      </c>
      <c r="G115" s="10">
        <v>345.375</v>
      </c>
      <c r="H115" s="11">
        <f t="shared" si="5"/>
        <v>43.593195801664855</v>
      </c>
    </row>
    <row r="116" spans="1:8" s="7" customFormat="1" ht="18.75" customHeight="1" x14ac:dyDescent="0.25">
      <c r="A116" s="29"/>
      <c r="B116" s="14">
        <v>16</v>
      </c>
      <c r="C116" s="20" t="s">
        <v>26</v>
      </c>
      <c r="D116" s="16">
        <v>30262</v>
      </c>
      <c r="E116" s="16">
        <v>19838</v>
      </c>
      <c r="F116" s="16">
        <v>10793</v>
      </c>
      <c r="G116" s="16">
        <v>500.38799999999998</v>
      </c>
      <c r="H116" s="17">
        <f t="shared" si="5"/>
        <v>121.69156734374127</v>
      </c>
    </row>
    <row r="117" spans="1:8" s="7" customFormat="1" ht="18.75" customHeight="1" x14ac:dyDescent="0.25">
      <c r="A117" s="29"/>
      <c r="B117" s="8">
        <v>17</v>
      </c>
      <c r="C117" s="19" t="s">
        <v>27</v>
      </c>
      <c r="D117" s="10">
        <v>39313</v>
      </c>
      <c r="E117" s="10">
        <v>17651</v>
      </c>
      <c r="F117" s="10">
        <v>15885</v>
      </c>
      <c r="G117" s="10">
        <v>332.89699999999999</v>
      </c>
      <c r="H117" s="11">
        <f t="shared" si="5"/>
        <v>218.83345298996386</v>
      </c>
    </row>
    <row r="118" spans="1:8" s="7" customFormat="1" ht="18.75" customHeight="1" x14ac:dyDescent="0.25">
      <c r="A118" s="29"/>
      <c r="B118" s="14">
        <v>18</v>
      </c>
      <c r="C118" s="15" t="s">
        <v>28</v>
      </c>
      <c r="D118" s="16">
        <v>66832</v>
      </c>
      <c r="E118" s="16">
        <v>48656</v>
      </c>
      <c r="F118" s="16">
        <v>34605</v>
      </c>
      <c r="G118" s="16">
        <v>940.41499999999996</v>
      </c>
      <c r="H118" s="17">
        <f t="shared" si="5"/>
        <v>159.60294125465884</v>
      </c>
    </row>
    <row r="119" spans="1:8" s="7" customFormat="1" ht="18.75" customHeight="1" x14ac:dyDescent="0.25">
      <c r="A119" s="30"/>
      <c r="B119" s="31" t="s">
        <v>29</v>
      </c>
      <c r="C119" s="32"/>
      <c r="D119" s="21">
        <f>SUM(D101:D118)</f>
        <v>838558</v>
      </c>
      <c r="E119" s="21">
        <f>SUM(E101:E118)</f>
        <v>451206</v>
      </c>
      <c r="F119" s="21">
        <f>SUM(F101:F118)</f>
        <v>325889</v>
      </c>
      <c r="G119" s="25">
        <f>SUM(G101:G118)</f>
        <v>9293.7060000000019</v>
      </c>
      <c r="H119" s="22">
        <f>SUM(H101:H118)</f>
        <v>2996.1783397212675</v>
      </c>
    </row>
    <row r="120" spans="1:8" ht="15" customHeight="1" x14ac:dyDescent="0.25">
      <c r="H120" s="27" t="s">
        <v>36</v>
      </c>
    </row>
  </sheetData>
  <mergeCells count="14">
    <mergeCell ref="A1:H1"/>
    <mergeCell ref="A2:H2"/>
    <mergeCell ref="A6:A24"/>
    <mergeCell ref="B24:C24"/>
    <mergeCell ref="A25:A43"/>
    <mergeCell ref="B43:C43"/>
    <mergeCell ref="A101:A119"/>
    <mergeCell ref="B119:C119"/>
    <mergeCell ref="A44:A62"/>
    <mergeCell ref="B62:C62"/>
    <mergeCell ref="A63:A81"/>
    <mergeCell ref="B81:C81"/>
    <mergeCell ref="A82:A100"/>
    <mergeCell ref="B100:C100"/>
  </mergeCells>
  <conditionalFormatting sqref="D86">
    <cfRule type="cellIs" dxfId="2" priority="3" stopIfTrue="1" operator="equal">
      <formula>".."</formula>
    </cfRule>
  </conditionalFormatting>
  <conditionalFormatting sqref="E86:F86">
    <cfRule type="cellIs" dxfId="1" priority="2" stopIfTrue="1" operator="equal">
      <formula>".."</formula>
    </cfRule>
  </conditionalFormatting>
  <conditionalFormatting sqref="F67">
    <cfRule type="cellIs" dxfId="0" priority="1" stopIfTrue="1" operator="equal">
      <formula>".."</formula>
    </cfRule>
  </conditionalFormatting>
  <pageMargins left="0.71" right="0.5" top="0.5" bottom="0.5" header="0.5" footer="0.5"/>
  <pageSetup paperSize="9" scale="90" orientation="portrait" r:id="rId1"/>
  <headerFooter>
    <oddFooter>&amp;L&amp;"Times New Roman,Italic"&amp;10Database on Environment and Forestry Statistics of West Bengal, 2016&amp;R&amp;P-3 &amp;K00+000out of &amp;N</oddFooter>
  </headerFooter>
  <rowBreaks count="2" manualBreakCount="2">
    <brk id="43" max="16383" man="1"/>
    <brk id="81" max="16383" man="1"/>
  </rowBreaks>
  <colBreaks count="1" manualBreakCount="1">
    <brk id="8" max="119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17.1</vt:lpstr>
      <vt:lpstr>'17.1'!Print_Area</vt:lpstr>
      <vt:lpstr>'17.1'!Print_Titles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2019-05-31T06:53:23Z</dcterms:created>
  <dcterms:modified xsi:type="dcterms:W3CDTF">2019-06-11T09:12:44Z</dcterms:modified>
</cp:coreProperties>
</file>