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ebook\dataset\3\"/>
    </mc:Choice>
  </mc:AlternateContent>
  <xr:revisionPtr revIDLastSave="0" documentId="13_ncr:1_{737CC067-AD8D-4FF7-A072-6489B22772C1}" xr6:coauthVersionLast="43" xr6:coauthVersionMax="43" xr10:uidLastSave="{00000000-0000-0000-0000-000000000000}"/>
  <bookViews>
    <workbookView xWindow="-120" yWindow="-120" windowWidth="29040" windowHeight="15840" xr2:uid="{3DF2EE1D-7AED-49DF-9853-127D5858C28E}"/>
  </bookViews>
  <sheets>
    <sheet name="3.2" sheetId="1" r:id="rId1"/>
  </sheets>
  <definedNames>
    <definedName name="_xlnm.Print_Area" localSheetId="0">'3.2'!$A$1:$T$27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6" i="1" l="1"/>
  <c r="F26" i="1"/>
  <c r="E26" i="1"/>
  <c r="D26" i="1"/>
  <c r="C26" i="1"/>
  <c r="H24" i="1"/>
  <c r="G24" i="1"/>
  <c r="G23" i="1"/>
  <c r="H23" i="1" s="1"/>
  <c r="H22" i="1"/>
  <c r="G22" i="1"/>
  <c r="G21" i="1"/>
  <c r="H21" i="1" s="1"/>
  <c r="H20" i="1"/>
  <c r="G20" i="1"/>
  <c r="G19" i="1"/>
  <c r="H19" i="1" s="1"/>
  <c r="H17" i="1"/>
  <c r="G17" i="1"/>
  <c r="G16" i="1"/>
  <c r="H16" i="1" s="1"/>
  <c r="H15" i="1"/>
  <c r="G15" i="1"/>
  <c r="G14" i="1"/>
  <c r="H14" i="1" s="1"/>
  <c r="H13" i="1"/>
  <c r="G13" i="1"/>
  <c r="G12" i="1"/>
  <c r="H12" i="1" s="1"/>
  <c r="G11" i="1"/>
  <c r="G10" i="1"/>
  <c r="G9" i="1"/>
  <c r="G8" i="1"/>
  <c r="H8" i="1" s="1"/>
  <c r="H7" i="1"/>
  <c r="G7" i="1"/>
  <c r="G26" i="1" s="1"/>
  <c r="H26" i="1" s="1"/>
</calcChain>
</file>

<file path=xl/sharedStrings.xml><?xml version="1.0" encoding="utf-8"?>
<sst xmlns="http://schemas.openxmlformats.org/spreadsheetml/2006/main" count="86" uniqueCount="48">
  <si>
    <t>Table : 3.2</t>
  </si>
  <si>
    <t>Forest Cover in Different Districts of West Bengal as on 31st December, 2015</t>
  </si>
  <si>
    <t>(in Sq.km.)</t>
  </si>
  <si>
    <t>Sl.
No.</t>
  </si>
  <si>
    <t>District</t>
  </si>
  <si>
    <t>Geographical Area</t>
  </si>
  <si>
    <t>Forest Cover Area</t>
  </si>
  <si>
    <t>% of Geographical Area</t>
  </si>
  <si>
    <t>Scrub</t>
  </si>
  <si>
    <t>Non- Forest</t>
  </si>
  <si>
    <t>(Census 2011)</t>
  </si>
  <si>
    <t>Very Dense Forest</t>
  </si>
  <si>
    <t>Moderately Dense Forest</t>
  </si>
  <si>
    <t>Open Forest</t>
  </si>
  <si>
    <t>Total Forest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</si>
  <si>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</si>
  <si>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</si>
  <si>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</si>
  <si>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</si>
  <si>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</si>
  <si>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</si>
  <si>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</si>
  <si>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</si>
  <si>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</si>
  <si>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</si>
  <si>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Darjeeling</t>
  </si>
  <si>
    <t>-</t>
  </si>
  <si>
    <t>Jalpaiguri*</t>
  </si>
  <si>
    <t>Coochbehar</t>
  </si>
  <si>
    <t>Uttar Dinajpur</t>
  </si>
  <si>
    <t>Dakshin Dinajpur</t>
  </si>
  <si>
    <t>Malda</t>
  </si>
  <si>
    <t>Birbhum</t>
  </si>
  <si>
    <t>Bankura</t>
  </si>
  <si>
    <t>Burdwan</t>
  </si>
  <si>
    <t>Purulia</t>
  </si>
  <si>
    <t>Purba Medinipur</t>
  </si>
  <si>
    <t>Paschim Medinipur</t>
  </si>
  <si>
    <t>Hooghly</t>
  </si>
  <si>
    <t>Murshidabad</t>
  </si>
  <si>
    <t>Nadia</t>
  </si>
  <si>
    <t>24 Parganas (N)</t>
  </si>
  <si>
    <t>Howrah</t>
  </si>
  <si>
    <t>24 Parganas (S)</t>
  </si>
  <si>
    <t>Kolkata</t>
  </si>
  <si>
    <t>West Bengal</t>
  </si>
  <si>
    <t>*Includes area of newly created Alipurduar District</t>
  </si>
  <si>
    <t>Source : Forest Survey of India, Government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</si>
</sst>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2" fontId="1" fillId="0" borderId="0" xfId="1" applyNumberFormat="1" applyAlignment="1">
      <alignment vertical="center"/>
    </xf>
    <xf numFmtId="0" fontId="1" fillId="0" borderId="0" xfId="1" applyAlignment="1">
      <alignment vertical="center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1" fillId="0" borderId="0" xfId="1" applyFont="1" applyAlignment="1">
      <alignment horizontal="right"/>
    </xf>
    <xf numFmtId="0" fontId="5" fillId="0" borderId="2" xfId="2" applyFont="1" applyBorder="1" applyAlignment="1" applyProtection="1">
      <alignment horizontal="right" vertical="center"/>
    </xf>
    <xf numFmtId="0" fontId="7" fillId="2" borderId="3" xfId="1" applyFont="1" applyFill="1" applyBorder="1" applyAlignment="1">
      <alignment horizontal="center" vertical="center"/>
    </xf>
    <xf numFmtId="2" fontId="1" fillId="0" borderId="0" xfId="1" applyNumberFormat="1"/>
    <xf numFmtId="0" fontId="1" fillId="0" borderId="0" xfId="1"/>
    <xf numFmtId="0" fontId="7" fillId="2" borderId="4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2" fontId="1" fillId="0" borderId="0" xfId="1" applyNumberFormat="1" applyFont="1"/>
    <xf numFmtId="0" fontId="1" fillId="0" borderId="0" xfId="1" applyFont="1"/>
    <xf numFmtId="0" fontId="1" fillId="3" borderId="3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vertical="center"/>
    </xf>
    <xf numFmtId="0" fontId="7" fillId="3" borderId="3" xfId="1" applyFont="1" applyFill="1" applyBorder="1" applyAlignment="1">
      <alignment horizontal="center" vertical="center"/>
    </xf>
    <xf numFmtId="2" fontId="1" fillId="3" borderId="3" xfId="1" applyNumberFormat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vertical="center"/>
    </xf>
    <xf numFmtId="2" fontId="1" fillId="4" borderId="3" xfId="1" applyNumberFormat="1" applyFont="1" applyFill="1" applyBorder="1" applyAlignment="1">
      <alignment horizontal="center" vertical="center"/>
    </xf>
    <xf numFmtId="2" fontId="7" fillId="2" borderId="3" xfId="1" applyNumberFormat="1" applyFont="1" applyFill="1" applyBorder="1" applyAlignment="1">
      <alignment horizontal="center" vertical="center"/>
    </xf>
    <xf numFmtId="0" fontId="9" fillId="0" borderId="9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0" xfId="1" applyAlignment="1"/>
    <xf numFmtId="0" fontId="1" fillId="0" borderId="0" xfId="1" applyFont="1" applyAlignment="1">
      <alignment vertical="center"/>
    </xf>
    <xf numFmtId="0" fontId="10" fillId="0" borderId="0" xfId="1" applyFont="1"/>
    <xf numFmtId="0" fontId="1" fillId="3" borderId="4" xfId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1" fillId="3" borderId="7" xfId="1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5" fillId="0" borderId="1" xfId="2" applyFont="1" applyBorder="1" applyAlignment="1" applyProtection="1">
      <alignment horizontal="left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F124E0-3EBC-4CE2-A4C8-A37BCB08B897}"/>
  </cellStyles>
  <dxfs count="3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304800</xdr:colOff>
      <xdr:row>3</xdr:row>
      <xdr:rowOff>123824</xdr:rowOff>
    </xdr:from>
    <xdr:to>
      <xdr:col>19</xdr:col>
      <xdr:colOff>314325</xdr:colOff>
      <xdr:row>24</xdr:row>
      <xdr:rowOff>115143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8B6433-7DE2-407D-B81A-D1659B8B0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05950" y="828674"/>
          <a:ext cx="5495925" cy="5287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8F86-C345-4EC1-A8DE-0BB7AB4A0ED1}">
  <sheetPr codeName="Sheet21"/>
  <dimension ref="A1:K30"/>
  <sheetViews>
    <sheetView tabSelected="1" view="pageBreakPreview" topLeftCell="H1" zoomScaleSheetLayoutView="100" workbookViewId="0">
      <selection activeCell="U11" sqref="U11"/>
    </sheetView>
  </sheetViews>
  <sheetFormatPr defaultRowHeight="12.75" x14ac:dyDescent="0.2"/>
  <cols>
    <col min="1" max="1" width="5.28515625" style="9" customWidth="1"/>
    <col min="2" max="2" width="18.7109375" style="9" customWidth="1"/>
    <col min="3" max="3" width="21.140625" style="9" customWidth="1"/>
    <col min="4" max="7" width="14.85546875" style="9" customWidth="1"/>
    <col min="8" max="8" width="14" style="9" customWidth="1"/>
    <col min="9" max="9" width="8.5703125" style="9" customWidth="1"/>
    <col min="10" max="10" width="10.85546875" style="9" customWidth="1"/>
    <col min="11" max="11" width="9.140625" style="8"/>
    <col min="12" max="16384" width="9.140625" style="9"/>
  </cols>
  <sheetData>
    <row r="1" spans="1:11" s="2" customFormat="1" ht="18.75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1"/>
    </row>
    <row r="2" spans="1:11" s="2" customFormat="1" ht="20.25" customHeight="1" x14ac:dyDescent="0.2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1"/>
    </row>
    <row r="3" spans="1:11" s="2" customFormat="1" ht="16.5" customHeight="1" x14ac:dyDescent="0.2">
      <c r="A3" s="39"/>
      <c r="B3" s="39"/>
      <c r="C3" s="3"/>
      <c r="D3" s="4"/>
      <c r="E3" s="4"/>
      <c r="F3" s="4"/>
      <c r="G3" s="4"/>
      <c r="H3" s="5" t="s">
        <v>2</v>
      </c>
      <c r="J3" s="6"/>
      <c r="K3" s="1"/>
    </row>
    <row r="4" spans="1:11" ht="17.25" customHeight="1" x14ac:dyDescent="0.2">
      <c r="A4" s="40" t="s">
        <v>3</v>
      </c>
      <c r="B4" s="42" t="s">
        <v>4</v>
      </c>
      <c r="C4" s="7" t="s">
        <v>5</v>
      </c>
      <c r="D4" s="44" t="s">
        <v>6</v>
      </c>
      <c r="E4" s="44"/>
      <c r="F4" s="44"/>
      <c r="G4" s="44"/>
      <c r="H4" s="40" t="s">
        <v>7</v>
      </c>
      <c r="I4" s="44" t="s">
        <v>8</v>
      </c>
      <c r="J4" s="40" t="s">
        <v>9</v>
      </c>
    </row>
    <row r="5" spans="1:11" ht="30.75" customHeight="1" x14ac:dyDescent="0.2">
      <c r="A5" s="41"/>
      <c r="B5" s="43"/>
      <c r="C5" s="10" t="s">
        <v>10</v>
      </c>
      <c r="D5" s="11" t="s">
        <v>11</v>
      </c>
      <c r="E5" s="11" t="s">
        <v>12</v>
      </c>
      <c r="F5" s="10" t="s">
        <v>13</v>
      </c>
      <c r="G5" s="10" t="s">
        <v>14</v>
      </c>
      <c r="H5" s="41"/>
      <c r="I5" s="42"/>
      <c r="J5" s="41"/>
    </row>
    <row r="6" spans="1:11" s="15" customFormat="1" ht="18" customHeight="1" x14ac:dyDescent="0.2">
      <c r="A6" s="12" t="s">
        <v>15</v>
      </c>
      <c r="B6" s="13" t="s">
        <v>16</v>
      </c>
      <c r="C6" s="12" t="s">
        <v>17</v>
      </c>
      <c r="D6" s="12" t="s">
        <v>18</v>
      </c>
      <c r="E6" s="12" t="s">
        <v>19</v>
      </c>
      <c r="F6" s="12" t="s">
        <v>20</v>
      </c>
      <c r="G6" s="12" t="s">
        <v>21</v>
      </c>
      <c r="H6" s="12" t="s">
        <v>22</v>
      </c>
      <c r="I6" s="12" t="s">
        <v>23</v>
      </c>
      <c r="J6" s="12" t="s">
        <v>24</v>
      </c>
      <c r="K6" s="14"/>
    </row>
    <row r="7" spans="1:11" ht="20.100000000000001" customHeight="1" x14ac:dyDescent="0.2">
      <c r="A7" s="16">
        <v>1</v>
      </c>
      <c r="B7" s="17" t="s">
        <v>25</v>
      </c>
      <c r="C7" s="16">
        <v>3149</v>
      </c>
      <c r="D7" s="16">
        <v>724</v>
      </c>
      <c r="E7" s="16">
        <v>652</v>
      </c>
      <c r="F7" s="16">
        <v>1002</v>
      </c>
      <c r="G7" s="18">
        <f>SUM(D7:F7)</f>
        <v>2378</v>
      </c>
      <c r="H7" s="19">
        <f>G7/C7*100</f>
        <v>75.516036837091136</v>
      </c>
      <c r="I7" s="16">
        <v>6</v>
      </c>
      <c r="J7" s="16" t="s">
        <v>26</v>
      </c>
    </row>
    <row r="8" spans="1:11" ht="20.100000000000001" customHeight="1" x14ac:dyDescent="0.2">
      <c r="A8" s="20">
        <v>2</v>
      </c>
      <c r="B8" s="21" t="s">
        <v>27</v>
      </c>
      <c r="C8" s="20">
        <v>6227</v>
      </c>
      <c r="D8" s="20">
        <v>718</v>
      </c>
      <c r="E8" s="20">
        <v>439</v>
      </c>
      <c r="F8" s="20">
        <v>1699</v>
      </c>
      <c r="G8" s="18">
        <f t="shared" ref="G8:G24" si="0">SUM(D8:F8)</f>
        <v>2856</v>
      </c>
      <c r="H8" s="22">
        <f t="shared" ref="H8:H16" si="1">G8/C8*100</f>
        <v>45.864782399229163</v>
      </c>
      <c r="I8" s="20">
        <v>35</v>
      </c>
      <c r="J8" s="20" t="s">
        <v>26</v>
      </c>
    </row>
    <row r="9" spans="1:11" ht="20.100000000000001" customHeight="1" x14ac:dyDescent="0.2">
      <c r="A9" s="16">
        <v>3</v>
      </c>
      <c r="B9" s="17" t="s">
        <v>28</v>
      </c>
      <c r="C9" s="16">
        <v>3387</v>
      </c>
      <c r="D9" s="16" t="s">
        <v>26</v>
      </c>
      <c r="E9" s="16">
        <v>27</v>
      </c>
      <c r="F9" s="16">
        <v>322</v>
      </c>
      <c r="G9" s="18">
        <f t="shared" si="0"/>
        <v>349</v>
      </c>
      <c r="H9" s="19">
        <v>10.3</v>
      </c>
      <c r="I9" s="16" t="s">
        <v>26</v>
      </c>
      <c r="J9" s="16" t="s">
        <v>26</v>
      </c>
    </row>
    <row r="10" spans="1:11" ht="20.100000000000001" customHeight="1" x14ac:dyDescent="0.2">
      <c r="A10" s="20">
        <v>4</v>
      </c>
      <c r="B10" s="21" t="s">
        <v>29</v>
      </c>
      <c r="C10" s="20">
        <v>3140</v>
      </c>
      <c r="D10" s="20" t="s">
        <v>26</v>
      </c>
      <c r="E10" s="20">
        <v>3</v>
      </c>
      <c r="F10" s="20">
        <v>232</v>
      </c>
      <c r="G10" s="18">
        <f t="shared" si="0"/>
        <v>235</v>
      </c>
      <c r="H10" s="22">
        <v>7.48</v>
      </c>
      <c r="I10" s="20" t="s">
        <v>26</v>
      </c>
      <c r="J10" s="20" t="s">
        <v>26</v>
      </c>
    </row>
    <row r="11" spans="1:11" ht="20.100000000000001" customHeight="1" x14ac:dyDescent="0.2">
      <c r="A11" s="16">
        <v>5</v>
      </c>
      <c r="B11" s="17" t="s">
        <v>30</v>
      </c>
      <c r="C11" s="16">
        <v>2219</v>
      </c>
      <c r="D11" s="16" t="s">
        <v>26</v>
      </c>
      <c r="E11" s="16">
        <v>5</v>
      </c>
      <c r="F11" s="16">
        <v>82</v>
      </c>
      <c r="G11" s="18">
        <f t="shared" si="0"/>
        <v>87</v>
      </c>
      <c r="H11" s="19">
        <v>3.92</v>
      </c>
      <c r="I11" s="16" t="s">
        <v>26</v>
      </c>
      <c r="J11" s="16" t="s">
        <v>26</v>
      </c>
    </row>
    <row r="12" spans="1:11" ht="20.100000000000001" customHeight="1" x14ac:dyDescent="0.2">
      <c r="A12" s="20">
        <v>6</v>
      </c>
      <c r="B12" s="21" t="s">
        <v>31</v>
      </c>
      <c r="C12" s="20">
        <v>3733</v>
      </c>
      <c r="D12" s="20" t="s">
        <v>26</v>
      </c>
      <c r="E12" s="20">
        <v>214</v>
      </c>
      <c r="F12" s="20">
        <v>290</v>
      </c>
      <c r="G12" s="18">
        <f t="shared" si="0"/>
        <v>504</v>
      </c>
      <c r="H12" s="22">
        <f t="shared" si="1"/>
        <v>13.501205464773641</v>
      </c>
      <c r="I12" s="20" t="s">
        <v>26</v>
      </c>
      <c r="J12" s="20" t="s">
        <v>26</v>
      </c>
    </row>
    <row r="13" spans="1:11" ht="20.100000000000001" customHeight="1" x14ac:dyDescent="0.2">
      <c r="A13" s="16">
        <v>7</v>
      </c>
      <c r="B13" s="17" t="s">
        <v>32</v>
      </c>
      <c r="C13" s="16">
        <v>4545</v>
      </c>
      <c r="D13" s="16">
        <v>1</v>
      </c>
      <c r="E13" s="16">
        <v>30</v>
      </c>
      <c r="F13" s="16">
        <v>144</v>
      </c>
      <c r="G13" s="18">
        <f t="shared" si="0"/>
        <v>175</v>
      </c>
      <c r="H13" s="19">
        <f t="shared" si="1"/>
        <v>3.8503850385038509</v>
      </c>
      <c r="I13" s="16">
        <v>11</v>
      </c>
      <c r="J13" s="16" t="s">
        <v>26</v>
      </c>
    </row>
    <row r="14" spans="1:11" ht="20.100000000000001" customHeight="1" x14ac:dyDescent="0.2">
      <c r="A14" s="20">
        <v>8</v>
      </c>
      <c r="B14" s="21" t="s">
        <v>33</v>
      </c>
      <c r="C14" s="20">
        <v>6882</v>
      </c>
      <c r="D14" s="20">
        <v>212</v>
      </c>
      <c r="E14" s="20">
        <v>379</v>
      </c>
      <c r="F14" s="20">
        <v>673</v>
      </c>
      <c r="G14" s="18">
        <f t="shared" si="0"/>
        <v>1264</v>
      </c>
      <c r="H14" s="22">
        <f t="shared" si="1"/>
        <v>18.366753850624818</v>
      </c>
      <c r="I14" s="20">
        <v>35</v>
      </c>
      <c r="J14" s="20" t="s">
        <v>26</v>
      </c>
    </row>
    <row r="15" spans="1:11" ht="20.100000000000001" customHeight="1" x14ac:dyDescent="0.2">
      <c r="A15" s="16">
        <v>9</v>
      </c>
      <c r="B15" s="17" t="s">
        <v>34</v>
      </c>
      <c r="C15" s="16">
        <v>7024</v>
      </c>
      <c r="D15" s="16">
        <v>60</v>
      </c>
      <c r="E15" s="16">
        <v>88</v>
      </c>
      <c r="F15" s="16">
        <v>168</v>
      </c>
      <c r="G15" s="18">
        <f t="shared" si="0"/>
        <v>316</v>
      </c>
      <c r="H15" s="19">
        <f t="shared" si="1"/>
        <v>4.4988610478359909</v>
      </c>
      <c r="I15" s="16">
        <v>9</v>
      </c>
      <c r="J15" s="16" t="s">
        <v>26</v>
      </c>
    </row>
    <row r="16" spans="1:11" ht="20.100000000000001" customHeight="1" x14ac:dyDescent="0.2">
      <c r="A16" s="20">
        <v>10</v>
      </c>
      <c r="B16" s="21" t="s">
        <v>35</v>
      </c>
      <c r="C16" s="20">
        <v>6259</v>
      </c>
      <c r="D16" s="20">
        <v>31</v>
      </c>
      <c r="E16" s="20">
        <v>310</v>
      </c>
      <c r="F16" s="20">
        <v>531</v>
      </c>
      <c r="G16" s="18">
        <f t="shared" si="0"/>
        <v>872</v>
      </c>
      <c r="H16" s="22">
        <f t="shared" si="1"/>
        <v>13.931938009266656</v>
      </c>
      <c r="I16" s="20">
        <v>21</v>
      </c>
      <c r="J16" s="20" t="s">
        <v>26</v>
      </c>
    </row>
    <row r="17" spans="1:10" ht="20.100000000000001" customHeight="1" x14ac:dyDescent="0.2">
      <c r="A17" s="16">
        <v>11</v>
      </c>
      <c r="B17" s="17" t="s">
        <v>36</v>
      </c>
      <c r="C17" s="16">
        <v>4736</v>
      </c>
      <c r="D17" s="29">
        <v>211</v>
      </c>
      <c r="E17" s="29">
        <v>810</v>
      </c>
      <c r="F17" s="29">
        <v>1973</v>
      </c>
      <c r="G17" s="33">
        <f>SUM(D17:F17)</f>
        <v>2994</v>
      </c>
      <c r="H17" s="35">
        <f>G17/(C17+C18)*100</f>
        <v>21.262694410908317</v>
      </c>
      <c r="I17" s="29">
        <v>12</v>
      </c>
      <c r="J17" s="29" t="s">
        <v>26</v>
      </c>
    </row>
    <row r="18" spans="1:10" ht="20.100000000000001" customHeight="1" x14ac:dyDescent="0.2">
      <c r="A18" s="20">
        <v>12</v>
      </c>
      <c r="B18" s="21" t="s">
        <v>37</v>
      </c>
      <c r="C18" s="20">
        <v>9345</v>
      </c>
      <c r="D18" s="30"/>
      <c r="E18" s="30"/>
      <c r="F18" s="30"/>
      <c r="G18" s="34"/>
      <c r="H18" s="36"/>
      <c r="I18" s="30"/>
      <c r="J18" s="30"/>
    </row>
    <row r="19" spans="1:10" ht="20.100000000000001" customHeight="1" x14ac:dyDescent="0.2">
      <c r="A19" s="16">
        <v>13</v>
      </c>
      <c r="B19" s="17" t="s">
        <v>38</v>
      </c>
      <c r="C19" s="16">
        <v>3149</v>
      </c>
      <c r="D19" s="16" t="s">
        <v>26</v>
      </c>
      <c r="E19" s="16">
        <v>14</v>
      </c>
      <c r="F19" s="16">
        <v>146</v>
      </c>
      <c r="G19" s="18">
        <f t="shared" si="0"/>
        <v>160</v>
      </c>
      <c r="H19" s="19">
        <f>G19/C19*100</f>
        <v>5.0809780882819942</v>
      </c>
      <c r="I19" s="16" t="s">
        <v>26</v>
      </c>
      <c r="J19" s="16" t="s">
        <v>26</v>
      </c>
    </row>
    <row r="20" spans="1:10" ht="20.100000000000001" customHeight="1" x14ac:dyDescent="0.2">
      <c r="A20" s="20">
        <v>14</v>
      </c>
      <c r="B20" s="21" t="s">
        <v>39</v>
      </c>
      <c r="C20" s="20">
        <v>5324</v>
      </c>
      <c r="D20" s="20" t="s">
        <v>26</v>
      </c>
      <c r="E20" s="20">
        <v>54</v>
      </c>
      <c r="F20" s="20">
        <v>295</v>
      </c>
      <c r="G20" s="18">
        <f t="shared" si="0"/>
        <v>349</v>
      </c>
      <c r="H20" s="22">
        <f t="shared" ref="H20:H26" si="2">G20/C20*100</f>
        <v>6.5552216378662651</v>
      </c>
      <c r="I20" s="20">
        <v>2</v>
      </c>
      <c r="J20" s="20" t="s">
        <v>26</v>
      </c>
    </row>
    <row r="21" spans="1:10" ht="20.100000000000001" customHeight="1" x14ac:dyDescent="0.2">
      <c r="A21" s="16">
        <v>15</v>
      </c>
      <c r="B21" s="17" t="s">
        <v>40</v>
      </c>
      <c r="C21" s="16">
        <v>3927</v>
      </c>
      <c r="D21" s="16">
        <v>1</v>
      </c>
      <c r="E21" s="16">
        <v>159</v>
      </c>
      <c r="F21" s="16">
        <v>319</v>
      </c>
      <c r="G21" s="18">
        <f t="shared" si="0"/>
        <v>479</v>
      </c>
      <c r="H21" s="19">
        <f t="shared" si="2"/>
        <v>12.197606315253374</v>
      </c>
      <c r="I21" s="16">
        <v>1</v>
      </c>
      <c r="J21" s="16" t="s">
        <v>26</v>
      </c>
    </row>
    <row r="22" spans="1:10" ht="20.100000000000001" customHeight="1" x14ac:dyDescent="0.2">
      <c r="A22" s="20">
        <v>16</v>
      </c>
      <c r="B22" s="21" t="s">
        <v>41</v>
      </c>
      <c r="C22" s="20">
        <v>4094</v>
      </c>
      <c r="D22" s="20">
        <v>13</v>
      </c>
      <c r="E22" s="20">
        <v>185</v>
      </c>
      <c r="F22" s="20">
        <v>526</v>
      </c>
      <c r="G22" s="18">
        <f t="shared" si="0"/>
        <v>724</v>
      </c>
      <c r="H22" s="22">
        <f t="shared" si="2"/>
        <v>17.684416218856864</v>
      </c>
      <c r="I22" s="20" t="s">
        <v>26</v>
      </c>
      <c r="J22" s="20" t="s">
        <v>26</v>
      </c>
    </row>
    <row r="23" spans="1:10" ht="20.100000000000001" customHeight="1" x14ac:dyDescent="0.2">
      <c r="A23" s="16">
        <v>17</v>
      </c>
      <c r="B23" s="17" t="s">
        <v>42</v>
      </c>
      <c r="C23" s="16">
        <v>1467</v>
      </c>
      <c r="D23" s="16" t="s">
        <v>26</v>
      </c>
      <c r="E23" s="16">
        <v>50</v>
      </c>
      <c r="F23" s="16">
        <v>254</v>
      </c>
      <c r="G23" s="18">
        <f t="shared" si="0"/>
        <v>304</v>
      </c>
      <c r="H23" s="19">
        <f t="shared" si="2"/>
        <v>20.722563053851399</v>
      </c>
      <c r="I23" s="16" t="s">
        <v>26</v>
      </c>
      <c r="J23" s="16" t="s">
        <v>26</v>
      </c>
    </row>
    <row r="24" spans="1:10" ht="20.100000000000001" customHeight="1" x14ac:dyDescent="0.2">
      <c r="A24" s="20">
        <v>18</v>
      </c>
      <c r="B24" s="21" t="s">
        <v>43</v>
      </c>
      <c r="C24" s="20">
        <v>9960</v>
      </c>
      <c r="D24" s="20">
        <v>977</v>
      </c>
      <c r="E24" s="20">
        <v>753</v>
      </c>
      <c r="F24" s="20">
        <v>1052</v>
      </c>
      <c r="G24" s="18">
        <f t="shared" si="0"/>
        <v>2782</v>
      </c>
      <c r="H24" s="22">
        <f t="shared" si="2"/>
        <v>27.931726907630523</v>
      </c>
      <c r="I24" s="20">
        <v>1</v>
      </c>
      <c r="J24" s="20" t="s">
        <v>26</v>
      </c>
    </row>
    <row r="25" spans="1:10" ht="20.100000000000001" customHeight="1" x14ac:dyDescent="0.2">
      <c r="A25" s="16">
        <v>19</v>
      </c>
      <c r="B25" s="17" t="s">
        <v>44</v>
      </c>
      <c r="C25" s="16">
        <v>185</v>
      </c>
      <c r="D25" s="16" t="s">
        <v>26</v>
      </c>
      <c r="E25" s="16" t="s">
        <v>26</v>
      </c>
      <c r="F25" s="16" t="s">
        <v>26</v>
      </c>
      <c r="G25" s="18" t="s">
        <v>26</v>
      </c>
      <c r="H25" s="16" t="s">
        <v>26</v>
      </c>
      <c r="I25" s="16" t="s">
        <v>26</v>
      </c>
      <c r="J25" s="16" t="s">
        <v>26</v>
      </c>
    </row>
    <row r="26" spans="1:10" ht="21" customHeight="1" x14ac:dyDescent="0.2">
      <c r="A26" s="31" t="s">
        <v>45</v>
      </c>
      <c r="B26" s="32"/>
      <c r="C26" s="7">
        <f>SUM(C7:C25)</f>
        <v>88752</v>
      </c>
      <c r="D26" s="7">
        <f>SUM(D7:D25)</f>
        <v>2948</v>
      </c>
      <c r="E26" s="7">
        <f>SUM(E7:E25)</f>
        <v>4172</v>
      </c>
      <c r="F26" s="7">
        <f>SUM(F7:F25)</f>
        <v>9708</v>
      </c>
      <c r="G26" s="7">
        <f>SUM(G7:G25)</f>
        <v>16828</v>
      </c>
      <c r="H26" s="23">
        <f t="shared" si="2"/>
        <v>18.960699477194883</v>
      </c>
      <c r="I26" s="7">
        <f>SUM(I7:I25)</f>
        <v>133</v>
      </c>
      <c r="J26" s="12" t="s">
        <v>26</v>
      </c>
    </row>
    <row r="27" spans="1:10" ht="12.75" customHeight="1" x14ac:dyDescent="0.2">
      <c r="B27" s="24" t="s">
        <v>46</v>
      </c>
      <c r="C27" s="25"/>
      <c r="D27" s="26"/>
      <c r="E27" s="26"/>
      <c r="J27" s="5" t="s">
        <v>47</v>
      </c>
    </row>
    <row r="28" spans="1:10" x14ac:dyDescent="0.2">
      <c r="B28" s="27"/>
      <c r="C28" s="27"/>
      <c r="D28" s="26"/>
      <c r="E28" s="26"/>
    </row>
    <row r="30" spans="1:10" ht="14.25" x14ac:dyDescent="0.2">
      <c r="D30" s="28"/>
    </row>
  </sheetData>
  <mergeCells count="17">
    <mergeCell ref="A1:J1"/>
    <mergeCell ref="A2:J2"/>
    <mergeCell ref="A3:B3"/>
    <mergeCell ref="A4:A5"/>
    <mergeCell ref="B4:B5"/>
    <mergeCell ref="D4:G4"/>
    <mergeCell ref="H4:H5"/>
    <mergeCell ref="I4:I5"/>
    <mergeCell ref="J4:J5"/>
    <mergeCell ref="J17:J18"/>
    <mergeCell ref="A26:B26"/>
    <mergeCell ref="D17:D18"/>
    <mergeCell ref="E17:E18"/>
    <mergeCell ref="F17:F18"/>
    <mergeCell ref="G17:G18"/>
    <mergeCell ref="H17:H18"/>
    <mergeCell ref="I17:I18"/>
  </mergeCells>
  <conditionalFormatting sqref="B7:B25">
    <cfRule type="cellIs" dxfId="2" priority="3" stopIfTrue="1" operator="equal">
      <formula>".."</formula>
    </cfRule>
  </conditionalFormatting>
  <conditionalFormatting sqref="J3">
    <cfRule type="cellIs" dxfId="1" priority="2" stopIfTrue="1" operator="equal">
      <formula>".."</formula>
    </cfRule>
  </conditionalFormatting>
  <conditionalFormatting sqref="J3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2016&amp;R&amp;P-2 &amp;K00+000out of &amp;N</oddFooter>
  </headerFooter>
  <colBreaks count="1" manualBreakCount="1">
    <brk id="10" max="2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3.2</vt:lpstr>
      <vt:lpstr>'3.2'!Print_Area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2019-05-31T06:51:46Z</dcterms:created>
  <dcterms:modified xsi:type="dcterms:W3CDTF">2019-06-11T09:00:40Z</dcterms:modified>
</cp:coreProperties>
</file>