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ebook\dataset\3\"/>
    </mc:Choice>
  </mc:AlternateContent>
  <xr:revisionPtr revIDLastSave="0" documentId="13_ncr:1_{372CA824-A437-4CF3-9B9B-25D9C0F382CC}" xr6:coauthVersionLast="43" xr6:coauthVersionMax="43" xr10:uidLastSave="{00000000-0000-0000-0000-000000000000}"/>
  <bookViews>
    <workbookView xWindow="2730" yWindow="2730" windowWidth="21600" windowHeight="11385" xr2:uid="{C0D8AFCA-8FE1-455B-8CFF-CA42779A2762}"/>
  </bookViews>
  <sheets>
    <sheet name="3.1" sheetId="1" r:id="rId1"/>
  </sheets>
  <definedNames>
    <definedName name="_xlnm.Print_Area" localSheetId="0">'3.1'!$A$1:$U$31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9" i="1" l="1"/>
  <c r="F29" i="1"/>
  <c r="E29" i="1"/>
  <c r="D29" i="1"/>
  <c r="H27" i="1"/>
  <c r="F26" i="1"/>
  <c r="E26" i="1"/>
  <c r="D26" i="1"/>
  <c r="C26" i="1"/>
  <c r="H23" i="1"/>
  <c r="G23" i="1"/>
  <c r="G22" i="1"/>
  <c r="H22" i="1" s="1"/>
  <c r="H20" i="1"/>
  <c r="G20" i="1"/>
  <c r="G19" i="1"/>
  <c r="H19" i="1" s="1"/>
  <c r="H18" i="1"/>
  <c r="G18" i="1"/>
  <c r="G17" i="1"/>
  <c r="H17" i="1" s="1"/>
  <c r="H16" i="1"/>
  <c r="G16" i="1"/>
  <c r="G15" i="1"/>
  <c r="H15" i="1" s="1"/>
  <c r="H14" i="1"/>
  <c r="G14" i="1"/>
  <c r="G13" i="1"/>
  <c r="H13" i="1" s="1"/>
  <c r="H11" i="1"/>
  <c r="G11" i="1"/>
  <c r="G10" i="1"/>
  <c r="H10" i="1" s="1"/>
  <c r="H9" i="1"/>
  <c r="G9" i="1"/>
  <c r="G8" i="1"/>
  <c r="H8" i="1" s="1"/>
  <c r="H7" i="1"/>
  <c r="G7" i="1"/>
  <c r="G26" i="1" s="1"/>
  <c r="G28" i="1" l="1"/>
  <c r="H26" i="1"/>
  <c r="D28" i="1"/>
  <c r="F28" i="1"/>
  <c r="E28" i="1"/>
</calcChain>
</file>

<file path=xl/sharedStrings.xml><?xml version="1.0" encoding="utf-8"?>
<sst xmlns="http://schemas.openxmlformats.org/spreadsheetml/2006/main" count="63" uniqueCount="47">
  <si>
    <t>Table : 3.1</t>
  </si>
  <si>
    <t>Districtwise Forest Area by Ownership during the year 2014-15</t>
  </si>
  <si>
    <t xml:space="preserve"> (in sq.km.)</t>
  </si>
  <si>
    <t>Sl.
No.</t>
  </si>
  <si>
    <t>District</t>
  </si>
  <si>
    <t>Geographical Area</t>
  </si>
  <si>
    <t>Recorded Forest Area</t>
  </si>
  <si>
    <t>% of Forest Area to Geog. Area</t>
  </si>
  <si>
    <t>(Cesnsus 2011)</t>
  </si>
  <si>
    <t>Reserved Forest</t>
  </si>
  <si>
    <t>Protected Forest</t>
  </si>
  <si>
    <t>Un-classed Forest</t>
  </si>
  <si>
    <t>Total Forest Area</t>
  </si>
  <si>
    <t>(1)</t>
  </si>
  <si>
    <t>(2)</t>
  </si>
  <si>
    <t>(3)</t>
  </si>
  <si>
    <t>(4)</t>
  </si>
  <si>
    <t>(5)</t>
  </si>
  <si>
    <t>(6)</t>
  </si>
  <si>
    <t>(7)</t>
  </si>
  <si>
    <t>(8)</t>
  </si>
  <si>
    <t>Darjeeling</t>
  </si>
  <si>
    <t>-</t>
  </si>
  <si>
    <t>Jalpaiguri*</t>
  </si>
  <si>
    <t>Coochbehar</t>
  </si>
  <si>
    <t>Bankura</t>
  </si>
  <si>
    <t>Purba Medinipur</t>
  </si>
  <si>
    <t>Paschim Medinipur</t>
  </si>
  <si>
    <t>Burdwan</t>
  </si>
  <si>
    <t>Purulia</t>
  </si>
  <si>
    <t>Birbhum</t>
  </si>
  <si>
    <t>Hooghly</t>
  </si>
  <si>
    <t>Nadia</t>
  </si>
  <si>
    <t>Murshidabad</t>
  </si>
  <si>
    <t>Malda</t>
  </si>
  <si>
    <t>Uttar Dinajpur</t>
  </si>
  <si>
    <t>Dakshin Dinajpur</t>
  </si>
  <si>
    <t>24 Parganas (N)</t>
  </si>
  <si>
    <t>24 Parganas (S)</t>
  </si>
  <si>
    <t>Howrah</t>
  </si>
  <si>
    <t>Kolkata</t>
  </si>
  <si>
    <t>West Bengal</t>
  </si>
  <si>
    <t>India                                                          (in '000 sq. km)</t>
  </si>
  <si>
    <t>% of forest w.r.t. Total Area of West Bengal</t>
  </si>
  <si>
    <t>% of forest w.r.t. Total Area of India</t>
  </si>
  <si>
    <t>*Includes area of newly created Alipurduar District</t>
  </si>
  <si>
    <t>Source : Principal Chief Conservator of Forests, Government of West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</si>
</sst>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Garamond"/>
      <family val="1"/>
    </font>
    <font>
      <b/>
      <sz val="14"/>
      <name val="Garamond"/>
      <family val="1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6337778862885"/>
        <bgColor theme="6" tint="0.59996337778862885"/>
      </patternFill>
    </fill>
    <fill>
      <patternFill patternType="solid">
        <fgColor theme="6" tint="0.79998168889431442"/>
        <bgColor theme="6" tint="0.79998168889431442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51">
    <xf numFmtId="0" fontId="0" fillId="0" borderId="0" xfId="0"/>
    <xf numFmtId="0" fontId="1" fillId="0" borderId="0" xfId="1"/>
    <xf numFmtId="0" fontId="1" fillId="0" borderId="0" xfId="1" applyFont="1" applyAlignment="1">
      <alignment vertical="center"/>
    </xf>
    <xf numFmtId="0" fontId="6" fillId="0" borderId="0" xfId="1" applyFont="1" applyAlignment="1">
      <alignment horizontal="right" vertical="center"/>
    </xf>
    <xf numFmtId="0" fontId="1" fillId="0" borderId="0" xfId="1" applyFont="1"/>
    <xf numFmtId="0" fontId="5" fillId="0" borderId="2" xfId="2" applyFont="1" applyBorder="1" applyAlignment="1" applyProtection="1">
      <alignment horizontal="right" vertical="center"/>
    </xf>
    <xf numFmtId="0" fontId="7" fillId="2" borderId="3" xfId="1" applyFont="1" applyFill="1" applyBorder="1" applyAlignment="1">
      <alignment horizontal="center" vertical="center" wrapText="1"/>
    </xf>
    <xf numFmtId="0" fontId="1" fillId="0" borderId="0" xfId="1" applyFill="1"/>
    <xf numFmtId="0" fontId="7" fillId="2" borderId="4" xfId="1" applyFont="1" applyFill="1" applyBorder="1" applyAlignment="1">
      <alignment horizontal="center" vertical="center" wrapText="1"/>
    </xf>
    <xf numFmtId="49" fontId="1" fillId="2" borderId="3" xfId="1" applyNumberFormat="1" applyFont="1" applyFill="1" applyBorder="1" applyAlignment="1">
      <alignment horizontal="center" vertical="center"/>
    </xf>
    <xf numFmtId="49" fontId="1" fillId="2" borderId="5" xfId="1" applyNumberFormat="1" applyFont="1" applyFill="1" applyBorder="1" applyAlignment="1">
      <alignment horizontal="center" vertical="center"/>
    </xf>
    <xf numFmtId="49" fontId="1" fillId="0" borderId="0" xfId="1" applyNumberFormat="1" applyFont="1"/>
    <xf numFmtId="0" fontId="1" fillId="3" borderId="3" xfId="1" applyFont="1" applyFill="1" applyBorder="1" applyAlignment="1">
      <alignment horizontal="center" vertical="center" wrapText="1"/>
    </xf>
    <xf numFmtId="0" fontId="1" fillId="3" borderId="3" xfId="1" applyFont="1" applyFill="1" applyBorder="1" applyAlignment="1">
      <alignment vertical="center" wrapText="1"/>
    </xf>
    <xf numFmtId="1" fontId="1" fillId="3" borderId="3" xfId="1" applyNumberFormat="1" applyFont="1" applyFill="1" applyBorder="1" applyAlignment="1">
      <alignment horizontal="center" vertical="center" wrapText="1"/>
    </xf>
    <xf numFmtId="2" fontId="1" fillId="3" borderId="3" xfId="1" applyNumberFormat="1" applyFont="1" applyFill="1" applyBorder="1" applyAlignment="1">
      <alignment horizontal="center" vertical="center" wrapText="1"/>
    </xf>
    <xf numFmtId="0" fontId="1" fillId="4" borderId="3" xfId="1" applyFont="1" applyFill="1" applyBorder="1" applyAlignment="1">
      <alignment horizontal="center" vertical="center" wrapText="1"/>
    </xf>
    <xf numFmtId="0" fontId="1" fillId="4" borderId="3" xfId="1" applyFont="1" applyFill="1" applyBorder="1" applyAlignment="1">
      <alignment vertical="center" wrapText="1"/>
    </xf>
    <xf numFmtId="1" fontId="1" fillId="4" borderId="3" xfId="1" applyNumberFormat="1" applyFont="1" applyFill="1" applyBorder="1" applyAlignment="1">
      <alignment horizontal="center" vertical="center" wrapText="1"/>
    </xf>
    <xf numFmtId="2" fontId="1" fillId="4" borderId="3" xfId="1" applyNumberFormat="1" applyFont="1" applyFill="1" applyBorder="1" applyAlignment="1">
      <alignment horizontal="center" vertical="center" wrapText="1"/>
    </xf>
    <xf numFmtId="0" fontId="1" fillId="3" borderId="4" xfId="1" applyFont="1" applyFill="1" applyBorder="1" applyAlignment="1">
      <alignment horizontal="center" vertical="center" wrapText="1"/>
    </xf>
    <xf numFmtId="0" fontId="1" fillId="3" borderId="4" xfId="1" applyFont="1" applyFill="1" applyBorder="1" applyAlignment="1">
      <alignment vertical="center" wrapText="1"/>
    </xf>
    <xf numFmtId="1" fontId="1" fillId="3" borderId="4" xfId="1" applyNumberFormat="1" applyFont="1" applyFill="1" applyBorder="1" applyAlignment="1">
      <alignment horizontal="center" vertical="center" wrapText="1"/>
    </xf>
    <xf numFmtId="2" fontId="1" fillId="3" borderId="4" xfId="1" applyNumberFormat="1" applyFont="1" applyFill="1" applyBorder="1" applyAlignment="1">
      <alignment horizontal="center" vertical="center" wrapText="1"/>
    </xf>
    <xf numFmtId="0" fontId="1" fillId="4" borderId="7" xfId="1" applyFont="1" applyFill="1" applyBorder="1" applyAlignment="1">
      <alignment horizontal="center" vertical="center" wrapText="1"/>
    </xf>
    <xf numFmtId="0" fontId="1" fillId="4" borderId="7" xfId="1" applyFont="1" applyFill="1" applyBorder="1" applyAlignment="1">
      <alignment vertical="center" wrapText="1"/>
    </xf>
    <xf numFmtId="1" fontId="1" fillId="4" borderId="7" xfId="1" applyNumberFormat="1" applyFont="1" applyFill="1" applyBorder="1" applyAlignment="1">
      <alignment horizontal="center" vertical="center" wrapText="1"/>
    </xf>
    <xf numFmtId="0" fontId="1" fillId="3" borderId="7" xfId="1" applyFont="1" applyFill="1" applyBorder="1" applyAlignment="1">
      <alignment horizontal="center" vertical="center" wrapText="1"/>
    </xf>
    <xf numFmtId="0" fontId="1" fillId="3" borderId="7" xfId="1" applyFont="1" applyFill="1" applyBorder="1" applyAlignment="1">
      <alignment vertical="center" wrapText="1"/>
    </xf>
    <xf numFmtId="1" fontId="1" fillId="3" borderId="7" xfId="1" applyNumberFormat="1" applyFont="1" applyFill="1" applyBorder="1" applyAlignment="1">
      <alignment horizontal="center" vertical="center" wrapText="1"/>
    </xf>
    <xf numFmtId="1" fontId="8" fillId="2" borderId="7" xfId="1" applyNumberFormat="1" applyFont="1" applyFill="1" applyBorder="1" applyAlignment="1">
      <alignment horizontal="center" vertical="center" wrapText="1"/>
    </xf>
    <xf numFmtId="2" fontId="8" fillId="2" borderId="7" xfId="1" applyNumberFormat="1" applyFont="1" applyFill="1" applyBorder="1" applyAlignment="1">
      <alignment horizontal="center" vertical="center" wrapText="1"/>
    </xf>
    <xf numFmtId="164" fontId="8" fillId="2" borderId="7" xfId="1" applyNumberFormat="1" applyFont="1" applyFill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5" fillId="0" borderId="1" xfId="2" applyFont="1" applyBorder="1" applyAlignment="1" applyProtection="1">
      <alignment horizontal="left" vertic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1" fontId="1" fillId="4" borderId="4" xfId="1" applyNumberFormat="1" applyFont="1" applyFill="1" applyBorder="1" applyAlignment="1">
      <alignment horizontal="center" vertical="center" wrapText="1"/>
    </xf>
    <xf numFmtId="1" fontId="1" fillId="4" borderId="6" xfId="1" applyNumberFormat="1" applyFont="1" applyFill="1" applyBorder="1" applyAlignment="1">
      <alignment horizontal="center" vertical="center" wrapText="1"/>
    </xf>
    <xf numFmtId="2" fontId="1" fillId="4" borderId="4" xfId="1" applyNumberFormat="1" applyFont="1" applyFill="1" applyBorder="1" applyAlignment="1">
      <alignment horizontal="center" vertical="center" wrapText="1"/>
    </xf>
    <xf numFmtId="2" fontId="1" fillId="4" borderId="6" xfId="1" applyNumberFormat="1" applyFont="1" applyFill="1" applyBorder="1" applyAlignment="1">
      <alignment horizontal="center" vertical="center" wrapText="1"/>
    </xf>
    <xf numFmtId="1" fontId="1" fillId="3" borderId="4" xfId="1" applyNumberFormat="1" applyFont="1" applyFill="1" applyBorder="1" applyAlignment="1">
      <alignment horizontal="center" vertical="center" wrapText="1"/>
    </xf>
    <xf numFmtId="1" fontId="1" fillId="3" borderId="6" xfId="1" applyNumberFormat="1" applyFont="1" applyFill="1" applyBorder="1" applyAlignment="1">
      <alignment horizontal="center" vertical="center" wrapText="1"/>
    </xf>
    <xf numFmtId="2" fontId="1" fillId="3" borderId="4" xfId="1" applyNumberFormat="1" applyFont="1" applyFill="1" applyBorder="1" applyAlignment="1">
      <alignment horizontal="center" vertical="center" wrapText="1"/>
    </xf>
    <xf numFmtId="2" fontId="1" fillId="3" borderId="6" xfId="1" applyNumberFormat="1" applyFont="1" applyFill="1" applyBorder="1" applyAlignment="1">
      <alignment horizontal="center" vertical="center" wrapText="1"/>
    </xf>
    <xf numFmtId="0" fontId="1" fillId="0" borderId="8" xfId="1" applyFont="1" applyBorder="1" applyAlignment="1">
      <alignment horizontal="left" vertical="center" wrapText="1"/>
    </xf>
    <xf numFmtId="0" fontId="1" fillId="0" borderId="0" xfId="1" applyFont="1" applyAlignment="1">
      <alignment horizontal="left" vertical="center" wrapText="1"/>
    </xf>
    <xf numFmtId="0" fontId="8" fillId="2" borderId="7" xfId="1" applyFont="1" applyFill="1" applyBorder="1" applyAlignment="1">
      <alignment horizontal="center" vertical="center" wrapText="1"/>
    </xf>
    <xf numFmtId="0" fontId="7" fillId="2" borderId="7" xfId="1" applyFont="1" applyFill="1" applyBorder="1" applyAlignment="1">
      <alignment horizontal="center" vertical="center" wrapText="1"/>
    </xf>
    <xf numFmtId="2" fontId="8" fillId="2" borderId="7" xfId="1" applyNumberFormat="1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2" xfId="1" xr:uid="{47EFBB04-38B6-43CE-8CCC-136EBCF51459}"/>
  </cellStyles>
  <dxfs count="2"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28575</xdr:colOff>
      <xdr:row>2</xdr:row>
      <xdr:rowOff>161924</xdr:rowOff>
    </xdr:from>
    <xdr:to>
      <xdr:col>20</xdr:col>
      <xdr:colOff>523875</xdr:colOff>
      <xdr:row>18</xdr:row>
      <xdr:rowOff>189917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98F1D4-2205-4EA1-A752-C030B7E28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3675" y="600074"/>
          <a:ext cx="7810500" cy="42951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31067-EA9E-4CA3-A865-A849AD044127}">
  <sheetPr codeName="Sheet20"/>
  <dimension ref="A1:I31"/>
  <sheetViews>
    <sheetView tabSelected="1" view="pageBreakPreview" topLeftCell="D11" zoomScaleSheetLayoutView="100" workbookViewId="0">
      <selection activeCell="T22" sqref="T22"/>
    </sheetView>
  </sheetViews>
  <sheetFormatPr defaultRowHeight="12.75" x14ac:dyDescent="0.2"/>
  <cols>
    <col min="1" max="1" width="6.140625" style="1" customWidth="1"/>
    <col min="2" max="2" width="19" style="1" customWidth="1"/>
    <col min="3" max="3" width="16.5703125" style="1" customWidth="1"/>
    <col min="4" max="6" width="11.42578125" style="1" customWidth="1"/>
    <col min="7" max="8" width="10.85546875" style="1" customWidth="1"/>
    <col min="9" max="16384" width="9.140625" style="1"/>
  </cols>
  <sheetData>
    <row r="1" spans="1:9" ht="15.75" x14ac:dyDescent="0.2">
      <c r="A1" s="33" t="s">
        <v>0</v>
      </c>
      <c r="B1" s="33"/>
      <c r="C1" s="33"/>
      <c r="D1" s="33"/>
      <c r="E1" s="33"/>
      <c r="F1" s="33"/>
      <c r="G1" s="33"/>
      <c r="H1" s="33"/>
    </row>
    <row r="2" spans="1:9" ht="18.75" x14ac:dyDescent="0.2">
      <c r="A2" s="34" t="s">
        <v>1</v>
      </c>
      <c r="B2" s="34"/>
      <c r="C2" s="34"/>
      <c r="D2" s="34"/>
      <c r="E2" s="34"/>
      <c r="F2" s="34"/>
      <c r="G2" s="34"/>
      <c r="H2" s="34"/>
    </row>
    <row r="3" spans="1:9" ht="15" customHeight="1" x14ac:dyDescent="0.2">
      <c r="A3" s="35"/>
      <c r="B3" s="35"/>
      <c r="C3" s="2"/>
      <c r="D3" s="2"/>
      <c r="E3" s="2"/>
      <c r="F3" s="3" t="s">
        <v>2</v>
      </c>
      <c r="G3" s="4"/>
      <c r="H3" s="5"/>
    </row>
    <row r="4" spans="1:9" ht="27.75" customHeight="1" x14ac:dyDescent="0.2">
      <c r="A4" s="36" t="s">
        <v>3</v>
      </c>
      <c r="B4" s="36" t="s">
        <v>4</v>
      </c>
      <c r="C4" s="6" t="s">
        <v>5</v>
      </c>
      <c r="D4" s="36" t="s">
        <v>6</v>
      </c>
      <c r="E4" s="36"/>
      <c r="F4" s="36"/>
      <c r="G4" s="36"/>
      <c r="H4" s="36" t="s">
        <v>7</v>
      </c>
      <c r="I4" s="7"/>
    </row>
    <row r="5" spans="1:9" ht="42" customHeight="1" x14ac:dyDescent="0.2">
      <c r="A5" s="37"/>
      <c r="B5" s="37"/>
      <c r="C5" s="8" t="s">
        <v>8</v>
      </c>
      <c r="D5" s="8" t="s">
        <v>9</v>
      </c>
      <c r="E5" s="8" t="s">
        <v>10</v>
      </c>
      <c r="F5" s="8" t="s">
        <v>11</v>
      </c>
      <c r="G5" s="8" t="s">
        <v>12</v>
      </c>
      <c r="H5" s="37"/>
      <c r="I5" s="7"/>
    </row>
    <row r="6" spans="1:9" s="11" customFormat="1" ht="17.25" customHeight="1" x14ac:dyDescent="0.2">
      <c r="A6" s="9" t="s">
        <v>13</v>
      </c>
      <c r="B6" s="10" t="s">
        <v>14</v>
      </c>
      <c r="C6" s="10" t="s">
        <v>15</v>
      </c>
      <c r="D6" s="10" t="s">
        <v>16</v>
      </c>
      <c r="E6" s="10" t="s">
        <v>17</v>
      </c>
      <c r="F6" s="10" t="s">
        <v>18</v>
      </c>
      <c r="G6" s="10" t="s">
        <v>19</v>
      </c>
      <c r="H6" s="10" t="s">
        <v>20</v>
      </c>
    </row>
    <row r="7" spans="1:9" ht="20.100000000000001" customHeight="1" x14ac:dyDescent="0.2">
      <c r="A7" s="12">
        <v>1</v>
      </c>
      <c r="B7" s="13" t="s">
        <v>21</v>
      </c>
      <c r="C7" s="14">
        <v>3149</v>
      </c>
      <c r="D7" s="14">
        <v>1115</v>
      </c>
      <c r="E7" s="14" t="s">
        <v>22</v>
      </c>
      <c r="F7" s="14">
        <v>89</v>
      </c>
      <c r="G7" s="14">
        <f>SUM(D7:F7)</f>
        <v>1204</v>
      </c>
      <c r="H7" s="15">
        <f>G7/C7*100</f>
        <v>38.234360114322008</v>
      </c>
    </row>
    <row r="8" spans="1:9" ht="20.100000000000001" customHeight="1" x14ac:dyDescent="0.2">
      <c r="A8" s="16">
        <v>2</v>
      </c>
      <c r="B8" s="17" t="s">
        <v>23</v>
      </c>
      <c r="C8" s="18">
        <v>6227</v>
      </c>
      <c r="D8" s="18">
        <v>1483</v>
      </c>
      <c r="E8" s="18">
        <v>217</v>
      </c>
      <c r="F8" s="18">
        <v>90</v>
      </c>
      <c r="G8" s="18">
        <f>SUM(D8:F8)</f>
        <v>1790</v>
      </c>
      <c r="H8" s="19">
        <f t="shared" ref="H8:H19" si="0">G8/C8*100</f>
        <v>28.745784486911834</v>
      </c>
    </row>
    <row r="9" spans="1:9" ht="20.100000000000001" customHeight="1" x14ac:dyDescent="0.2">
      <c r="A9" s="12">
        <v>3</v>
      </c>
      <c r="B9" s="13" t="s">
        <v>24</v>
      </c>
      <c r="C9" s="14">
        <v>3387</v>
      </c>
      <c r="D9" s="14" t="s">
        <v>22</v>
      </c>
      <c r="E9" s="14">
        <v>42</v>
      </c>
      <c r="F9" s="14">
        <v>15</v>
      </c>
      <c r="G9" s="14">
        <f>SUM(D9:F9)</f>
        <v>57</v>
      </c>
      <c r="H9" s="15">
        <f t="shared" si="0"/>
        <v>1.6829052258635961</v>
      </c>
    </row>
    <row r="10" spans="1:9" ht="20.100000000000001" customHeight="1" x14ac:dyDescent="0.2">
      <c r="A10" s="16">
        <v>4</v>
      </c>
      <c r="B10" s="17" t="s">
        <v>25</v>
      </c>
      <c r="C10" s="18">
        <v>6882</v>
      </c>
      <c r="D10" s="18">
        <v>80</v>
      </c>
      <c r="E10" s="18">
        <v>1311</v>
      </c>
      <c r="F10" s="18">
        <v>91</v>
      </c>
      <c r="G10" s="18">
        <f>SUM(D10:F10)</f>
        <v>1482</v>
      </c>
      <c r="H10" s="19">
        <f t="shared" si="0"/>
        <v>21.534437663469923</v>
      </c>
    </row>
    <row r="11" spans="1:9" ht="20.100000000000001" customHeight="1" x14ac:dyDescent="0.2">
      <c r="A11" s="12">
        <v>5</v>
      </c>
      <c r="B11" s="13" t="s">
        <v>26</v>
      </c>
      <c r="C11" s="14">
        <v>4736</v>
      </c>
      <c r="D11" s="42">
        <v>8</v>
      </c>
      <c r="E11" s="42">
        <v>1166</v>
      </c>
      <c r="F11" s="42">
        <v>535</v>
      </c>
      <c r="G11" s="42">
        <f>SUM(D11:F12)</f>
        <v>1709</v>
      </c>
      <c r="H11" s="44">
        <f>G11/(C11+C12)*100</f>
        <v>12.136922093601306</v>
      </c>
    </row>
    <row r="12" spans="1:9" ht="20.100000000000001" customHeight="1" x14ac:dyDescent="0.2">
      <c r="A12" s="16">
        <v>6</v>
      </c>
      <c r="B12" s="17" t="s">
        <v>27</v>
      </c>
      <c r="C12" s="18">
        <v>9345</v>
      </c>
      <c r="D12" s="43"/>
      <c r="E12" s="43"/>
      <c r="F12" s="43"/>
      <c r="G12" s="43"/>
      <c r="H12" s="45"/>
    </row>
    <row r="13" spans="1:9" ht="20.100000000000001" customHeight="1" x14ac:dyDescent="0.2">
      <c r="A13" s="12">
        <v>7</v>
      </c>
      <c r="B13" s="13" t="s">
        <v>28</v>
      </c>
      <c r="C13" s="14">
        <v>7024</v>
      </c>
      <c r="D13" s="14">
        <v>3</v>
      </c>
      <c r="E13" s="14">
        <v>192</v>
      </c>
      <c r="F13" s="14">
        <v>82</v>
      </c>
      <c r="G13" s="14">
        <f>SUM(D13:F13)</f>
        <v>277</v>
      </c>
      <c r="H13" s="15">
        <f t="shared" si="0"/>
        <v>3.9436218678815491</v>
      </c>
    </row>
    <row r="14" spans="1:9" ht="20.100000000000001" customHeight="1" x14ac:dyDescent="0.2">
      <c r="A14" s="16">
        <v>8</v>
      </c>
      <c r="B14" s="17" t="s">
        <v>29</v>
      </c>
      <c r="C14" s="18">
        <v>6259</v>
      </c>
      <c r="D14" s="18">
        <v>112</v>
      </c>
      <c r="E14" s="18">
        <v>729</v>
      </c>
      <c r="F14" s="18">
        <v>35</v>
      </c>
      <c r="G14" s="18">
        <f t="shared" ref="G14:G19" si="1">SUM(D14:F14)</f>
        <v>876</v>
      </c>
      <c r="H14" s="19">
        <f t="shared" si="0"/>
        <v>13.995845981786228</v>
      </c>
    </row>
    <row r="15" spans="1:9" ht="20.100000000000001" customHeight="1" x14ac:dyDescent="0.2">
      <c r="A15" s="12">
        <v>9</v>
      </c>
      <c r="B15" s="13" t="s">
        <v>30</v>
      </c>
      <c r="C15" s="14">
        <v>4545</v>
      </c>
      <c r="D15" s="14">
        <v>8</v>
      </c>
      <c r="E15" s="14">
        <v>54</v>
      </c>
      <c r="F15" s="14">
        <v>97</v>
      </c>
      <c r="G15" s="14">
        <f t="shared" si="1"/>
        <v>159</v>
      </c>
      <c r="H15" s="15">
        <f t="shared" si="0"/>
        <v>3.4983498349834981</v>
      </c>
    </row>
    <row r="16" spans="1:9" ht="20.100000000000001" customHeight="1" x14ac:dyDescent="0.2">
      <c r="A16" s="16">
        <v>10</v>
      </c>
      <c r="B16" s="17" t="s">
        <v>31</v>
      </c>
      <c r="C16" s="18">
        <v>3149</v>
      </c>
      <c r="D16" s="18">
        <v>3</v>
      </c>
      <c r="E16" s="18" t="s">
        <v>22</v>
      </c>
      <c r="F16" s="18" t="s">
        <v>22</v>
      </c>
      <c r="G16" s="18">
        <f t="shared" si="1"/>
        <v>3</v>
      </c>
      <c r="H16" s="19">
        <f t="shared" si="0"/>
        <v>9.5268339155287401E-2</v>
      </c>
    </row>
    <row r="17" spans="1:8" ht="20.100000000000001" customHeight="1" x14ac:dyDescent="0.2">
      <c r="A17" s="12">
        <v>11</v>
      </c>
      <c r="B17" s="13" t="s">
        <v>32</v>
      </c>
      <c r="C17" s="14">
        <v>3927</v>
      </c>
      <c r="D17" s="14">
        <v>5</v>
      </c>
      <c r="E17" s="14">
        <v>3</v>
      </c>
      <c r="F17" s="14">
        <v>5</v>
      </c>
      <c r="G17" s="14">
        <f t="shared" si="1"/>
        <v>13</v>
      </c>
      <c r="H17" s="15">
        <f t="shared" si="0"/>
        <v>0.33104150751209571</v>
      </c>
    </row>
    <row r="18" spans="1:8" ht="20.100000000000001" customHeight="1" x14ac:dyDescent="0.2">
      <c r="A18" s="16">
        <v>12</v>
      </c>
      <c r="B18" s="17" t="s">
        <v>33</v>
      </c>
      <c r="C18" s="18">
        <v>5324</v>
      </c>
      <c r="D18" s="18">
        <v>1</v>
      </c>
      <c r="E18" s="18">
        <v>7</v>
      </c>
      <c r="F18" s="18" t="s">
        <v>22</v>
      </c>
      <c r="G18" s="18">
        <f t="shared" si="1"/>
        <v>8</v>
      </c>
      <c r="H18" s="19">
        <f t="shared" si="0"/>
        <v>0.15026296018031557</v>
      </c>
    </row>
    <row r="19" spans="1:8" ht="20.100000000000001" customHeight="1" x14ac:dyDescent="0.2">
      <c r="A19" s="12">
        <v>13</v>
      </c>
      <c r="B19" s="13" t="s">
        <v>34</v>
      </c>
      <c r="C19" s="14">
        <v>3733</v>
      </c>
      <c r="D19" s="14">
        <v>8</v>
      </c>
      <c r="E19" s="14">
        <v>5</v>
      </c>
      <c r="F19" s="14">
        <v>7</v>
      </c>
      <c r="G19" s="14">
        <f t="shared" si="1"/>
        <v>20</v>
      </c>
      <c r="H19" s="15">
        <f t="shared" si="0"/>
        <v>0.53576212161800152</v>
      </c>
    </row>
    <row r="20" spans="1:8" ht="20.100000000000001" customHeight="1" x14ac:dyDescent="0.2">
      <c r="A20" s="16">
        <v>14</v>
      </c>
      <c r="B20" s="17" t="s">
        <v>35</v>
      </c>
      <c r="C20" s="18">
        <v>3140</v>
      </c>
      <c r="D20" s="38">
        <v>8</v>
      </c>
      <c r="E20" s="38">
        <v>4</v>
      </c>
      <c r="F20" s="38">
        <v>6</v>
      </c>
      <c r="G20" s="38">
        <f>SUM(D20:F21)</f>
        <v>18</v>
      </c>
      <c r="H20" s="40">
        <f>G20/(C20+C21)*100</f>
        <v>0.33588356036573991</v>
      </c>
    </row>
    <row r="21" spans="1:8" ht="20.100000000000001" customHeight="1" x14ac:dyDescent="0.2">
      <c r="A21" s="12">
        <v>15</v>
      </c>
      <c r="B21" s="13" t="s">
        <v>36</v>
      </c>
      <c r="C21" s="14">
        <v>2219</v>
      </c>
      <c r="D21" s="39"/>
      <c r="E21" s="39"/>
      <c r="F21" s="39"/>
      <c r="G21" s="39"/>
      <c r="H21" s="41"/>
    </row>
    <row r="22" spans="1:8" ht="20.100000000000001" customHeight="1" x14ac:dyDescent="0.2">
      <c r="A22" s="16">
        <v>16</v>
      </c>
      <c r="B22" s="17" t="s">
        <v>37</v>
      </c>
      <c r="C22" s="18">
        <v>4094</v>
      </c>
      <c r="D22" s="18">
        <v>43</v>
      </c>
      <c r="E22" s="18" t="s">
        <v>22</v>
      </c>
      <c r="F22" s="18" t="s">
        <v>22</v>
      </c>
      <c r="G22" s="18">
        <f>SUM(D22:F22)</f>
        <v>43</v>
      </c>
      <c r="H22" s="19">
        <f>G22/C22*100</f>
        <v>1.0503175378602834</v>
      </c>
    </row>
    <row r="23" spans="1:8" ht="20.100000000000001" customHeight="1" x14ac:dyDescent="0.2">
      <c r="A23" s="20">
        <v>17</v>
      </c>
      <c r="B23" s="21" t="s">
        <v>38</v>
      </c>
      <c r="C23" s="22">
        <v>9960</v>
      </c>
      <c r="D23" s="22">
        <v>4177</v>
      </c>
      <c r="E23" s="22">
        <v>42</v>
      </c>
      <c r="F23" s="22">
        <v>1</v>
      </c>
      <c r="G23" s="22">
        <f>SUM(D23:F23)</f>
        <v>4220</v>
      </c>
      <c r="H23" s="23">
        <f>G23/C23*100</f>
        <v>42.369477911646584</v>
      </c>
    </row>
    <row r="24" spans="1:8" ht="20.100000000000001" customHeight="1" x14ac:dyDescent="0.2">
      <c r="A24" s="24">
        <v>18</v>
      </c>
      <c r="B24" s="25" t="s">
        <v>39</v>
      </c>
      <c r="C24" s="26">
        <v>1467</v>
      </c>
      <c r="D24" s="26" t="s">
        <v>22</v>
      </c>
      <c r="E24" s="26" t="s">
        <v>22</v>
      </c>
      <c r="F24" s="26" t="s">
        <v>22</v>
      </c>
      <c r="G24" s="26" t="s">
        <v>22</v>
      </c>
      <c r="H24" s="24" t="s">
        <v>22</v>
      </c>
    </row>
    <row r="25" spans="1:8" ht="20.100000000000001" customHeight="1" x14ac:dyDescent="0.2">
      <c r="A25" s="27">
        <v>19</v>
      </c>
      <c r="B25" s="28" t="s">
        <v>40</v>
      </c>
      <c r="C25" s="29">
        <v>185</v>
      </c>
      <c r="D25" s="29" t="s">
        <v>22</v>
      </c>
      <c r="E25" s="29" t="s">
        <v>22</v>
      </c>
      <c r="F25" s="29" t="s">
        <v>22</v>
      </c>
      <c r="G25" s="29" t="s">
        <v>22</v>
      </c>
      <c r="H25" s="27" t="s">
        <v>22</v>
      </c>
    </row>
    <row r="26" spans="1:8" ht="26.25" customHeight="1" x14ac:dyDescent="0.2">
      <c r="A26" s="48" t="s">
        <v>41</v>
      </c>
      <c r="B26" s="48"/>
      <c r="C26" s="30">
        <f>SUM(C7:C25)</f>
        <v>88752</v>
      </c>
      <c r="D26" s="30">
        <f>SUM(D7:D25)</f>
        <v>7054</v>
      </c>
      <c r="E26" s="30">
        <f>SUM(E7:E25)</f>
        <v>3772</v>
      </c>
      <c r="F26" s="30">
        <f>SUM(F7:F25)</f>
        <v>1053</v>
      </c>
      <c r="G26" s="30">
        <f>SUM(G7:G25)</f>
        <v>11879</v>
      </c>
      <c r="H26" s="31">
        <f>G26/C26*100</f>
        <v>13.384487110149632</v>
      </c>
    </row>
    <row r="27" spans="1:8" ht="38.25" customHeight="1" x14ac:dyDescent="0.2">
      <c r="A27" s="48" t="s">
        <v>42</v>
      </c>
      <c r="B27" s="48"/>
      <c r="C27" s="32">
        <v>3287.24</v>
      </c>
      <c r="D27" s="32">
        <v>425.49400000000003</v>
      </c>
      <c r="E27" s="32">
        <v>214.98599999999999</v>
      </c>
      <c r="F27" s="32">
        <v>131.34100000000001</v>
      </c>
      <c r="G27" s="32">
        <v>771.82100000000003</v>
      </c>
      <c r="H27" s="31">
        <f>G27/C27*100</f>
        <v>23.479301785084143</v>
      </c>
    </row>
    <row r="28" spans="1:8" ht="19.5" customHeight="1" x14ac:dyDescent="0.2">
      <c r="A28" s="49" t="s">
        <v>43</v>
      </c>
      <c r="B28" s="49"/>
      <c r="C28" s="49"/>
      <c r="D28" s="32">
        <f>D26/$G$26*100</f>
        <v>59.382102870612009</v>
      </c>
      <c r="E28" s="32">
        <f>E26/$G$26*100</f>
        <v>31.753514605606529</v>
      </c>
      <c r="F28" s="32">
        <f>F26/$G$26*100</f>
        <v>8.8643825237814617</v>
      </c>
      <c r="G28" s="50">
        <f>G26/$G$26*100</f>
        <v>100</v>
      </c>
      <c r="H28" s="50"/>
    </row>
    <row r="29" spans="1:8" ht="19.5" customHeight="1" x14ac:dyDescent="0.2">
      <c r="A29" s="49" t="s">
        <v>44</v>
      </c>
      <c r="B29" s="49"/>
      <c r="C29" s="49"/>
      <c r="D29" s="32">
        <f>D27/$G$27*100</f>
        <v>55.128585513998715</v>
      </c>
      <c r="E29" s="32">
        <f>E27/$G$27*100</f>
        <v>27.854385926270471</v>
      </c>
      <c r="F29" s="32">
        <f>F27/$G$27*100</f>
        <v>17.017028559730818</v>
      </c>
      <c r="G29" s="50">
        <f>G27/$G$27*100</f>
        <v>100</v>
      </c>
      <c r="H29" s="50"/>
    </row>
    <row r="30" spans="1:8" x14ac:dyDescent="0.2">
      <c r="A30" s="46" t="s">
        <v>45</v>
      </c>
      <c r="B30" s="46"/>
      <c r="C30" s="4"/>
      <c r="D30" s="4"/>
      <c r="E30" s="4"/>
      <c r="F30" s="4"/>
      <c r="G30" s="4"/>
      <c r="H30" s="3" t="s">
        <v>46</v>
      </c>
    </row>
    <row r="31" spans="1:8" x14ac:dyDescent="0.2">
      <c r="A31" s="47"/>
      <c r="B31" s="47"/>
    </row>
  </sheetData>
  <mergeCells count="24">
    <mergeCell ref="A30:B31"/>
    <mergeCell ref="A26:B26"/>
    <mergeCell ref="A27:B27"/>
    <mergeCell ref="A28:C28"/>
    <mergeCell ref="G28:H28"/>
    <mergeCell ref="A29:C29"/>
    <mergeCell ref="G29:H29"/>
    <mergeCell ref="D11:D12"/>
    <mergeCell ref="E11:E12"/>
    <mergeCell ref="F11:F12"/>
    <mergeCell ref="G11:G12"/>
    <mergeCell ref="H11:H12"/>
    <mergeCell ref="D20:D21"/>
    <mergeCell ref="E20:E21"/>
    <mergeCell ref="F20:F21"/>
    <mergeCell ref="G20:G21"/>
    <mergeCell ref="H20:H21"/>
    <mergeCell ref="A1:H1"/>
    <mergeCell ref="A2:H2"/>
    <mergeCell ref="A3:B3"/>
    <mergeCell ref="A4:A5"/>
    <mergeCell ref="B4:B5"/>
    <mergeCell ref="D4:G4"/>
    <mergeCell ref="H4:H5"/>
  </mergeCells>
  <conditionalFormatting sqref="A1:H1 A4:B25 E26:G26 G24:H25 E22:F25 D22:D26 D3:E11 F4:F11 D13:F20">
    <cfRule type="cellIs" dxfId="1" priority="2" stopIfTrue="1" operator="equal">
      <formula>".."</formula>
    </cfRule>
  </conditionalFormatting>
  <conditionalFormatting sqref="H3">
    <cfRule type="cellIs" dxfId="0" priority="1" stopIfTrue="1" operator="equal">
      <formula>".."</formula>
    </cfRule>
  </conditionalFormatting>
  <pageMargins left="0.71" right="0.5" top="0.5" bottom="0.5" header="0.5" footer="0.5"/>
  <pageSetup paperSize="9" scale="76" orientation="portrait" r:id="rId1"/>
  <headerFooter>
    <oddFooter>&amp;L&amp;"Times New Roman,Italic"&amp;10Database on Environment and Forestry Statistics of West Bengal, 2016&amp;R&amp;P-2 &amp;K00+000out of &amp;N</oddFooter>
  </headerFooter>
  <colBreaks count="1" manualBreakCount="1">
    <brk id="8" max="3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3.1</vt:lpstr>
      <vt:lpstr>'3.1'!Print_Area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2019-05-31T06:51:45Z</dcterms:created>
  <dcterms:modified xsi:type="dcterms:W3CDTF">2019-06-11T08:25:40Z</dcterms:modified>
</cp:coreProperties>
</file>