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160FE1FA-F62E-468A-A75A-F00AC8259263}" xr6:coauthVersionLast="43" xr6:coauthVersionMax="43" xr10:uidLastSave="{00000000-0000-0000-0000-000000000000}"/>
  <bookViews>
    <workbookView xWindow="2340" yWindow="2340" windowWidth="21600" windowHeight="11385" xr2:uid="{3C1328B9-0764-4978-ABB3-67AFC0E06357}"/>
  </bookViews>
  <sheets>
    <sheet name="6.2.2" sheetId="1" r:id="rId1"/>
  </sheets>
  <definedNames>
    <definedName name="_xlnm.Print_Titles" localSheetId="0">'6.2.2'!$1:$5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1" i="1" l="1"/>
  <c r="J112" i="1" s="1"/>
  <c r="I111" i="1"/>
  <c r="I112" i="1" s="1"/>
  <c r="H111" i="1"/>
  <c r="G111" i="1"/>
  <c r="G112" i="1" s="1"/>
  <c r="F111" i="1"/>
  <c r="F112" i="1" s="1"/>
  <c r="E111" i="1"/>
  <c r="E112" i="1" s="1"/>
  <c r="D111" i="1"/>
  <c r="C111" i="1"/>
  <c r="C112" i="1" s="1"/>
  <c r="K110" i="1"/>
  <c r="K109" i="1"/>
  <c r="K108" i="1"/>
  <c r="K107" i="1"/>
  <c r="J105" i="1"/>
  <c r="I105" i="1"/>
  <c r="H105" i="1"/>
  <c r="G105" i="1"/>
  <c r="F105" i="1"/>
  <c r="E105" i="1"/>
  <c r="D105" i="1"/>
  <c r="C105" i="1"/>
  <c r="K105" i="1" s="1"/>
  <c r="K104" i="1"/>
  <c r="K103" i="1"/>
  <c r="K102" i="1"/>
  <c r="K101" i="1"/>
  <c r="K100" i="1"/>
  <c r="J98" i="1"/>
  <c r="I98" i="1"/>
  <c r="H98" i="1"/>
  <c r="H112" i="1" s="1"/>
  <c r="G98" i="1"/>
  <c r="F98" i="1"/>
  <c r="E98" i="1"/>
  <c r="D98" i="1"/>
  <c r="D112" i="1" s="1"/>
  <c r="C98" i="1"/>
  <c r="K98" i="1" s="1"/>
  <c r="K97" i="1"/>
  <c r="K96" i="1"/>
  <c r="K95" i="1"/>
  <c r="K94" i="1"/>
  <c r="J92" i="1"/>
  <c r="I92" i="1"/>
  <c r="H92" i="1"/>
  <c r="G92" i="1"/>
  <c r="F92" i="1"/>
  <c r="E92" i="1"/>
  <c r="D92" i="1"/>
  <c r="C92" i="1"/>
  <c r="K92" i="1" s="1"/>
  <c r="K91" i="1"/>
  <c r="K90" i="1"/>
  <c r="K89" i="1"/>
  <c r="K88" i="1"/>
  <c r="J86" i="1"/>
  <c r="I86" i="1"/>
  <c r="H86" i="1"/>
  <c r="G86" i="1"/>
  <c r="F86" i="1"/>
  <c r="E86" i="1"/>
  <c r="D86" i="1"/>
  <c r="C86" i="1"/>
  <c r="K86" i="1" s="1"/>
  <c r="K85" i="1"/>
  <c r="K84" i="1"/>
  <c r="K83" i="1"/>
  <c r="J81" i="1"/>
  <c r="I81" i="1"/>
  <c r="H81" i="1"/>
  <c r="G81" i="1"/>
  <c r="F81" i="1"/>
  <c r="E81" i="1"/>
  <c r="D81" i="1"/>
  <c r="C81" i="1"/>
  <c r="K81" i="1" s="1"/>
  <c r="K80" i="1"/>
  <c r="K79" i="1"/>
  <c r="K78" i="1"/>
  <c r="K77" i="1"/>
  <c r="J75" i="1"/>
  <c r="I75" i="1"/>
  <c r="H75" i="1"/>
  <c r="G75" i="1"/>
  <c r="F75" i="1"/>
  <c r="E75" i="1"/>
  <c r="D75" i="1"/>
  <c r="C75" i="1"/>
  <c r="K75" i="1" s="1"/>
  <c r="K74" i="1"/>
  <c r="J72" i="1"/>
  <c r="I72" i="1"/>
  <c r="H72" i="1"/>
  <c r="G72" i="1"/>
  <c r="F72" i="1"/>
  <c r="E72" i="1"/>
  <c r="D72" i="1"/>
  <c r="C72" i="1"/>
  <c r="K72" i="1" s="1"/>
  <c r="K71" i="1"/>
  <c r="K70" i="1"/>
  <c r="K69" i="1"/>
  <c r="J67" i="1"/>
  <c r="I67" i="1"/>
  <c r="H67" i="1"/>
  <c r="G67" i="1"/>
  <c r="F67" i="1"/>
  <c r="E67" i="1"/>
  <c r="D67" i="1"/>
  <c r="C67" i="1"/>
  <c r="K67" i="1" s="1"/>
  <c r="K66" i="1"/>
  <c r="J64" i="1"/>
  <c r="I64" i="1"/>
  <c r="H64" i="1"/>
  <c r="G64" i="1"/>
  <c r="F64" i="1"/>
  <c r="E64" i="1"/>
  <c r="D64" i="1"/>
  <c r="C64" i="1"/>
  <c r="K64" i="1" s="1"/>
  <c r="K63" i="1"/>
  <c r="K62" i="1"/>
  <c r="K61" i="1"/>
  <c r="K60" i="1"/>
  <c r="J58" i="1"/>
  <c r="I58" i="1"/>
  <c r="H58" i="1"/>
  <c r="G58" i="1"/>
  <c r="F58" i="1"/>
  <c r="E58" i="1"/>
  <c r="D58" i="1"/>
  <c r="C58" i="1"/>
  <c r="K58" i="1" s="1"/>
  <c r="K57" i="1"/>
  <c r="K56" i="1"/>
  <c r="K55" i="1"/>
  <c r="K54" i="1"/>
  <c r="K53" i="1"/>
  <c r="K52" i="1"/>
  <c r="J50" i="1"/>
  <c r="I50" i="1"/>
  <c r="H50" i="1"/>
  <c r="G50" i="1"/>
  <c r="F50" i="1"/>
  <c r="E50" i="1"/>
  <c r="D50" i="1"/>
  <c r="C50" i="1"/>
  <c r="K50" i="1" s="1"/>
  <c r="K49" i="1"/>
  <c r="K48" i="1"/>
  <c r="K47" i="1"/>
  <c r="K46" i="1"/>
  <c r="K45" i="1"/>
  <c r="J43" i="1"/>
  <c r="I43" i="1"/>
  <c r="H43" i="1"/>
  <c r="G43" i="1"/>
  <c r="F43" i="1"/>
  <c r="E43" i="1"/>
  <c r="D43" i="1"/>
  <c r="C43" i="1"/>
  <c r="K43" i="1" s="1"/>
  <c r="K42" i="1"/>
  <c r="K41" i="1"/>
  <c r="K40" i="1"/>
  <c r="J38" i="1"/>
  <c r="I38" i="1"/>
  <c r="H38" i="1"/>
  <c r="G38" i="1"/>
  <c r="F38" i="1"/>
  <c r="E38" i="1"/>
  <c r="D38" i="1"/>
  <c r="C38" i="1"/>
  <c r="K38" i="1" s="1"/>
  <c r="K37" i="1"/>
  <c r="K36" i="1"/>
  <c r="K35" i="1"/>
  <c r="K34" i="1"/>
  <c r="K33" i="1"/>
  <c r="J31" i="1"/>
  <c r="I31" i="1"/>
  <c r="H31" i="1"/>
  <c r="G31" i="1"/>
  <c r="F31" i="1"/>
  <c r="E31" i="1"/>
  <c r="D31" i="1"/>
  <c r="C31" i="1"/>
  <c r="K31" i="1" s="1"/>
  <c r="K30" i="1"/>
  <c r="K29" i="1"/>
  <c r="K28" i="1"/>
  <c r="J26" i="1"/>
  <c r="I26" i="1"/>
  <c r="H26" i="1"/>
  <c r="G26" i="1"/>
  <c r="F26" i="1"/>
  <c r="E26" i="1"/>
  <c r="D26" i="1"/>
  <c r="C26" i="1"/>
  <c r="K25" i="1"/>
  <c r="K24" i="1"/>
  <c r="K23" i="1"/>
  <c r="K22" i="1"/>
  <c r="K26" i="1" s="1"/>
  <c r="J20" i="1"/>
  <c r="I20" i="1"/>
  <c r="H20" i="1"/>
  <c r="G20" i="1"/>
  <c r="F20" i="1"/>
  <c r="E20" i="1"/>
  <c r="D20" i="1"/>
  <c r="C20" i="1"/>
  <c r="K19" i="1"/>
  <c r="K18" i="1"/>
  <c r="K17" i="1"/>
  <c r="K16" i="1"/>
  <c r="K20" i="1" s="1"/>
  <c r="K14" i="1"/>
  <c r="K13" i="1"/>
  <c r="K12" i="1"/>
  <c r="J10" i="1"/>
  <c r="I10" i="1"/>
  <c r="H10" i="1"/>
  <c r="G10" i="1"/>
  <c r="F10" i="1"/>
  <c r="E10" i="1"/>
  <c r="D10" i="1"/>
  <c r="C10" i="1"/>
  <c r="K9" i="1"/>
  <c r="K8" i="1"/>
  <c r="K7" i="1"/>
  <c r="K10" i="1" s="1"/>
  <c r="K111" i="1" l="1"/>
  <c r="K112" i="1" s="1"/>
</calcChain>
</file>

<file path=xl/sharedStrings.xml><?xml version="1.0" encoding="utf-8"?>
<sst xmlns="http://schemas.openxmlformats.org/spreadsheetml/2006/main" count="121" uniqueCount="102">
  <si>
    <t>Table : 6.2.2</t>
  </si>
  <si>
    <t>Statement showing Unit wise Revenue during the year 2014-15</t>
  </si>
  <si>
    <t>(₨. in Lakh)</t>
  </si>
  <si>
    <t>Accounting Units</t>
  </si>
  <si>
    <t>Timber &amp; Pole</t>
  </si>
  <si>
    <t>Firewood &amp; Charcoal</t>
  </si>
  <si>
    <t>Grass &amp; Other MFP</t>
  </si>
  <si>
    <t>Bamboo</t>
  </si>
  <si>
    <t>Rent</t>
  </si>
  <si>
    <t>Fine</t>
  </si>
  <si>
    <t>Licence Fee</t>
  </si>
  <si>
    <t>Others</t>
  </si>
  <si>
    <t>Total</t>
  </si>
  <si>
    <t>Headquater</t>
  </si>
  <si>
    <t>General Dir.</t>
  </si>
  <si>
    <t>Publicity Dn</t>
  </si>
  <si>
    <t>Utilisation</t>
  </si>
  <si>
    <t>Monitoring Circle</t>
  </si>
  <si>
    <t>Monitoring (S)</t>
  </si>
  <si>
    <t>Monitoring (N)</t>
  </si>
  <si>
    <t>WP &amp; GIS Circle</t>
  </si>
  <si>
    <t>WP &amp; GIS Dir.</t>
  </si>
  <si>
    <t>W.Plan (S-I)</t>
  </si>
  <si>
    <t>W.Plan (S-II)</t>
  </si>
  <si>
    <t>Working Plan North</t>
  </si>
  <si>
    <t>Research Circle</t>
  </si>
  <si>
    <t>Research Dir.</t>
  </si>
  <si>
    <t>Silvi (South)</t>
  </si>
  <si>
    <t>Silvi (North)</t>
  </si>
  <si>
    <t>Silvi (Hill)</t>
  </si>
  <si>
    <t>Development</t>
  </si>
  <si>
    <t>Development Dir.</t>
  </si>
  <si>
    <t>WBF School</t>
  </si>
  <si>
    <t>F.T.C.</t>
  </si>
  <si>
    <t>South - West Circle</t>
  </si>
  <si>
    <t>S.W. Dir.</t>
  </si>
  <si>
    <t>Purulia</t>
  </si>
  <si>
    <t>Kansabati(N)</t>
  </si>
  <si>
    <t>Kansabati(S)</t>
  </si>
  <si>
    <t>Extn. Forestry</t>
  </si>
  <si>
    <t>P&amp; G Circle</t>
  </si>
  <si>
    <t>U.R.F. Divn</t>
  </si>
  <si>
    <t xml:space="preserve">P&amp;G (N) </t>
  </si>
  <si>
    <t xml:space="preserve">Howrah SF </t>
  </si>
  <si>
    <t>South - East Circle</t>
  </si>
  <si>
    <t>South East Dir.</t>
  </si>
  <si>
    <t xml:space="preserve">Burdwan </t>
  </si>
  <si>
    <t xml:space="preserve">Birbhum </t>
  </si>
  <si>
    <t xml:space="preserve">Durgapur </t>
  </si>
  <si>
    <t>Nadia-Murshidabad</t>
  </si>
  <si>
    <t>Western Circle</t>
  </si>
  <si>
    <t>Western Dir.</t>
  </si>
  <si>
    <t xml:space="preserve">Jhargram </t>
  </si>
  <si>
    <t xml:space="preserve">Medinipur </t>
  </si>
  <si>
    <t xml:space="preserve">Kharagpur </t>
  </si>
  <si>
    <t>Rupnarayan</t>
  </si>
  <si>
    <t>Purba Medinipur</t>
  </si>
  <si>
    <t>Central Circle</t>
  </si>
  <si>
    <t>Central Dir.</t>
  </si>
  <si>
    <t>Bankura (N)</t>
  </si>
  <si>
    <t>Bankura (S)</t>
  </si>
  <si>
    <t xml:space="preserve">Panchet </t>
  </si>
  <si>
    <t>S.T.R.</t>
  </si>
  <si>
    <t xml:space="preserve">DFD/STR </t>
  </si>
  <si>
    <t>S.B.R.</t>
  </si>
  <si>
    <t xml:space="preserve">Jt Dir/SBR  </t>
  </si>
  <si>
    <t>24-Parganas (S)</t>
  </si>
  <si>
    <t>24-Parganas (N)</t>
  </si>
  <si>
    <t>WL (Headquater)</t>
  </si>
  <si>
    <t>WL (Hqr)</t>
  </si>
  <si>
    <t>WL (North) Circle</t>
  </si>
  <si>
    <t>WL(N) Dir.</t>
  </si>
  <si>
    <t>Darjeeling W.L.</t>
  </si>
  <si>
    <t>Gorumara W.L.</t>
  </si>
  <si>
    <t>Jaldapara W.L.</t>
  </si>
  <si>
    <t>B.T.R.</t>
  </si>
  <si>
    <t>FD/B.T.R. Dir.</t>
  </si>
  <si>
    <t>B.T.R (West)</t>
  </si>
  <si>
    <t>B.T.R (East)</t>
  </si>
  <si>
    <t>Hill Circle</t>
  </si>
  <si>
    <t>Hill Dir.</t>
  </si>
  <si>
    <t>Darjeeling</t>
  </si>
  <si>
    <t>Kurseong Dir.</t>
  </si>
  <si>
    <t>NTFP Dir.</t>
  </si>
  <si>
    <t>Northern Circle</t>
  </si>
  <si>
    <t>Northern Dir.</t>
  </si>
  <si>
    <t>Jalpaiguri</t>
  </si>
  <si>
    <t>Baikunthapur</t>
  </si>
  <si>
    <t xml:space="preserve">Coochbehar </t>
  </si>
  <si>
    <t>North - West Circle</t>
  </si>
  <si>
    <t xml:space="preserve">North West Dir. </t>
  </si>
  <si>
    <t>Siliguri SF</t>
  </si>
  <si>
    <t>Malda Divn.</t>
  </si>
  <si>
    <t>Jalpaiguri S.F.</t>
  </si>
  <si>
    <t>Raiganj Divn.</t>
  </si>
  <si>
    <t>SC (North) Circle</t>
  </si>
  <si>
    <t xml:space="preserve">S.C.(North) Dir. </t>
  </si>
  <si>
    <t xml:space="preserve">Kurseong SC </t>
  </si>
  <si>
    <t>Kalimpong SC</t>
  </si>
  <si>
    <t>Jalpaiguri SC</t>
  </si>
  <si>
    <t>GRAND TOTAL:</t>
  </si>
  <si>
    <t>Source : Principal Chief Conservator of Forests,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</si>
</sst>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sz val="14"/>
      <name val="Garamond"/>
      <family val="1"/>
    </font>
    <font>
      <b/>
      <sz val="14"/>
      <name val="Garamond"/>
      <family val="1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6" tint="0.59996337778862885"/>
      </patternFill>
    </fill>
    <fill>
      <patternFill patternType="solid">
        <fgColor theme="6" tint="0.59999389629810485"/>
        <bgColor theme="6" tint="0.79998168889431442"/>
      </patternFill>
    </fill>
    <fill>
      <patternFill patternType="solid">
        <fgColor theme="6" tint="0.599993896298104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0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right"/>
    </xf>
    <xf numFmtId="0" fontId="1" fillId="0" borderId="0" xfId="1" applyFont="1" applyAlignment="1">
      <alignment vertical="center"/>
    </xf>
    <xf numFmtId="0" fontId="6" fillId="2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1" fillId="0" borderId="0" xfId="1"/>
    <xf numFmtId="164" fontId="1" fillId="2" borderId="2" xfId="1" applyNumberFormat="1" applyFont="1" applyFill="1" applyBorder="1" applyAlignment="1">
      <alignment horizontal="center" vertical="center" wrapText="1"/>
    </xf>
    <xf numFmtId="164" fontId="7" fillId="2" borderId="2" xfId="1" applyNumberFormat="1" applyFont="1" applyFill="1" applyBorder="1" applyAlignment="1">
      <alignment horizontal="center" vertical="center" wrapText="1"/>
    </xf>
    <xf numFmtId="0" fontId="1" fillId="0" borderId="0" xfId="1" applyFont="1"/>
    <xf numFmtId="0" fontId="8" fillId="3" borderId="2" xfId="1" applyFont="1" applyFill="1" applyBorder="1" applyAlignment="1">
      <alignment horizontal="left" vertical="center"/>
    </xf>
    <xf numFmtId="0" fontId="8" fillId="0" borderId="0" xfId="1" applyFont="1" applyAlignment="1">
      <alignment horizontal="left"/>
    </xf>
    <xf numFmtId="0" fontId="6" fillId="4" borderId="2" xfId="1" applyFont="1" applyFill="1" applyBorder="1" applyAlignment="1">
      <alignment vertical="center"/>
    </xf>
    <xf numFmtId="0" fontId="1" fillId="5" borderId="2" xfId="1" applyFont="1" applyFill="1" applyBorder="1" applyAlignment="1">
      <alignment vertical="center" wrapText="1"/>
    </xf>
    <xf numFmtId="2" fontId="7" fillId="5" borderId="2" xfId="1" applyNumberFormat="1" applyFont="1" applyFill="1" applyBorder="1" applyAlignment="1">
      <alignment horizontal="center" vertical="center" wrapText="1"/>
    </xf>
    <xf numFmtId="2" fontId="5" fillId="5" borderId="2" xfId="1" applyNumberFormat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vertical="center"/>
    </xf>
    <xf numFmtId="0" fontId="1" fillId="6" borderId="2" xfId="1" applyFont="1" applyFill="1" applyBorder="1" applyAlignment="1">
      <alignment vertical="center" wrapText="1"/>
    </xf>
    <xf numFmtId="2" fontId="7" fillId="6" borderId="2" xfId="1" applyNumberFormat="1" applyFont="1" applyFill="1" applyBorder="1" applyAlignment="1">
      <alignment horizontal="center" vertical="center" wrapText="1"/>
    </xf>
    <xf numFmtId="2" fontId="5" fillId="6" borderId="2" xfId="1" applyNumberFormat="1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left" vertical="center" wrapText="1"/>
    </xf>
    <xf numFmtId="0" fontId="6" fillId="6" borderId="4" xfId="1" applyFont="1" applyFill="1" applyBorder="1" applyAlignment="1">
      <alignment horizontal="left" vertical="center" wrapText="1"/>
    </xf>
    <xf numFmtId="0" fontId="6" fillId="0" borderId="0" xfId="1" applyFont="1"/>
    <xf numFmtId="0" fontId="8" fillId="4" borderId="2" xfId="1" applyFont="1" applyFill="1" applyBorder="1" applyAlignment="1">
      <alignment horizontal="left" vertical="center"/>
    </xf>
    <xf numFmtId="0" fontId="1" fillId="7" borderId="2" xfId="1" applyFont="1" applyFill="1" applyBorder="1" applyAlignment="1">
      <alignment vertical="center" wrapText="1"/>
    </xf>
    <xf numFmtId="2" fontId="7" fillId="7" borderId="2" xfId="1" applyNumberFormat="1" applyFont="1" applyFill="1" applyBorder="1" applyAlignment="1">
      <alignment horizontal="center" vertical="center" wrapText="1"/>
    </xf>
    <xf numFmtId="2" fontId="5" fillId="7" borderId="2" xfId="1" applyNumberFormat="1" applyFont="1" applyFill="1" applyBorder="1" applyAlignment="1">
      <alignment horizontal="center" vertical="center" wrapText="1"/>
    </xf>
    <xf numFmtId="0" fontId="1" fillId="8" borderId="2" xfId="1" applyFont="1" applyFill="1" applyBorder="1" applyAlignment="1">
      <alignment vertical="center" wrapText="1"/>
    </xf>
    <xf numFmtId="2" fontId="7" fillId="8" borderId="2" xfId="1" applyNumberFormat="1" applyFont="1" applyFill="1" applyBorder="1" applyAlignment="1">
      <alignment horizontal="center" vertical="center" wrapText="1"/>
    </xf>
    <xf numFmtId="2" fontId="5" fillId="8" borderId="2" xfId="1" applyNumberFormat="1" applyFont="1" applyFill="1" applyBorder="1" applyAlignment="1">
      <alignment horizontal="center" vertical="center" wrapText="1"/>
    </xf>
    <xf numFmtId="0" fontId="6" fillId="8" borderId="3" xfId="1" applyFont="1" applyFill="1" applyBorder="1" applyAlignment="1">
      <alignment horizontal="left" vertical="center" wrapText="1"/>
    </xf>
    <xf numFmtId="0" fontId="6" fillId="8" borderId="4" xfId="1" applyFont="1" applyFill="1" applyBorder="1" applyAlignment="1">
      <alignment horizontal="left" vertical="center" wrapText="1"/>
    </xf>
    <xf numFmtId="0" fontId="1" fillId="8" borderId="2" xfId="1" applyFont="1" applyFill="1" applyBorder="1" applyAlignment="1">
      <alignment horizontal="left" vertical="center" wrapText="1"/>
    </xf>
    <xf numFmtId="0" fontId="1" fillId="7" borderId="2" xfId="1" applyFont="1" applyFill="1" applyBorder="1" applyAlignment="1">
      <alignment horizontal="left" vertical="center" wrapText="1"/>
    </xf>
    <xf numFmtId="0" fontId="1" fillId="5" borderId="2" xfId="1" applyFont="1" applyFill="1" applyBorder="1" applyAlignment="1">
      <alignment horizontal="left" vertical="center" wrapText="1"/>
    </xf>
    <xf numFmtId="0" fontId="1" fillId="6" borderId="2" xfId="1" applyFont="1" applyFill="1" applyBorder="1" applyAlignment="1">
      <alignment horizontal="left" vertical="center" wrapText="1"/>
    </xf>
    <xf numFmtId="2" fontId="6" fillId="5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2" fontId="6" fillId="2" borderId="2" xfId="1" applyNumberFormat="1" applyFont="1" applyFill="1" applyBorder="1" applyAlignment="1">
      <alignment horizontal="center" vertical="center" wrapText="1"/>
    </xf>
    <xf numFmtId="0" fontId="7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0" fontId="6" fillId="0" borderId="0" xfId="1" applyFont="1" applyAlignment="1">
      <alignment vertical="center"/>
    </xf>
    <xf numFmtId="0" fontId="7" fillId="0" borderId="0" xfId="1" applyFont="1"/>
    <xf numFmtId="0" fontId="5" fillId="0" borderId="0" xfId="1" applyFont="1"/>
  </cellXfs>
  <cellStyles count="2">
    <cellStyle name="Normal" xfId="0" builtinId="0"/>
    <cellStyle name="Normal 2" xfId="1" xr:uid="{B743EA21-D060-4B45-A96E-D03ECE862B95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7A48-A2B2-4DEA-A768-D9168B211CF7}">
  <sheetPr codeName="Sheet31"/>
  <dimension ref="A1:K114"/>
  <sheetViews>
    <sheetView tabSelected="1" view="pageBreakPreview" topLeftCell="A109" zoomScaleSheetLayoutView="100" workbookViewId="0">
      <selection activeCell="A15" sqref="A15:K15"/>
    </sheetView>
  </sheetViews>
  <sheetFormatPr defaultRowHeight="12.75" x14ac:dyDescent="0.2"/>
  <cols>
    <col min="1" max="1" width="3" style="44" bestFit="1" customWidth="1"/>
    <col min="2" max="2" width="17.42578125" style="8" bestFit="1" customWidth="1"/>
    <col min="3" max="10" width="8.5703125" style="45" customWidth="1"/>
    <col min="11" max="11" width="8.5703125" style="46" customWidth="1"/>
    <col min="12" max="16384" width="9.140625" style="8"/>
  </cols>
  <sheetData>
    <row r="1" spans="1:11" s="2" customFormat="1" ht="16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20.25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s="5" customFormat="1" ht="16.5" customHeight="1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37.5" customHeight="1" x14ac:dyDescent="0.2">
      <c r="A4" s="6" t="s">
        <v>3</v>
      </c>
      <c r="B4" s="6"/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</row>
    <row r="5" spans="1:11" s="11" customFormat="1" ht="15.75" customHeight="1" x14ac:dyDescent="0.2">
      <c r="A5" s="9">
        <v>1</v>
      </c>
      <c r="B5" s="9"/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0">
        <v>7</v>
      </c>
      <c r="I5" s="10">
        <v>8</v>
      </c>
      <c r="J5" s="10">
        <v>9</v>
      </c>
      <c r="K5" s="10">
        <v>10</v>
      </c>
    </row>
    <row r="6" spans="1:11" s="13" customFormat="1" ht="15" customHeight="1" x14ac:dyDescent="0.25">
      <c r="A6" s="12" t="s">
        <v>13</v>
      </c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ht="15" customHeight="1" x14ac:dyDescent="0.2">
      <c r="A7" s="14">
        <v>1</v>
      </c>
      <c r="B7" s="15" t="s">
        <v>14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649.77</v>
      </c>
      <c r="K7" s="17">
        <f>SUM(C7:J7)</f>
        <v>649.77</v>
      </c>
    </row>
    <row r="8" spans="1:11" ht="15" customHeight="1" x14ac:dyDescent="0.2">
      <c r="A8" s="18">
        <v>2</v>
      </c>
      <c r="B8" s="19" t="s">
        <v>15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1">
        <f>SUM(C8:J8)</f>
        <v>0</v>
      </c>
    </row>
    <row r="9" spans="1:11" ht="15" customHeight="1" x14ac:dyDescent="0.2">
      <c r="A9" s="14">
        <v>3</v>
      </c>
      <c r="B9" s="15" t="s">
        <v>16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327.20999999999998</v>
      </c>
      <c r="K9" s="17">
        <f>SUM(C9:J9)</f>
        <v>327.20999999999998</v>
      </c>
    </row>
    <row r="10" spans="1:11" s="24" customFormat="1" ht="15" customHeight="1" x14ac:dyDescent="0.2">
      <c r="A10" s="22" t="s">
        <v>12</v>
      </c>
      <c r="B10" s="23"/>
      <c r="C10" s="21">
        <f>SUM(C7:C9)</f>
        <v>0</v>
      </c>
      <c r="D10" s="21">
        <f t="shared" ref="D10:K10" si="0">SUM(D7:D9)</f>
        <v>0</v>
      </c>
      <c r="E10" s="21">
        <f t="shared" si="0"/>
        <v>0</v>
      </c>
      <c r="F10" s="21">
        <f t="shared" si="0"/>
        <v>0</v>
      </c>
      <c r="G10" s="21">
        <f t="shared" si="0"/>
        <v>0</v>
      </c>
      <c r="H10" s="21">
        <f t="shared" si="0"/>
        <v>0</v>
      </c>
      <c r="I10" s="21">
        <f t="shared" si="0"/>
        <v>0</v>
      </c>
      <c r="J10" s="21">
        <f t="shared" si="0"/>
        <v>976.98</v>
      </c>
      <c r="K10" s="21">
        <f t="shared" si="0"/>
        <v>976.98</v>
      </c>
    </row>
    <row r="11" spans="1:11" s="13" customFormat="1" ht="15" customHeight="1" x14ac:dyDescent="0.25">
      <c r="A11" s="25" t="s">
        <v>17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1" ht="15" customHeight="1" x14ac:dyDescent="0.2">
      <c r="A12" s="18">
        <v>4</v>
      </c>
      <c r="B12" s="26" t="s">
        <v>18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8">
        <f t="shared" ref="K12:K88" si="1">SUM(C12:J12)</f>
        <v>0</v>
      </c>
    </row>
    <row r="13" spans="1:11" ht="15" customHeight="1" x14ac:dyDescent="0.2">
      <c r="A13" s="14">
        <v>5</v>
      </c>
      <c r="B13" s="29" t="s">
        <v>19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1">
        <f t="shared" si="1"/>
        <v>0</v>
      </c>
    </row>
    <row r="14" spans="1:11" s="24" customFormat="1" ht="15" customHeight="1" x14ac:dyDescent="0.2">
      <c r="A14" s="22" t="s">
        <v>12</v>
      </c>
      <c r="B14" s="23"/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f t="shared" si="1"/>
        <v>0</v>
      </c>
    </row>
    <row r="15" spans="1:11" s="13" customFormat="1" ht="15" customHeight="1" x14ac:dyDescent="0.25">
      <c r="A15" s="25" t="s">
        <v>20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5" customHeight="1" x14ac:dyDescent="0.2">
      <c r="A16" s="18">
        <v>6</v>
      </c>
      <c r="B16" s="19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1">
        <f t="shared" si="1"/>
        <v>0</v>
      </c>
    </row>
    <row r="17" spans="1:11" ht="15" customHeight="1" x14ac:dyDescent="0.2">
      <c r="A17" s="14">
        <v>7</v>
      </c>
      <c r="B17" s="15" t="s">
        <v>22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0.1</v>
      </c>
      <c r="K17" s="17">
        <f t="shared" si="1"/>
        <v>0.1</v>
      </c>
    </row>
    <row r="18" spans="1:11" ht="15" customHeight="1" x14ac:dyDescent="0.2">
      <c r="A18" s="18">
        <v>8</v>
      </c>
      <c r="B18" s="19" t="s">
        <v>23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0.02</v>
      </c>
      <c r="K18" s="21">
        <f t="shared" si="1"/>
        <v>0.02</v>
      </c>
    </row>
    <row r="19" spans="1:11" ht="15" customHeight="1" x14ac:dyDescent="0.2">
      <c r="A19" s="14">
        <v>9</v>
      </c>
      <c r="B19" s="15" t="s">
        <v>24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0.91</v>
      </c>
      <c r="K19" s="17">
        <f t="shared" si="1"/>
        <v>0.91</v>
      </c>
    </row>
    <row r="20" spans="1:11" s="24" customFormat="1" ht="15" customHeight="1" x14ac:dyDescent="0.2">
      <c r="A20" s="22" t="s">
        <v>12</v>
      </c>
      <c r="B20" s="23"/>
      <c r="C20" s="21">
        <f t="shared" ref="C20:I20" si="2">SUM(C16:C19)</f>
        <v>0</v>
      </c>
      <c r="D20" s="21">
        <f t="shared" si="2"/>
        <v>0</v>
      </c>
      <c r="E20" s="21">
        <f t="shared" si="2"/>
        <v>0</v>
      </c>
      <c r="F20" s="21">
        <f t="shared" si="2"/>
        <v>0</v>
      </c>
      <c r="G20" s="21">
        <f t="shared" si="2"/>
        <v>0</v>
      </c>
      <c r="H20" s="21">
        <f t="shared" si="2"/>
        <v>0</v>
      </c>
      <c r="I20" s="21">
        <f t="shared" si="2"/>
        <v>0</v>
      </c>
      <c r="J20" s="21">
        <f>SUM(J16:J19)</f>
        <v>1.03</v>
      </c>
      <c r="K20" s="21">
        <f>SUM(K16:K19)</f>
        <v>1.03</v>
      </c>
    </row>
    <row r="21" spans="1:11" s="13" customFormat="1" ht="15" customHeight="1" x14ac:dyDescent="0.25">
      <c r="A21" s="25" t="s">
        <v>25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5" customHeight="1" x14ac:dyDescent="0.2">
      <c r="A22" s="18">
        <v>10</v>
      </c>
      <c r="B22" s="26" t="s">
        <v>26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0.01</v>
      </c>
      <c r="K22" s="28">
        <f t="shared" si="1"/>
        <v>0.01</v>
      </c>
    </row>
    <row r="23" spans="1:11" ht="15" customHeight="1" x14ac:dyDescent="0.2">
      <c r="A23" s="14">
        <v>11</v>
      </c>
      <c r="B23" s="29" t="s">
        <v>27</v>
      </c>
      <c r="C23" s="30">
        <v>0</v>
      </c>
      <c r="D23" s="30">
        <v>0</v>
      </c>
      <c r="E23" s="30">
        <v>0</v>
      </c>
      <c r="F23" s="30">
        <v>0</v>
      </c>
      <c r="G23" s="30">
        <v>0.59</v>
      </c>
      <c r="H23" s="30">
        <v>0</v>
      </c>
      <c r="I23" s="30">
        <v>0</v>
      </c>
      <c r="J23" s="30">
        <v>0.62</v>
      </c>
      <c r="K23" s="31">
        <f t="shared" si="1"/>
        <v>1.21</v>
      </c>
    </row>
    <row r="24" spans="1:11" ht="15" customHeight="1" x14ac:dyDescent="0.2">
      <c r="A24" s="18">
        <v>12</v>
      </c>
      <c r="B24" s="26" t="s">
        <v>28</v>
      </c>
      <c r="C24" s="27">
        <v>0</v>
      </c>
      <c r="D24" s="27">
        <v>0</v>
      </c>
      <c r="E24" s="27">
        <v>0</v>
      </c>
      <c r="F24" s="27">
        <v>0</v>
      </c>
      <c r="G24" s="27">
        <v>0.12</v>
      </c>
      <c r="H24" s="27">
        <v>0</v>
      </c>
      <c r="I24" s="27">
        <v>0</v>
      </c>
      <c r="J24" s="27">
        <v>0</v>
      </c>
      <c r="K24" s="28">
        <f t="shared" si="1"/>
        <v>0.12</v>
      </c>
    </row>
    <row r="25" spans="1:11" ht="15" customHeight="1" x14ac:dyDescent="0.2">
      <c r="A25" s="14">
        <v>13</v>
      </c>
      <c r="B25" s="29" t="s">
        <v>29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0.84</v>
      </c>
      <c r="K25" s="31">
        <f t="shared" si="1"/>
        <v>0.84</v>
      </c>
    </row>
    <row r="26" spans="1:11" s="24" customFormat="1" ht="15" customHeight="1" x14ac:dyDescent="0.2">
      <c r="A26" s="22" t="s">
        <v>12</v>
      </c>
      <c r="B26" s="23"/>
      <c r="C26" s="28">
        <f t="shared" ref="C26:K26" si="3">SUM(C22:C25)</f>
        <v>0</v>
      </c>
      <c r="D26" s="28">
        <f t="shared" si="3"/>
        <v>0</v>
      </c>
      <c r="E26" s="28">
        <f t="shared" si="3"/>
        <v>0</v>
      </c>
      <c r="F26" s="28">
        <f t="shared" si="3"/>
        <v>0</v>
      </c>
      <c r="G26" s="28">
        <f t="shared" si="3"/>
        <v>0.71</v>
      </c>
      <c r="H26" s="28">
        <f t="shared" si="3"/>
        <v>0</v>
      </c>
      <c r="I26" s="28">
        <f t="shared" si="3"/>
        <v>0</v>
      </c>
      <c r="J26" s="28">
        <f t="shared" si="3"/>
        <v>1.47</v>
      </c>
      <c r="K26" s="28">
        <f t="shared" si="3"/>
        <v>2.1799999999999997</v>
      </c>
    </row>
    <row r="27" spans="1:11" s="13" customFormat="1" ht="15" customHeight="1" x14ac:dyDescent="0.25">
      <c r="A27" s="25" t="s">
        <v>30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15" customHeight="1" x14ac:dyDescent="0.2">
      <c r="A28" s="18">
        <v>14</v>
      </c>
      <c r="B28" s="19" t="s">
        <v>31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1">
        <f t="shared" si="1"/>
        <v>0</v>
      </c>
    </row>
    <row r="29" spans="1:11" ht="15" customHeight="1" x14ac:dyDescent="0.2">
      <c r="A29" s="14">
        <v>15</v>
      </c>
      <c r="B29" s="15" t="s">
        <v>32</v>
      </c>
      <c r="C29" s="16">
        <v>0</v>
      </c>
      <c r="D29" s="16">
        <v>0</v>
      </c>
      <c r="E29" s="16">
        <v>0</v>
      </c>
      <c r="F29" s="16">
        <v>0</v>
      </c>
      <c r="G29" s="16">
        <v>0.15</v>
      </c>
      <c r="H29" s="16">
        <v>0</v>
      </c>
      <c r="I29" s="16">
        <v>0</v>
      </c>
      <c r="J29" s="16">
        <v>0.38</v>
      </c>
      <c r="K29" s="17">
        <f t="shared" si="1"/>
        <v>0.53</v>
      </c>
    </row>
    <row r="30" spans="1:11" ht="15" customHeight="1" x14ac:dyDescent="0.2">
      <c r="A30" s="18">
        <v>16</v>
      </c>
      <c r="B30" s="19" t="s">
        <v>33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1.18</v>
      </c>
      <c r="K30" s="21">
        <f t="shared" si="1"/>
        <v>1.18</v>
      </c>
    </row>
    <row r="31" spans="1:11" s="24" customFormat="1" ht="15" customHeight="1" x14ac:dyDescent="0.2">
      <c r="A31" s="32" t="s">
        <v>12</v>
      </c>
      <c r="B31" s="33"/>
      <c r="C31" s="17">
        <f t="shared" ref="C31:J31" si="4">SUM(C28:C30)</f>
        <v>0</v>
      </c>
      <c r="D31" s="17">
        <f t="shared" si="4"/>
        <v>0</v>
      </c>
      <c r="E31" s="17">
        <f t="shared" si="4"/>
        <v>0</v>
      </c>
      <c r="F31" s="17">
        <f t="shared" si="4"/>
        <v>0</v>
      </c>
      <c r="G31" s="17">
        <f t="shared" si="4"/>
        <v>0.15</v>
      </c>
      <c r="H31" s="17">
        <f t="shared" si="4"/>
        <v>0</v>
      </c>
      <c r="I31" s="17">
        <f t="shared" si="4"/>
        <v>0</v>
      </c>
      <c r="J31" s="17">
        <f t="shared" si="4"/>
        <v>1.56</v>
      </c>
      <c r="K31" s="17">
        <f t="shared" si="1"/>
        <v>1.71</v>
      </c>
    </row>
    <row r="32" spans="1:11" s="13" customFormat="1" ht="15" customHeight="1" x14ac:dyDescent="0.25">
      <c r="A32" s="12" t="s">
        <v>34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</row>
    <row r="33" spans="1:11" ht="15" customHeight="1" x14ac:dyDescent="0.2">
      <c r="A33" s="14">
        <v>17</v>
      </c>
      <c r="B33" s="29" t="s">
        <v>35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1">
        <f t="shared" si="1"/>
        <v>0</v>
      </c>
    </row>
    <row r="34" spans="1:11" ht="15" customHeight="1" x14ac:dyDescent="0.2">
      <c r="A34" s="18">
        <v>18</v>
      </c>
      <c r="B34" s="26" t="s">
        <v>36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0.27</v>
      </c>
      <c r="J34" s="27">
        <v>40.450000000000003</v>
      </c>
      <c r="K34" s="28">
        <f t="shared" si="1"/>
        <v>40.720000000000006</v>
      </c>
    </row>
    <row r="35" spans="1:11" ht="15" customHeight="1" x14ac:dyDescent="0.2">
      <c r="A35" s="14">
        <v>19</v>
      </c>
      <c r="B35" s="29" t="s">
        <v>37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2.38</v>
      </c>
      <c r="I35" s="30">
        <v>0</v>
      </c>
      <c r="J35" s="30">
        <v>54.53</v>
      </c>
      <c r="K35" s="31">
        <f t="shared" si="1"/>
        <v>56.910000000000004</v>
      </c>
    </row>
    <row r="36" spans="1:11" ht="15" customHeight="1" x14ac:dyDescent="0.2">
      <c r="A36" s="18">
        <v>20</v>
      </c>
      <c r="B36" s="26" t="s">
        <v>38</v>
      </c>
      <c r="C36" s="27">
        <v>16.53</v>
      </c>
      <c r="D36" s="27">
        <v>0</v>
      </c>
      <c r="E36" s="27">
        <v>0</v>
      </c>
      <c r="F36" s="27">
        <v>0</v>
      </c>
      <c r="G36" s="27">
        <v>0.13</v>
      </c>
      <c r="H36" s="27">
        <v>1.08</v>
      </c>
      <c r="I36" s="27">
        <v>0</v>
      </c>
      <c r="J36" s="27">
        <v>41.2</v>
      </c>
      <c r="K36" s="28">
        <f t="shared" si="1"/>
        <v>58.940000000000005</v>
      </c>
    </row>
    <row r="37" spans="1:11" ht="15" customHeight="1" x14ac:dyDescent="0.2">
      <c r="A37" s="14">
        <v>21</v>
      </c>
      <c r="B37" s="29" t="s">
        <v>39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0.82</v>
      </c>
      <c r="K37" s="31">
        <f t="shared" si="1"/>
        <v>0.82</v>
      </c>
    </row>
    <row r="38" spans="1:11" ht="15" customHeight="1" x14ac:dyDescent="0.2">
      <c r="A38" s="22" t="s">
        <v>12</v>
      </c>
      <c r="B38" s="23"/>
      <c r="C38" s="28">
        <f t="shared" ref="C38:J38" si="5">SUM(C33:C37)</f>
        <v>16.53</v>
      </c>
      <c r="D38" s="28">
        <f t="shared" si="5"/>
        <v>0</v>
      </c>
      <c r="E38" s="28">
        <f t="shared" si="5"/>
        <v>0</v>
      </c>
      <c r="F38" s="28">
        <f t="shared" si="5"/>
        <v>0</v>
      </c>
      <c r="G38" s="28">
        <f t="shared" si="5"/>
        <v>0.13</v>
      </c>
      <c r="H38" s="28">
        <f t="shared" si="5"/>
        <v>3.46</v>
      </c>
      <c r="I38" s="28">
        <f t="shared" si="5"/>
        <v>0.27</v>
      </c>
      <c r="J38" s="28">
        <f t="shared" si="5"/>
        <v>137</v>
      </c>
      <c r="K38" s="28">
        <f t="shared" si="1"/>
        <v>157.38999999999999</v>
      </c>
    </row>
    <row r="39" spans="1:11" s="13" customFormat="1" ht="15" customHeight="1" x14ac:dyDescent="0.25">
      <c r="A39" s="25" t="s">
        <v>40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ht="15" customHeight="1" x14ac:dyDescent="0.2">
      <c r="A40" s="18">
        <v>22</v>
      </c>
      <c r="B40" s="19" t="s">
        <v>41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0.05</v>
      </c>
      <c r="K40" s="21">
        <f t="shared" si="1"/>
        <v>0.05</v>
      </c>
    </row>
    <row r="41" spans="1:11" ht="15" customHeight="1" x14ac:dyDescent="0.2">
      <c r="A41" s="14">
        <v>23</v>
      </c>
      <c r="B41" s="15" t="s">
        <v>42</v>
      </c>
      <c r="C41" s="16">
        <v>0</v>
      </c>
      <c r="D41" s="16">
        <v>0</v>
      </c>
      <c r="E41" s="16">
        <v>0</v>
      </c>
      <c r="F41" s="16">
        <v>0</v>
      </c>
      <c r="G41" s="16">
        <v>1.62</v>
      </c>
      <c r="H41" s="16">
        <v>0</v>
      </c>
      <c r="I41" s="16">
        <v>0</v>
      </c>
      <c r="J41" s="16">
        <v>0.2</v>
      </c>
      <c r="K41" s="17">
        <f t="shared" si="1"/>
        <v>1.82</v>
      </c>
    </row>
    <row r="42" spans="1:11" ht="15" customHeight="1" x14ac:dyDescent="0.2">
      <c r="A42" s="18">
        <v>24</v>
      </c>
      <c r="B42" s="19" t="s">
        <v>43</v>
      </c>
      <c r="C42" s="20">
        <v>2.71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0.14000000000000001</v>
      </c>
      <c r="J42" s="20">
        <v>50.83</v>
      </c>
      <c r="K42" s="21">
        <f t="shared" si="1"/>
        <v>53.68</v>
      </c>
    </row>
    <row r="43" spans="1:11" s="24" customFormat="1" ht="15" customHeight="1" x14ac:dyDescent="0.2">
      <c r="A43" s="32" t="s">
        <v>12</v>
      </c>
      <c r="B43" s="33"/>
      <c r="C43" s="17">
        <f t="shared" ref="C43:J43" si="6">SUM(C40:C42)</f>
        <v>2.71</v>
      </c>
      <c r="D43" s="17">
        <f t="shared" si="6"/>
        <v>0</v>
      </c>
      <c r="E43" s="17">
        <f t="shared" si="6"/>
        <v>0</v>
      </c>
      <c r="F43" s="17">
        <f t="shared" si="6"/>
        <v>0</v>
      </c>
      <c r="G43" s="17">
        <f t="shared" si="6"/>
        <v>1.62</v>
      </c>
      <c r="H43" s="17">
        <f t="shared" si="6"/>
        <v>0</v>
      </c>
      <c r="I43" s="17">
        <f t="shared" si="6"/>
        <v>0.14000000000000001</v>
      </c>
      <c r="J43" s="17">
        <f t="shared" si="6"/>
        <v>51.08</v>
      </c>
      <c r="K43" s="17">
        <f t="shared" si="1"/>
        <v>55.55</v>
      </c>
    </row>
    <row r="44" spans="1:11" s="13" customFormat="1" ht="15" customHeight="1" x14ac:dyDescent="0.25">
      <c r="A44" s="12" t="s">
        <v>44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</row>
    <row r="45" spans="1:11" ht="15" customHeight="1" x14ac:dyDescent="0.2">
      <c r="A45" s="14">
        <v>25</v>
      </c>
      <c r="B45" s="29" t="s">
        <v>45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1">
        <f t="shared" si="1"/>
        <v>0</v>
      </c>
    </row>
    <row r="46" spans="1:11" ht="15" customHeight="1" x14ac:dyDescent="0.2">
      <c r="A46" s="18">
        <v>26</v>
      </c>
      <c r="B46" s="26" t="s">
        <v>46</v>
      </c>
      <c r="C46" s="27">
        <v>227.45</v>
      </c>
      <c r="D46" s="27">
        <v>0</v>
      </c>
      <c r="E46" s="27">
        <v>0.01</v>
      </c>
      <c r="F46" s="27">
        <v>0</v>
      </c>
      <c r="G46" s="27">
        <v>0</v>
      </c>
      <c r="H46" s="27">
        <v>3.91</v>
      </c>
      <c r="I46" s="27">
        <v>3.81</v>
      </c>
      <c r="J46" s="27">
        <v>13.6</v>
      </c>
      <c r="K46" s="28">
        <f t="shared" si="1"/>
        <v>248.77999999999997</v>
      </c>
    </row>
    <row r="47" spans="1:11" ht="15" customHeight="1" x14ac:dyDescent="0.2">
      <c r="A47" s="14">
        <v>27</v>
      </c>
      <c r="B47" s="29" t="s">
        <v>47</v>
      </c>
      <c r="C47" s="30">
        <v>10.57</v>
      </c>
      <c r="D47" s="30">
        <v>0.09</v>
      </c>
      <c r="E47" s="30">
        <v>0</v>
      </c>
      <c r="F47" s="30">
        <v>0</v>
      </c>
      <c r="G47" s="30">
        <v>0</v>
      </c>
      <c r="H47" s="30">
        <v>4.54</v>
      </c>
      <c r="I47" s="30">
        <v>0</v>
      </c>
      <c r="J47" s="30">
        <v>88.95</v>
      </c>
      <c r="K47" s="31">
        <f t="shared" si="1"/>
        <v>104.15</v>
      </c>
    </row>
    <row r="48" spans="1:11" ht="15" customHeight="1" x14ac:dyDescent="0.2">
      <c r="A48" s="18">
        <v>28</v>
      </c>
      <c r="B48" s="26" t="s">
        <v>48</v>
      </c>
      <c r="C48" s="27">
        <v>2.13</v>
      </c>
      <c r="D48" s="27">
        <v>0.15</v>
      </c>
      <c r="E48" s="27">
        <v>0</v>
      </c>
      <c r="F48" s="27">
        <v>0</v>
      </c>
      <c r="G48" s="27">
        <v>0</v>
      </c>
      <c r="H48" s="27">
        <v>0.77</v>
      </c>
      <c r="I48" s="27">
        <v>0</v>
      </c>
      <c r="J48" s="27">
        <v>92.59</v>
      </c>
      <c r="K48" s="28">
        <f t="shared" si="1"/>
        <v>95.64</v>
      </c>
    </row>
    <row r="49" spans="1:11" ht="15" customHeight="1" x14ac:dyDescent="0.2">
      <c r="A49" s="14">
        <v>29</v>
      </c>
      <c r="B49" s="29" t="s">
        <v>49</v>
      </c>
      <c r="C49" s="30">
        <v>0</v>
      </c>
      <c r="D49" s="30">
        <v>0.96</v>
      </c>
      <c r="E49" s="30">
        <v>5.33</v>
      </c>
      <c r="F49" s="30">
        <v>0</v>
      </c>
      <c r="G49" s="30">
        <v>0</v>
      </c>
      <c r="H49" s="30">
        <v>0</v>
      </c>
      <c r="I49" s="30">
        <v>0</v>
      </c>
      <c r="J49" s="30">
        <v>71.900000000000006</v>
      </c>
      <c r="K49" s="31">
        <f t="shared" si="1"/>
        <v>78.190000000000012</v>
      </c>
    </row>
    <row r="50" spans="1:11" ht="15" customHeight="1" x14ac:dyDescent="0.2">
      <c r="A50" s="22" t="s">
        <v>12</v>
      </c>
      <c r="B50" s="23"/>
      <c r="C50" s="28">
        <f t="shared" ref="C50:J50" si="7">SUM(C45:C49)</f>
        <v>240.14999999999998</v>
      </c>
      <c r="D50" s="28">
        <f t="shared" si="7"/>
        <v>1.2</v>
      </c>
      <c r="E50" s="28">
        <f t="shared" si="7"/>
        <v>5.34</v>
      </c>
      <c r="F50" s="28">
        <f t="shared" si="7"/>
        <v>0</v>
      </c>
      <c r="G50" s="28">
        <f t="shared" si="7"/>
        <v>0</v>
      </c>
      <c r="H50" s="28">
        <f t="shared" si="7"/>
        <v>9.2199999999999989</v>
      </c>
      <c r="I50" s="28">
        <f t="shared" si="7"/>
        <v>3.81</v>
      </c>
      <c r="J50" s="28">
        <f t="shared" si="7"/>
        <v>267.03999999999996</v>
      </c>
      <c r="K50" s="28">
        <f t="shared" si="1"/>
        <v>526.76</v>
      </c>
    </row>
    <row r="51" spans="1:11" s="13" customFormat="1" ht="15" customHeight="1" x14ac:dyDescent="0.25">
      <c r="A51" s="25" t="s">
        <v>50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ht="15" customHeight="1" x14ac:dyDescent="0.2">
      <c r="A52" s="18">
        <v>30</v>
      </c>
      <c r="B52" s="19" t="s">
        <v>51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1">
        <f t="shared" si="1"/>
        <v>0</v>
      </c>
    </row>
    <row r="53" spans="1:11" ht="15" customHeight="1" x14ac:dyDescent="0.2">
      <c r="A53" s="14">
        <v>31</v>
      </c>
      <c r="B53" s="15" t="s">
        <v>52</v>
      </c>
      <c r="C53" s="16">
        <v>25.95</v>
      </c>
      <c r="D53" s="16">
        <v>0.31</v>
      </c>
      <c r="E53" s="16">
        <v>10.88</v>
      </c>
      <c r="F53" s="16">
        <v>0</v>
      </c>
      <c r="G53" s="16">
        <v>0</v>
      </c>
      <c r="H53" s="16">
        <v>3.34</v>
      </c>
      <c r="I53" s="16">
        <v>0</v>
      </c>
      <c r="J53" s="16">
        <v>361.39</v>
      </c>
      <c r="K53" s="17">
        <f t="shared" si="1"/>
        <v>401.87</v>
      </c>
    </row>
    <row r="54" spans="1:11" ht="15" customHeight="1" x14ac:dyDescent="0.2">
      <c r="A54" s="18">
        <v>32</v>
      </c>
      <c r="B54" s="19" t="s">
        <v>53</v>
      </c>
      <c r="C54" s="20">
        <v>617.69000000000005</v>
      </c>
      <c r="D54" s="20">
        <v>28.37</v>
      </c>
      <c r="E54" s="20">
        <v>7.35</v>
      </c>
      <c r="F54" s="20">
        <v>0</v>
      </c>
      <c r="G54" s="20">
        <v>0.21</v>
      </c>
      <c r="H54" s="20">
        <v>0</v>
      </c>
      <c r="I54" s="20">
        <v>0</v>
      </c>
      <c r="J54" s="20">
        <v>511.56</v>
      </c>
      <c r="K54" s="21">
        <f t="shared" si="1"/>
        <v>1165.18</v>
      </c>
    </row>
    <row r="55" spans="1:11" ht="15" customHeight="1" x14ac:dyDescent="0.2">
      <c r="A55" s="14">
        <v>33</v>
      </c>
      <c r="B55" s="15" t="s">
        <v>54</v>
      </c>
      <c r="C55" s="16">
        <v>277.2</v>
      </c>
      <c r="D55" s="16">
        <v>1.48</v>
      </c>
      <c r="E55" s="16">
        <v>6.11</v>
      </c>
      <c r="F55" s="16">
        <v>0</v>
      </c>
      <c r="G55" s="16">
        <v>0</v>
      </c>
      <c r="H55" s="16">
        <v>1.79</v>
      </c>
      <c r="I55" s="16">
        <v>1.34</v>
      </c>
      <c r="J55" s="16">
        <v>44.6</v>
      </c>
      <c r="K55" s="17">
        <f t="shared" si="1"/>
        <v>332.52000000000004</v>
      </c>
    </row>
    <row r="56" spans="1:11" ht="15" customHeight="1" x14ac:dyDescent="0.2">
      <c r="A56" s="18">
        <v>34</v>
      </c>
      <c r="B56" s="19" t="s">
        <v>55</v>
      </c>
      <c r="C56" s="20">
        <v>5.68</v>
      </c>
      <c r="D56" s="20">
        <v>0</v>
      </c>
      <c r="E56" s="20">
        <v>53.71</v>
      </c>
      <c r="F56" s="20">
        <v>0</v>
      </c>
      <c r="G56" s="20">
        <v>0</v>
      </c>
      <c r="H56" s="20">
        <v>1.7</v>
      </c>
      <c r="I56" s="20">
        <v>0</v>
      </c>
      <c r="J56" s="20">
        <v>536.08000000000004</v>
      </c>
      <c r="K56" s="21">
        <f t="shared" si="1"/>
        <v>597.17000000000007</v>
      </c>
    </row>
    <row r="57" spans="1:11" ht="15" customHeight="1" x14ac:dyDescent="0.2">
      <c r="A57" s="14">
        <v>35</v>
      </c>
      <c r="B57" s="15" t="s">
        <v>56</v>
      </c>
      <c r="C57" s="16">
        <v>32.03</v>
      </c>
      <c r="D57" s="16">
        <v>24.5</v>
      </c>
      <c r="E57" s="16">
        <v>1.1399999999999999</v>
      </c>
      <c r="F57" s="16">
        <v>0</v>
      </c>
      <c r="G57" s="16">
        <v>0</v>
      </c>
      <c r="H57" s="16">
        <v>0.33</v>
      </c>
      <c r="I57" s="16">
        <v>2.83</v>
      </c>
      <c r="J57" s="16">
        <v>16.329999999999998</v>
      </c>
      <c r="K57" s="17">
        <f t="shared" si="1"/>
        <v>77.16</v>
      </c>
    </row>
    <row r="58" spans="1:11" ht="15" customHeight="1" x14ac:dyDescent="0.2">
      <c r="A58" s="22" t="s">
        <v>12</v>
      </c>
      <c r="B58" s="23"/>
      <c r="C58" s="21">
        <f t="shared" ref="C58:J58" si="8">SUM(C52:C57)</f>
        <v>958.55000000000007</v>
      </c>
      <c r="D58" s="21">
        <f t="shared" si="8"/>
        <v>54.66</v>
      </c>
      <c r="E58" s="21">
        <f t="shared" si="8"/>
        <v>79.19</v>
      </c>
      <c r="F58" s="21">
        <f t="shared" si="8"/>
        <v>0</v>
      </c>
      <c r="G58" s="21">
        <f t="shared" si="8"/>
        <v>0.21</v>
      </c>
      <c r="H58" s="21">
        <f t="shared" si="8"/>
        <v>7.16</v>
      </c>
      <c r="I58" s="21">
        <f t="shared" si="8"/>
        <v>4.17</v>
      </c>
      <c r="J58" s="21">
        <f t="shared" si="8"/>
        <v>1469.96</v>
      </c>
      <c r="K58" s="21">
        <f t="shared" si="1"/>
        <v>2573.9000000000005</v>
      </c>
    </row>
    <row r="59" spans="1:11" s="13" customFormat="1" ht="15" customHeight="1" x14ac:dyDescent="0.25">
      <c r="A59" s="25" t="s">
        <v>57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ht="15" customHeight="1" x14ac:dyDescent="0.2">
      <c r="A60" s="18">
        <v>36</v>
      </c>
      <c r="B60" s="26" t="s">
        <v>58</v>
      </c>
      <c r="C60" s="27">
        <v>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0.08</v>
      </c>
      <c r="K60" s="28">
        <f t="shared" si="1"/>
        <v>0.08</v>
      </c>
    </row>
    <row r="61" spans="1:11" ht="15" customHeight="1" x14ac:dyDescent="0.2">
      <c r="A61" s="14">
        <v>37</v>
      </c>
      <c r="B61" s="29" t="s">
        <v>59</v>
      </c>
      <c r="C61" s="16">
        <v>997.54</v>
      </c>
      <c r="D61" s="16">
        <v>12.21</v>
      </c>
      <c r="E61" s="16">
        <v>0.51</v>
      </c>
      <c r="F61" s="16">
        <v>0</v>
      </c>
      <c r="G61" s="16">
        <v>0</v>
      </c>
      <c r="H61" s="16">
        <v>0</v>
      </c>
      <c r="I61" s="16">
        <v>0</v>
      </c>
      <c r="J61" s="16">
        <v>26.63</v>
      </c>
      <c r="K61" s="31">
        <f t="shared" si="1"/>
        <v>1036.8900000000001</v>
      </c>
    </row>
    <row r="62" spans="1:11" ht="15" customHeight="1" x14ac:dyDescent="0.2">
      <c r="A62" s="18">
        <v>38</v>
      </c>
      <c r="B62" s="26" t="s">
        <v>60</v>
      </c>
      <c r="C62" s="27">
        <v>808.87</v>
      </c>
      <c r="D62" s="27">
        <v>0.33</v>
      </c>
      <c r="E62" s="27">
        <v>0.05</v>
      </c>
      <c r="F62" s="27">
        <v>0.61</v>
      </c>
      <c r="G62" s="27">
        <v>0</v>
      </c>
      <c r="H62" s="27">
        <v>6.92</v>
      </c>
      <c r="I62" s="27">
        <v>0</v>
      </c>
      <c r="J62" s="27">
        <v>48.78</v>
      </c>
      <c r="K62" s="28">
        <f t="shared" si="1"/>
        <v>865.56</v>
      </c>
    </row>
    <row r="63" spans="1:11" ht="15" customHeight="1" x14ac:dyDescent="0.2">
      <c r="A63" s="14">
        <v>39</v>
      </c>
      <c r="B63" s="29" t="s">
        <v>61</v>
      </c>
      <c r="C63" s="16">
        <v>1388.33</v>
      </c>
      <c r="D63" s="16">
        <v>0</v>
      </c>
      <c r="E63" s="16">
        <v>5.05</v>
      </c>
      <c r="F63" s="16">
        <v>0</v>
      </c>
      <c r="G63" s="16">
        <v>0</v>
      </c>
      <c r="H63" s="16">
        <v>1.84</v>
      </c>
      <c r="I63" s="16">
        <v>0</v>
      </c>
      <c r="J63" s="16">
        <v>36.1</v>
      </c>
      <c r="K63" s="31">
        <f t="shared" si="1"/>
        <v>1431.3199999999997</v>
      </c>
    </row>
    <row r="64" spans="1:11" ht="15" customHeight="1" x14ac:dyDescent="0.2">
      <c r="A64" s="22" t="s">
        <v>12</v>
      </c>
      <c r="B64" s="23"/>
      <c r="C64" s="28">
        <f t="shared" ref="C64:J64" si="9">SUM(C60:C63)</f>
        <v>3194.74</v>
      </c>
      <c r="D64" s="28">
        <f t="shared" si="9"/>
        <v>12.540000000000001</v>
      </c>
      <c r="E64" s="28">
        <f t="shared" si="9"/>
        <v>5.6099999999999994</v>
      </c>
      <c r="F64" s="28">
        <f t="shared" si="9"/>
        <v>0.61</v>
      </c>
      <c r="G64" s="28">
        <f t="shared" si="9"/>
        <v>0</v>
      </c>
      <c r="H64" s="28">
        <f t="shared" si="9"/>
        <v>8.76</v>
      </c>
      <c r="I64" s="28">
        <f t="shared" si="9"/>
        <v>0</v>
      </c>
      <c r="J64" s="28">
        <f t="shared" si="9"/>
        <v>111.59</v>
      </c>
      <c r="K64" s="28">
        <f t="shared" si="1"/>
        <v>3333.8500000000004</v>
      </c>
    </row>
    <row r="65" spans="1:11" s="13" customFormat="1" ht="15" customHeight="1" x14ac:dyDescent="0.25">
      <c r="A65" s="25" t="s">
        <v>62</v>
      </c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 spans="1:11" ht="15" customHeight="1" x14ac:dyDescent="0.2">
      <c r="A66" s="18">
        <v>40</v>
      </c>
      <c r="B66" s="19" t="s">
        <v>63</v>
      </c>
      <c r="C66" s="20">
        <v>0</v>
      </c>
      <c r="D66" s="20">
        <v>1.39</v>
      </c>
      <c r="E66" s="20">
        <v>0</v>
      </c>
      <c r="F66" s="20">
        <v>0</v>
      </c>
      <c r="G66" s="20">
        <v>0</v>
      </c>
      <c r="H66" s="20">
        <v>29.73</v>
      </c>
      <c r="I66" s="20">
        <v>0</v>
      </c>
      <c r="J66" s="20">
        <v>3.34</v>
      </c>
      <c r="K66" s="21">
        <f t="shared" si="1"/>
        <v>34.46</v>
      </c>
    </row>
    <row r="67" spans="1:11" ht="15" customHeight="1" x14ac:dyDescent="0.2">
      <c r="A67" s="32" t="s">
        <v>12</v>
      </c>
      <c r="B67" s="33"/>
      <c r="C67" s="17">
        <f t="shared" ref="C67:J67" si="10">C66</f>
        <v>0</v>
      </c>
      <c r="D67" s="17">
        <f t="shared" si="10"/>
        <v>1.39</v>
      </c>
      <c r="E67" s="17">
        <f t="shared" si="10"/>
        <v>0</v>
      </c>
      <c r="F67" s="17">
        <f t="shared" si="10"/>
        <v>0</v>
      </c>
      <c r="G67" s="17">
        <f t="shared" si="10"/>
        <v>0</v>
      </c>
      <c r="H67" s="17">
        <f t="shared" si="10"/>
        <v>29.73</v>
      </c>
      <c r="I67" s="17">
        <f t="shared" si="10"/>
        <v>0</v>
      </c>
      <c r="J67" s="17">
        <f t="shared" si="10"/>
        <v>3.34</v>
      </c>
      <c r="K67" s="17">
        <f t="shared" si="1"/>
        <v>34.46</v>
      </c>
    </row>
    <row r="68" spans="1:11" s="13" customFormat="1" ht="15" customHeight="1" x14ac:dyDescent="0.25">
      <c r="A68" s="12" t="s">
        <v>64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</row>
    <row r="69" spans="1:11" ht="15" customHeight="1" x14ac:dyDescent="0.2">
      <c r="A69" s="14">
        <v>41</v>
      </c>
      <c r="B69" s="34" t="s">
        <v>65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1">
        <f t="shared" si="1"/>
        <v>0</v>
      </c>
    </row>
    <row r="70" spans="1:11" ht="15" customHeight="1" x14ac:dyDescent="0.2">
      <c r="A70" s="18">
        <v>42</v>
      </c>
      <c r="B70" s="26" t="s">
        <v>66</v>
      </c>
      <c r="C70" s="27">
        <v>0</v>
      </c>
      <c r="D70" s="27">
        <v>2.84</v>
      </c>
      <c r="E70" s="27">
        <v>0.95</v>
      </c>
      <c r="F70" s="27">
        <v>0</v>
      </c>
      <c r="G70" s="27">
        <v>0</v>
      </c>
      <c r="H70" s="27">
        <v>0</v>
      </c>
      <c r="I70" s="27">
        <v>0</v>
      </c>
      <c r="J70" s="27">
        <v>108.73</v>
      </c>
      <c r="K70" s="28">
        <f t="shared" si="1"/>
        <v>112.52000000000001</v>
      </c>
    </row>
    <row r="71" spans="1:11" ht="15" customHeight="1" x14ac:dyDescent="0.2">
      <c r="A71" s="14">
        <v>43</v>
      </c>
      <c r="B71" s="34" t="s">
        <v>67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17.899999999999999</v>
      </c>
      <c r="K71" s="31">
        <f t="shared" si="1"/>
        <v>17.899999999999999</v>
      </c>
    </row>
    <row r="72" spans="1:11" ht="15" customHeight="1" x14ac:dyDescent="0.2">
      <c r="A72" s="22" t="s">
        <v>12</v>
      </c>
      <c r="B72" s="23"/>
      <c r="C72" s="28">
        <f t="shared" ref="C72:J72" si="11">SUM(C69:C71)</f>
        <v>0</v>
      </c>
      <c r="D72" s="28">
        <f t="shared" si="11"/>
        <v>2.84</v>
      </c>
      <c r="E72" s="28">
        <f t="shared" si="11"/>
        <v>0.95</v>
      </c>
      <c r="F72" s="28">
        <f t="shared" si="11"/>
        <v>0</v>
      </c>
      <c r="G72" s="28">
        <f t="shared" si="11"/>
        <v>0</v>
      </c>
      <c r="H72" s="28">
        <f t="shared" si="11"/>
        <v>0</v>
      </c>
      <c r="I72" s="28">
        <f t="shared" si="11"/>
        <v>0</v>
      </c>
      <c r="J72" s="28">
        <f t="shared" si="11"/>
        <v>126.63</v>
      </c>
      <c r="K72" s="28">
        <f t="shared" si="1"/>
        <v>130.41999999999999</v>
      </c>
    </row>
    <row r="73" spans="1:11" s="13" customFormat="1" ht="15" customHeight="1" x14ac:dyDescent="0.25">
      <c r="A73" s="25" t="s">
        <v>68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1" ht="15" customHeight="1" x14ac:dyDescent="0.2">
      <c r="A74" s="18">
        <v>44</v>
      </c>
      <c r="B74" s="19" t="s">
        <v>69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13.18</v>
      </c>
      <c r="K74" s="21">
        <f t="shared" si="1"/>
        <v>13.18</v>
      </c>
    </row>
    <row r="75" spans="1:11" ht="15" customHeight="1" x14ac:dyDescent="0.2">
      <c r="A75" s="32" t="s">
        <v>12</v>
      </c>
      <c r="B75" s="33"/>
      <c r="C75" s="17">
        <f t="shared" ref="C75:J75" si="12">C74</f>
        <v>0</v>
      </c>
      <c r="D75" s="17">
        <f t="shared" si="12"/>
        <v>0</v>
      </c>
      <c r="E75" s="17">
        <f t="shared" si="12"/>
        <v>0</v>
      </c>
      <c r="F75" s="17">
        <f t="shared" si="12"/>
        <v>0</v>
      </c>
      <c r="G75" s="17">
        <f t="shared" si="12"/>
        <v>0</v>
      </c>
      <c r="H75" s="17">
        <f t="shared" si="12"/>
        <v>0</v>
      </c>
      <c r="I75" s="17">
        <f t="shared" si="12"/>
        <v>0</v>
      </c>
      <c r="J75" s="17">
        <f t="shared" si="12"/>
        <v>13.18</v>
      </c>
      <c r="K75" s="17">
        <f t="shared" si="1"/>
        <v>13.18</v>
      </c>
    </row>
    <row r="76" spans="1:11" s="13" customFormat="1" ht="15" customHeight="1" x14ac:dyDescent="0.25">
      <c r="A76" s="12" t="s">
        <v>70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</row>
    <row r="77" spans="1:11" ht="15" customHeight="1" x14ac:dyDescent="0.2">
      <c r="A77" s="14">
        <v>45</v>
      </c>
      <c r="B77" s="34" t="s">
        <v>71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1">
        <f t="shared" si="1"/>
        <v>0</v>
      </c>
    </row>
    <row r="78" spans="1:11" ht="15" customHeight="1" x14ac:dyDescent="0.2">
      <c r="A78" s="18">
        <v>46</v>
      </c>
      <c r="B78" s="35" t="s">
        <v>72</v>
      </c>
      <c r="C78" s="27">
        <v>142.94</v>
      </c>
      <c r="D78" s="27">
        <v>7.07</v>
      </c>
      <c r="E78" s="27">
        <v>0</v>
      </c>
      <c r="F78" s="27">
        <v>0</v>
      </c>
      <c r="G78" s="27">
        <v>1.27</v>
      </c>
      <c r="H78" s="27">
        <v>9.57</v>
      </c>
      <c r="I78" s="27">
        <v>0</v>
      </c>
      <c r="J78" s="27">
        <v>1.44</v>
      </c>
      <c r="K78" s="28">
        <f t="shared" si="1"/>
        <v>162.29</v>
      </c>
    </row>
    <row r="79" spans="1:11" ht="15" customHeight="1" x14ac:dyDescent="0.2">
      <c r="A79" s="14">
        <v>47</v>
      </c>
      <c r="B79" s="29" t="s">
        <v>73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0.66</v>
      </c>
      <c r="I79" s="30">
        <v>0</v>
      </c>
      <c r="J79" s="30">
        <v>31.42</v>
      </c>
      <c r="K79" s="31">
        <f t="shared" si="1"/>
        <v>32.08</v>
      </c>
    </row>
    <row r="80" spans="1:11" ht="15" customHeight="1" x14ac:dyDescent="0.2">
      <c r="A80" s="18">
        <v>48</v>
      </c>
      <c r="B80" s="26" t="s">
        <v>74</v>
      </c>
      <c r="C80" s="27">
        <v>1410.62</v>
      </c>
      <c r="D80" s="27">
        <v>20.84</v>
      </c>
      <c r="E80" s="27">
        <v>0</v>
      </c>
      <c r="F80" s="27">
        <v>0</v>
      </c>
      <c r="G80" s="27">
        <v>0</v>
      </c>
      <c r="H80" s="27">
        <v>1.3</v>
      </c>
      <c r="I80" s="27">
        <v>0</v>
      </c>
      <c r="J80" s="27">
        <v>65.790000000000006</v>
      </c>
      <c r="K80" s="28">
        <f t="shared" si="1"/>
        <v>1498.5499999999997</v>
      </c>
    </row>
    <row r="81" spans="1:11" ht="15" customHeight="1" x14ac:dyDescent="0.2">
      <c r="A81" s="32" t="s">
        <v>12</v>
      </c>
      <c r="B81" s="33"/>
      <c r="C81" s="31">
        <f t="shared" ref="C81:J81" si="13">SUM(C77:C80)</f>
        <v>1553.56</v>
      </c>
      <c r="D81" s="31">
        <f t="shared" si="13"/>
        <v>27.91</v>
      </c>
      <c r="E81" s="31">
        <f t="shared" si="13"/>
        <v>0</v>
      </c>
      <c r="F81" s="31">
        <f t="shared" si="13"/>
        <v>0</v>
      </c>
      <c r="G81" s="31">
        <f t="shared" si="13"/>
        <v>1.27</v>
      </c>
      <c r="H81" s="31">
        <f t="shared" si="13"/>
        <v>11.530000000000001</v>
      </c>
      <c r="I81" s="31">
        <f t="shared" si="13"/>
        <v>0</v>
      </c>
      <c r="J81" s="31">
        <f t="shared" si="13"/>
        <v>98.65</v>
      </c>
      <c r="K81" s="31">
        <f t="shared" si="1"/>
        <v>1692.92</v>
      </c>
    </row>
    <row r="82" spans="1:11" s="13" customFormat="1" ht="15" customHeight="1" x14ac:dyDescent="0.25">
      <c r="A82" s="12" t="s">
        <v>75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</row>
    <row r="83" spans="1:11" ht="15" customHeight="1" x14ac:dyDescent="0.2">
      <c r="A83" s="14">
        <v>49</v>
      </c>
      <c r="B83" s="36" t="s">
        <v>76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7">
        <f t="shared" si="1"/>
        <v>0</v>
      </c>
    </row>
    <row r="84" spans="1:11" ht="15" customHeight="1" x14ac:dyDescent="0.2">
      <c r="A84" s="18">
        <v>50</v>
      </c>
      <c r="B84" s="19" t="s">
        <v>77</v>
      </c>
      <c r="C84" s="20">
        <v>0</v>
      </c>
      <c r="D84" s="20">
        <v>0.32</v>
      </c>
      <c r="E84" s="20">
        <v>0.53</v>
      </c>
      <c r="F84" s="20">
        <v>0.28000000000000003</v>
      </c>
      <c r="G84" s="20">
        <v>0.2</v>
      </c>
      <c r="H84" s="20">
        <v>0</v>
      </c>
      <c r="I84" s="20">
        <v>0</v>
      </c>
      <c r="J84" s="20">
        <v>577.45000000000005</v>
      </c>
      <c r="K84" s="21">
        <f t="shared" si="1"/>
        <v>578.78000000000009</v>
      </c>
    </row>
    <row r="85" spans="1:11" ht="15" customHeight="1" x14ac:dyDescent="0.2">
      <c r="A85" s="14">
        <v>51</v>
      </c>
      <c r="B85" s="15" t="s">
        <v>78</v>
      </c>
      <c r="C85" s="16">
        <v>326.07</v>
      </c>
      <c r="D85" s="16">
        <v>0</v>
      </c>
      <c r="E85" s="16">
        <v>0</v>
      </c>
      <c r="F85" s="16">
        <v>0</v>
      </c>
      <c r="G85" s="16">
        <v>0.45</v>
      </c>
      <c r="H85" s="16">
        <v>0</v>
      </c>
      <c r="I85" s="16">
        <v>0</v>
      </c>
      <c r="J85" s="16">
        <v>15.48</v>
      </c>
      <c r="K85" s="17">
        <f t="shared" si="1"/>
        <v>342</v>
      </c>
    </row>
    <row r="86" spans="1:11" ht="15" customHeight="1" x14ac:dyDescent="0.2">
      <c r="A86" s="22" t="s">
        <v>12</v>
      </c>
      <c r="B86" s="23"/>
      <c r="C86" s="21">
        <f t="shared" ref="C86:J86" si="14">SUM(C83:C85)</f>
        <v>326.07</v>
      </c>
      <c r="D86" s="21">
        <f t="shared" si="14"/>
        <v>0.32</v>
      </c>
      <c r="E86" s="21">
        <f t="shared" si="14"/>
        <v>0.53</v>
      </c>
      <c r="F86" s="21">
        <f t="shared" si="14"/>
        <v>0.28000000000000003</v>
      </c>
      <c r="G86" s="21">
        <f t="shared" si="14"/>
        <v>0.65</v>
      </c>
      <c r="H86" s="21">
        <f t="shared" si="14"/>
        <v>0</v>
      </c>
      <c r="I86" s="21">
        <f t="shared" si="14"/>
        <v>0</v>
      </c>
      <c r="J86" s="21">
        <f t="shared" si="14"/>
        <v>592.93000000000006</v>
      </c>
      <c r="K86" s="21">
        <f t="shared" si="1"/>
        <v>920.78</v>
      </c>
    </row>
    <row r="87" spans="1:11" s="13" customFormat="1" ht="15" customHeight="1" x14ac:dyDescent="0.25">
      <c r="A87" s="25" t="s">
        <v>79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1:11" ht="15" customHeight="1" x14ac:dyDescent="0.2">
      <c r="A88" s="18">
        <v>52</v>
      </c>
      <c r="B88" s="35" t="s">
        <v>80</v>
      </c>
      <c r="C88" s="27">
        <v>0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0.06</v>
      </c>
      <c r="K88" s="28">
        <f t="shared" si="1"/>
        <v>0.06</v>
      </c>
    </row>
    <row r="89" spans="1:11" ht="15" customHeight="1" x14ac:dyDescent="0.2">
      <c r="A89" s="14">
        <v>53</v>
      </c>
      <c r="B89" s="29" t="s">
        <v>81</v>
      </c>
      <c r="C89" s="30">
        <v>0.64</v>
      </c>
      <c r="D89" s="30">
        <v>3.31</v>
      </c>
      <c r="E89" s="30">
        <v>0</v>
      </c>
      <c r="F89" s="30">
        <v>0</v>
      </c>
      <c r="G89" s="30">
        <v>0</v>
      </c>
      <c r="H89" s="30">
        <v>0.79</v>
      </c>
      <c r="I89" s="30">
        <v>0</v>
      </c>
      <c r="J89" s="30">
        <v>21.64</v>
      </c>
      <c r="K89" s="31">
        <f t="shared" ref="K89:K111" si="15">SUM(C89:J89)</f>
        <v>26.380000000000003</v>
      </c>
    </row>
    <row r="90" spans="1:11" ht="15" customHeight="1" x14ac:dyDescent="0.2">
      <c r="A90" s="18">
        <v>54</v>
      </c>
      <c r="B90" s="26" t="s">
        <v>82</v>
      </c>
      <c r="C90" s="27">
        <v>1098.79</v>
      </c>
      <c r="D90" s="27">
        <v>2.93</v>
      </c>
      <c r="E90" s="27">
        <v>0</v>
      </c>
      <c r="F90" s="27">
        <v>0</v>
      </c>
      <c r="G90" s="27">
        <v>0.36</v>
      </c>
      <c r="H90" s="27">
        <v>0.62</v>
      </c>
      <c r="I90" s="27">
        <v>0</v>
      </c>
      <c r="J90" s="27">
        <v>6.58</v>
      </c>
      <c r="K90" s="28">
        <f t="shared" si="15"/>
        <v>1109.2799999999997</v>
      </c>
    </row>
    <row r="91" spans="1:11" ht="15" customHeight="1" x14ac:dyDescent="0.2">
      <c r="A91" s="14">
        <v>55</v>
      </c>
      <c r="B91" s="29" t="s">
        <v>83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1.91</v>
      </c>
      <c r="K91" s="31">
        <f t="shared" si="15"/>
        <v>1.91</v>
      </c>
    </row>
    <row r="92" spans="1:11" ht="15" customHeight="1" x14ac:dyDescent="0.2">
      <c r="A92" s="22" t="s">
        <v>12</v>
      </c>
      <c r="B92" s="23"/>
      <c r="C92" s="28">
        <f t="shared" ref="C92:J92" si="16">SUM(C88:C91)</f>
        <v>1099.43</v>
      </c>
      <c r="D92" s="28">
        <f t="shared" si="16"/>
        <v>6.24</v>
      </c>
      <c r="E92" s="28">
        <f t="shared" si="16"/>
        <v>0</v>
      </c>
      <c r="F92" s="28">
        <f t="shared" si="16"/>
        <v>0</v>
      </c>
      <c r="G92" s="28">
        <f t="shared" si="16"/>
        <v>0.36</v>
      </c>
      <c r="H92" s="28">
        <f t="shared" si="16"/>
        <v>1.4100000000000001</v>
      </c>
      <c r="I92" s="28">
        <f t="shared" si="16"/>
        <v>0</v>
      </c>
      <c r="J92" s="28">
        <f t="shared" si="16"/>
        <v>30.19</v>
      </c>
      <c r="K92" s="28">
        <f t="shared" si="15"/>
        <v>1137.6300000000001</v>
      </c>
    </row>
    <row r="93" spans="1:11" s="13" customFormat="1" ht="15" customHeight="1" x14ac:dyDescent="0.25">
      <c r="A93" s="25" t="s">
        <v>84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1:11" ht="15" customHeight="1" x14ac:dyDescent="0.2">
      <c r="A94" s="18">
        <v>56</v>
      </c>
      <c r="B94" s="37" t="s">
        <v>85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1">
        <f t="shared" si="15"/>
        <v>0</v>
      </c>
    </row>
    <row r="95" spans="1:11" ht="15" customHeight="1" x14ac:dyDescent="0.2">
      <c r="A95" s="14">
        <v>57</v>
      </c>
      <c r="B95" s="15" t="s">
        <v>86</v>
      </c>
      <c r="C95" s="16">
        <v>794.37</v>
      </c>
      <c r="D95" s="16">
        <v>0</v>
      </c>
      <c r="E95" s="16">
        <v>0</v>
      </c>
      <c r="F95" s="16">
        <v>0</v>
      </c>
      <c r="G95" s="16">
        <v>7.0000000000000007E-2</v>
      </c>
      <c r="H95" s="16">
        <v>0</v>
      </c>
      <c r="I95" s="16">
        <v>0</v>
      </c>
      <c r="J95" s="16">
        <v>33.21</v>
      </c>
      <c r="K95" s="17">
        <f t="shared" si="15"/>
        <v>827.65000000000009</v>
      </c>
    </row>
    <row r="96" spans="1:11" ht="15" customHeight="1" x14ac:dyDescent="0.2">
      <c r="A96" s="18">
        <v>58</v>
      </c>
      <c r="B96" s="19" t="s">
        <v>87</v>
      </c>
      <c r="C96" s="20">
        <v>788.43</v>
      </c>
      <c r="D96" s="20">
        <v>0.02</v>
      </c>
      <c r="E96" s="20">
        <v>12.63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1">
        <f t="shared" si="15"/>
        <v>801.07999999999993</v>
      </c>
    </row>
    <row r="97" spans="1:11" ht="15" customHeight="1" x14ac:dyDescent="0.2">
      <c r="A97" s="14">
        <v>59</v>
      </c>
      <c r="B97" s="15" t="s">
        <v>88</v>
      </c>
      <c r="C97" s="16">
        <v>168.93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83.66</v>
      </c>
      <c r="K97" s="17">
        <f t="shared" si="15"/>
        <v>252.59</v>
      </c>
    </row>
    <row r="98" spans="1:11" ht="15" customHeight="1" x14ac:dyDescent="0.2">
      <c r="A98" s="22" t="s">
        <v>12</v>
      </c>
      <c r="B98" s="23"/>
      <c r="C98" s="21">
        <f t="shared" ref="C98:J98" si="17">SUM(C94:C97)</f>
        <v>1751.73</v>
      </c>
      <c r="D98" s="21">
        <f t="shared" si="17"/>
        <v>0.02</v>
      </c>
      <c r="E98" s="21">
        <f t="shared" si="17"/>
        <v>12.63</v>
      </c>
      <c r="F98" s="21">
        <f t="shared" si="17"/>
        <v>0</v>
      </c>
      <c r="G98" s="21">
        <f t="shared" si="17"/>
        <v>7.0000000000000007E-2</v>
      </c>
      <c r="H98" s="21">
        <f t="shared" si="17"/>
        <v>0</v>
      </c>
      <c r="I98" s="21">
        <f t="shared" si="17"/>
        <v>0</v>
      </c>
      <c r="J98" s="21">
        <f t="shared" si="17"/>
        <v>116.87</v>
      </c>
      <c r="K98" s="21">
        <f t="shared" si="15"/>
        <v>1881.3200000000002</v>
      </c>
    </row>
    <row r="99" spans="1:11" s="13" customFormat="1" ht="15" customHeight="1" x14ac:dyDescent="0.25">
      <c r="A99" s="25" t="s">
        <v>89</v>
      </c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ht="15" customHeight="1" x14ac:dyDescent="0.2">
      <c r="A100" s="18">
        <v>60</v>
      </c>
      <c r="B100" s="35" t="s">
        <v>90</v>
      </c>
      <c r="C100" s="27">
        <v>0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8">
        <f t="shared" si="15"/>
        <v>0</v>
      </c>
    </row>
    <row r="101" spans="1:11" ht="15" customHeight="1" x14ac:dyDescent="0.2">
      <c r="A101" s="14">
        <v>61</v>
      </c>
      <c r="B101" s="29" t="s">
        <v>91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1.42</v>
      </c>
      <c r="K101" s="31">
        <f t="shared" si="15"/>
        <v>1.42</v>
      </c>
    </row>
    <row r="102" spans="1:11" ht="15" customHeight="1" x14ac:dyDescent="0.2">
      <c r="A102" s="18">
        <v>62</v>
      </c>
      <c r="B102" s="26" t="s">
        <v>92</v>
      </c>
      <c r="C102" s="27">
        <v>52.32</v>
      </c>
      <c r="D102" s="27">
        <v>0</v>
      </c>
      <c r="E102" s="27">
        <v>0.52</v>
      </c>
      <c r="F102" s="27">
        <v>0</v>
      </c>
      <c r="G102" s="27">
        <v>0</v>
      </c>
      <c r="H102" s="27">
        <v>0.77</v>
      </c>
      <c r="I102" s="27">
        <v>0</v>
      </c>
      <c r="J102" s="27">
        <v>14.49</v>
      </c>
      <c r="K102" s="28">
        <f t="shared" si="15"/>
        <v>68.100000000000009</v>
      </c>
    </row>
    <row r="103" spans="1:11" ht="15" customHeight="1" x14ac:dyDescent="0.2">
      <c r="A103" s="14">
        <v>63</v>
      </c>
      <c r="B103" s="29" t="s">
        <v>93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0.02</v>
      </c>
      <c r="K103" s="31">
        <f t="shared" si="15"/>
        <v>0.02</v>
      </c>
    </row>
    <row r="104" spans="1:11" ht="15" customHeight="1" x14ac:dyDescent="0.2">
      <c r="A104" s="18">
        <v>64</v>
      </c>
      <c r="B104" s="26" t="s">
        <v>94</v>
      </c>
      <c r="C104" s="27">
        <v>0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58.91</v>
      </c>
      <c r="K104" s="28">
        <f t="shared" si="15"/>
        <v>58.91</v>
      </c>
    </row>
    <row r="105" spans="1:11" ht="15" customHeight="1" x14ac:dyDescent="0.2">
      <c r="A105" s="32" t="s">
        <v>12</v>
      </c>
      <c r="B105" s="33"/>
      <c r="C105" s="31">
        <f t="shared" ref="C105:J105" si="18">SUM(C100:C104)</f>
        <v>52.32</v>
      </c>
      <c r="D105" s="31">
        <f t="shared" si="18"/>
        <v>0</v>
      </c>
      <c r="E105" s="31">
        <f t="shared" si="18"/>
        <v>0.52</v>
      </c>
      <c r="F105" s="31">
        <f t="shared" si="18"/>
        <v>0</v>
      </c>
      <c r="G105" s="31">
        <f t="shared" si="18"/>
        <v>0</v>
      </c>
      <c r="H105" s="31">
        <f t="shared" si="18"/>
        <v>0.77</v>
      </c>
      <c r="I105" s="31">
        <f t="shared" si="18"/>
        <v>0</v>
      </c>
      <c r="J105" s="31">
        <f t="shared" si="18"/>
        <v>74.84</v>
      </c>
      <c r="K105" s="31">
        <f t="shared" si="15"/>
        <v>128.45000000000002</v>
      </c>
    </row>
    <row r="106" spans="1:11" s="13" customFormat="1" ht="15" customHeight="1" x14ac:dyDescent="0.25">
      <c r="A106" s="12" t="s">
        <v>95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</row>
    <row r="107" spans="1:11" ht="15" customHeight="1" x14ac:dyDescent="0.2">
      <c r="A107" s="14">
        <v>65</v>
      </c>
      <c r="B107" s="15" t="s">
        <v>96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7">
        <f t="shared" si="15"/>
        <v>0</v>
      </c>
    </row>
    <row r="108" spans="1:11" ht="15" customHeight="1" x14ac:dyDescent="0.2">
      <c r="A108" s="18">
        <v>66</v>
      </c>
      <c r="B108" s="19" t="s">
        <v>97</v>
      </c>
      <c r="C108" s="20">
        <v>0</v>
      </c>
      <c r="D108" s="20">
        <v>0</v>
      </c>
      <c r="E108" s="20">
        <v>0</v>
      </c>
      <c r="F108" s="20">
        <v>0</v>
      </c>
      <c r="G108" s="20">
        <v>0.01</v>
      </c>
      <c r="H108" s="20">
        <v>0</v>
      </c>
      <c r="I108" s="20">
        <v>0</v>
      </c>
      <c r="J108" s="20">
        <v>0</v>
      </c>
      <c r="K108" s="21">
        <f t="shared" si="15"/>
        <v>0.01</v>
      </c>
    </row>
    <row r="109" spans="1:11" ht="15" customHeight="1" x14ac:dyDescent="0.2">
      <c r="A109" s="14">
        <v>67</v>
      </c>
      <c r="B109" s="15" t="s">
        <v>98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0.2</v>
      </c>
      <c r="K109" s="17">
        <f t="shared" si="15"/>
        <v>0.2</v>
      </c>
    </row>
    <row r="110" spans="1:11" ht="15" customHeight="1" x14ac:dyDescent="0.2">
      <c r="A110" s="18">
        <v>68</v>
      </c>
      <c r="B110" s="19" t="s">
        <v>99</v>
      </c>
      <c r="C110" s="20">
        <v>0</v>
      </c>
      <c r="D110" s="20">
        <v>0</v>
      </c>
      <c r="E110" s="20">
        <v>0</v>
      </c>
      <c r="F110" s="20">
        <v>0</v>
      </c>
      <c r="G110" s="20">
        <v>0</v>
      </c>
      <c r="H110" s="20">
        <v>0.12</v>
      </c>
      <c r="I110" s="20">
        <v>0</v>
      </c>
      <c r="J110" s="20">
        <v>0</v>
      </c>
      <c r="K110" s="21">
        <f t="shared" si="15"/>
        <v>0.12</v>
      </c>
    </row>
    <row r="111" spans="1:11" s="11" customFormat="1" ht="21" customHeight="1" x14ac:dyDescent="0.2">
      <c r="A111" s="32" t="s">
        <v>12</v>
      </c>
      <c r="B111" s="33"/>
      <c r="C111" s="38">
        <f t="shared" ref="C111:J111" si="19">SUM(C107:C110)</f>
        <v>0</v>
      </c>
      <c r="D111" s="38">
        <f t="shared" si="19"/>
        <v>0</v>
      </c>
      <c r="E111" s="38">
        <f t="shared" si="19"/>
        <v>0</v>
      </c>
      <c r="F111" s="38">
        <f t="shared" si="19"/>
        <v>0</v>
      </c>
      <c r="G111" s="38">
        <f t="shared" si="19"/>
        <v>0.01</v>
      </c>
      <c r="H111" s="38">
        <f t="shared" si="19"/>
        <v>0.12</v>
      </c>
      <c r="I111" s="38">
        <f t="shared" si="19"/>
        <v>0</v>
      </c>
      <c r="J111" s="38">
        <f t="shared" si="19"/>
        <v>0.2</v>
      </c>
      <c r="K111" s="38">
        <f t="shared" si="15"/>
        <v>0.33</v>
      </c>
    </row>
    <row r="112" spans="1:11" s="11" customFormat="1" ht="21" customHeight="1" x14ac:dyDescent="0.2">
      <c r="A112" s="39" t="s">
        <v>100</v>
      </c>
      <c r="B112" s="40"/>
      <c r="C112" s="41">
        <f t="shared" ref="C112:K112" si="20">SUM(C111+C105+C98+C92+C86+C81+C75+C72+C67+C64+C58+C50+C43+C38+C31+C26+C20+C14+C10)</f>
        <v>9195.7899999999991</v>
      </c>
      <c r="D112" s="41">
        <f t="shared" si="20"/>
        <v>107.11999999999999</v>
      </c>
      <c r="E112" s="41">
        <f t="shared" si="20"/>
        <v>104.77</v>
      </c>
      <c r="F112" s="41">
        <f t="shared" si="20"/>
        <v>0.89</v>
      </c>
      <c r="G112" s="41">
        <f t="shared" si="20"/>
        <v>5.1800000000000006</v>
      </c>
      <c r="H112" s="41">
        <f t="shared" si="20"/>
        <v>72.16</v>
      </c>
      <c r="I112" s="41">
        <f t="shared" si="20"/>
        <v>8.39</v>
      </c>
      <c r="J112" s="41">
        <f t="shared" si="20"/>
        <v>4074.54</v>
      </c>
      <c r="K112" s="41">
        <f t="shared" si="20"/>
        <v>13568.84</v>
      </c>
    </row>
    <row r="113" spans="11:11" x14ac:dyDescent="0.2">
      <c r="K113" s="42" t="s">
        <v>101</v>
      </c>
    </row>
    <row r="114" spans="11:11" x14ac:dyDescent="0.2">
      <c r="K114" s="43"/>
    </row>
  </sheetData>
  <mergeCells count="44">
    <mergeCell ref="A111:B111"/>
    <mergeCell ref="A112:B112"/>
    <mergeCell ref="A92:B92"/>
    <mergeCell ref="A93:K93"/>
    <mergeCell ref="A98:B98"/>
    <mergeCell ref="A99:K99"/>
    <mergeCell ref="A105:B105"/>
    <mergeCell ref="A106:K106"/>
    <mergeCell ref="A75:B75"/>
    <mergeCell ref="A76:K76"/>
    <mergeCell ref="A81:B81"/>
    <mergeCell ref="A82:K82"/>
    <mergeCell ref="A86:B86"/>
    <mergeCell ref="A87:K87"/>
    <mergeCell ref="A64:B64"/>
    <mergeCell ref="A65:K65"/>
    <mergeCell ref="A67:B67"/>
    <mergeCell ref="A68:K68"/>
    <mergeCell ref="A72:B72"/>
    <mergeCell ref="A73:K73"/>
    <mergeCell ref="A43:B43"/>
    <mergeCell ref="A44:K44"/>
    <mergeCell ref="A50:B50"/>
    <mergeCell ref="A51:K51"/>
    <mergeCell ref="A58:B58"/>
    <mergeCell ref="A59:K59"/>
    <mergeCell ref="A26:B26"/>
    <mergeCell ref="A27:K27"/>
    <mergeCell ref="A31:B31"/>
    <mergeCell ref="A32:K32"/>
    <mergeCell ref="A38:B38"/>
    <mergeCell ref="A39:K39"/>
    <mergeCell ref="A10:B10"/>
    <mergeCell ref="A11:K11"/>
    <mergeCell ref="A14:B14"/>
    <mergeCell ref="A15:K15"/>
    <mergeCell ref="A20:B20"/>
    <mergeCell ref="A21:K21"/>
    <mergeCell ref="A1:K1"/>
    <mergeCell ref="A2:K2"/>
    <mergeCell ref="A3:K3"/>
    <mergeCell ref="A4:B4"/>
    <mergeCell ref="A5:B5"/>
    <mergeCell ref="A6:K6"/>
  </mergeCells>
  <conditionalFormatting sqref="K113:K114 B7:B9 B12:B13 B16:B19 B22:B25 B28:B30 B33:B37 B40:B42 B107:B110 L1:IU3 B45:B49 B52:B57 B60:B63 B66 B70 B74 B79:B80 B84:B85 B89:B91 B95:B97 B101:B104">
    <cfRule type="cellIs" dxfId="1" priority="2" stopIfTrue="1" operator="equal">
      <formula>".."</formula>
    </cfRule>
  </conditionalFormatting>
  <conditionalFormatting sqref="K113:K114 B7:B9 B12:B13 B16:B19 B22:B25 B28:B30 B33:B37 B40:B42 B107:B110 L1:IU3 B45:B49 B52:B57 B60:B63 B66 B70 B74 B79:B80 B84:B85 B89:B91 B95:B97 B101:B10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2016&amp;R&amp;P-2 &amp;K00+000out of &amp;N</oddFooter>
  </headerFooter>
  <rowBreaks count="2" manualBreakCount="2">
    <brk id="50" max="16383" man="1"/>
    <brk id="9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6.2.2</vt:lpstr>
      <vt:lpstr>'6.2.2'!Print_Titles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2019-05-31T06:51:55Z</dcterms:created>
  <dcterms:modified xsi:type="dcterms:W3CDTF">2019-05-31T06:51:56Z</dcterms:modified>
</cp:coreProperties>
</file>