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FB4C16A4-3ADA-4D8F-A4EE-1018A4B8FAFB}" xr6:coauthVersionLast="43" xr6:coauthVersionMax="43" xr10:uidLastSave="{00000000-0000-0000-0000-000000000000}"/>
  <bookViews>
    <workbookView xWindow="780" yWindow="780" windowWidth="21600" windowHeight="11385" xr2:uid="{024D8F48-886C-4795-A2F8-5D601F0DE8E5}"/>
  </bookViews>
  <sheets>
    <sheet name="6.3.5" sheetId="1" r:id="rId1"/>
  </sheets>
  <definedNames>
    <definedName name="_xlnm.Print_Titles" localSheetId="0">'6.3.5'!$1:$5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1" i="1" l="1"/>
  <c r="D112" i="1" s="1"/>
  <c r="C111" i="1"/>
  <c r="F110" i="1"/>
  <c r="F109" i="1"/>
  <c r="F107" i="1"/>
  <c r="E105" i="1"/>
  <c r="F105" i="1" s="1"/>
  <c r="D105" i="1"/>
  <c r="C105" i="1"/>
  <c r="F104" i="1"/>
  <c r="F103" i="1"/>
  <c r="F102" i="1"/>
  <c r="F101" i="1"/>
  <c r="F100" i="1"/>
  <c r="F98" i="1"/>
  <c r="E98" i="1"/>
  <c r="D98" i="1"/>
  <c r="C98" i="1"/>
  <c r="F97" i="1"/>
  <c r="F96" i="1"/>
  <c r="F95" i="1"/>
  <c r="F94" i="1"/>
  <c r="F92" i="1"/>
  <c r="E92" i="1"/>
  <c r="D92" i="1"/>
  <c r="C92" i="1"/>
  <c r="F91" i="1"/>
  <c r="F90" i="1"/>
  <c r="F89" i="1"/>
  <c r="F88" i="1"/>
  <c r="F86" i="1"/>
  <c r="E86" i="1"/>
  <c r="D86" i="1"/>
  <c r="C86" i="1"/>
  <c r="F85" i="1"/>
  <c r="F84" i="1"/>
  <c r="F83" i="1"/>
  <c r="E81" i="1"/>
  <c r="F81" i="1" s="1"/>
  <c r="D81" i="1"/>
  <c r="C81" i="1"/>
  <c r="F80" i="1"/>
  <c r="F79" i="1"/>
  <c r="F78" i="1"/>
  <c r="F77" i="1"/>
  <c r="E75" i="1"/>
  <c r="F75" i="1" s="1"/>
  <c r="D75" i="1"/>
  <c r="C75" i="1"/>
  <c r="F74" i="1"/>
  <c r="F72" i="1"/>
  <c r="E72" i="1"/>
  <c r="D72" i="1"/>
  <c r="C72" i="1"/>
  <c r="F71" i="1"/>
  <c r="F70" i="1"/>
  <c r="F69" i="1"/>
  <c r="E67" i="1"/>
  <c r="F67" i="1" s="1"/>
  <c r="D67" i="1"/>
  <c r="C67" i="1"/>
  <c r="F66" i="1"/>
  <c r="F64" i="1"/>
  <c r="E64" i="1"/>
  <c r="D64" i="1"/>
  <c r="C64" i="1"/>
  <c r="F63" i="1"/>
  <c r="F62" i="1"/>
  <c r="F61" i="1"/>
  <c r="F60" i="1"/>
  <c r="E58" i="1"/>
  <c r="D58" i="1"/>
  <c r="C58" i="1"/>
  <c r="F57" i="1"/>
  <c r="F56" i="1"/>
  <c r="F55" i="1"/>
  <c r="F54" i="1"/>
  <c r="F52" i="1"/>
  <c r="F50" i="1"/>
  <c r="D50" i="1"/>
  <c r="C50" i="1"/>
  <c r="F49" i="1"/>
  <c r="F48" i="1"/>
  <c r="F47" i="1"/>
  <c r="F46" i="1"/>
  <c r="F45" i="1"/>
  <c r="F43" i="1"/>
  <c r="E43" i="1"/>
  <c r="D43" i="1"/>
  <c r="C43" i="1"/>
  <c r="F42" i="1"/>
  <c r="F41" i="1"/>
  <c r="F40" i="1"/>
  <c r="E38" i="1"/>
  <c r="F38" i="1" s="1"/>
  <c r="D38" i="1"/>
  <c r="C38" i="1"/>
  <c r="F37" i="1"/>
  <c r="F36" i="1"/>
  <c r="F35" i="1"/>
  <c r="F34" i="1"/>
  <c r="F33" i="1"/>
  <c r="F31" i="1"/>
  <c r="E31" i="1"/>
  <c r="D31" i="1"/>
  <c r="C31" i="1"/>
  <c r="F30" i="1"/>
  <c r="F29" i="1"/>
  <c r="F28" i="1"/>
  <c r="E26" i="1"/>
  <c r="D26" i="1"/>
  <c r="C26" i="1"/>
  <c r="F25" i="1"/>
  <c r="F24" i="1"/>
  <c r="F26" i="1" s="1"/>
  <c r="F23" i="1"/>
  <c r="F22" i="1"/>
  <c r="E20" i="1"/>
  <c r="D20" i="1"/>
  <c r="C20" i="1"/>
  <c r="F19" i="1"/>
  <c r="F18" i="1"/>
  <c r="F20" i="1" s="1"/>
  <c r="F17" i="1"/>
  <c r="F16" i="1"/>
  <c r="E14" i="1"/>
  <c r="D14" i="1"/>
  <c r="C14" i="1"/>
  <c r="F13" i="1"/>
  <c r="F14" i="1" s="1"/>
  <c r="F12" i="1"/>
  <c r="E10" i="1"/>
  <c r="D10" i="1"/>
  <c r="C10" i="1"/>
  <c r="F9" i="1"/>
  <c r="F8" i="1"/>
  <c r="F7" i="1"/>
  <c r="F10" i="1" s="1"/>
</calcChain>
</file>

<file path=xl/sharedStrings.xml><?xml version="1.0" encoding="utf-8"?>
<sst xmlns="http://schemas.openxmlformats.org/spreadsheetml/2006/main" count="116" uniqueCount="97">
  <si>
    <t>Table : 6.3.5</t>
  </si>
  <si>
    <t>Statement showing Unit wise Expenditure during the year 2014-15</t>
  </si>
  <si>
    <t>(₨. in Lakh)</t>
  </si>
  <si>
    <t>Accounting Units</t>
  </si>
  <si>
    <t>State Plan</t>
  </si>
  <si>
    <t>CSS &amp; CS</t>
  </si>
  <si>
    <t>Non-Plan</t>
  </si>
  <si>
    <t>Total</t>
  </si>
  <si>
    <t>Headquater</t>
  </si>
  <si>
    <t>General Dir.</t>
  </si>
  <si>
    <t>Publicity Dn</t>
  </si>
  <si>
    <t>Utilisation</t>
  </si>
  <si>
    <t>Monitoring Circle</t>
  </si>
  <si>
    <t>Monitoring (S)</t>
  </si>
  <si>
    <t>Monitoring (N)</t>
  </si>
  <si>
    <t>WP &amp; GIS Circle</t>
  </si>
  <si>
    <t>WP &amp; GIS Dir.</t>
  </si>
  <si>
    <t>W.Plan (S-I)</t>
  </si>
  <si>
    <t>W.Plan (S-II)</t>
  </si>
  <si>
    <t>Working Plan North</t>
  </si>
  <si>
    <t>Research Circle</t>
  </si>
  <si>
    <t>Research Dir.</t>
  </si>
  <si>
    <t>Silvi (South)</t>
  </si>
  <si>
    <t>Silvi (North)</t>
  </si>
  <si>
    <t>Silvi (Hill)</t>
  </si>
  <si>
    <t>Development</t>
  </si>
  <si>
    <t>Development Dir.</t>
  </si>
  <si>
    <t>WBF School</t>
  </si>
  <si>
    <t>F.T.C.</t>
  </si>
  <si>
    <t>South - West Circle</t>
  </si>
  <si>
    <t>S.W. Dir.</t>
  </si>
  <si>
    <t>Purulia</t>
  </si>
  <si>
    <t>Kansabati(N)</t>
  </si>
  <si>
    <t>Kansabati(S)</t>
  </si>
  <si>
    <t>Extn. Forestry</t>
  </si>
  <si>
    <t>P&amp; G Circle</t>
  </si>
  <si>
    <t>U.R.F. Divn</t>
  </si>
  <si>
    <t xml:space="preserve">P&amp;G (N) </t>
  </si>
  <si>
    <t xml:space="preserve">Howrah SF </t>
  </si>
  <si>
    <t>South - East Circle</t>
  </si>
  <si>
    <t>South East Dir.</t>
  </si>
  <si>
    <t xml:space="preserve">Burdwan </t>
  </si>
  <si>
    <t xml:space="preserve">Birbhum </t>
  </si>
  <si>
    <t xml:space="preserve">Durgapur </t>
  </si>
  <si>
    <t>Nadia-Murshidabad</t>
  </si>
  <si>
    <t>Western Circle</t>
  </si>
  <si>
    <t>Western Dir.</t>
  </si>
  <si>
    <t xml:space="preserve">Jhargram </t>
  </si>
  <si>
    <t xml:space="preserve">Medinipur </t>
  </si>
  <si>
    <t xml:space="preserve">Kharagpur </t>
  </si>
  <si>
    <t>Rupnarayan</t>
  </si>
  <si>
    <t>Purba Medinipur</t>
  </si>
  <si>
    <t>Central Circle</t>
  </si>
  <si>
    <t>Central Dir.</t>
  </si>
  <si>
    <t>Bankura (N)</t>
  </si>
  <si>
    <t>Bankura (S)</t>
  </si>
  <si>
    <t xml:space="preserve">Panchet </t>
  </si>
  <si>
    <t>S.T.R.</t>
  </si>
  <si>
    <t xml:space="preserve">DFD/STR </t>
  </si>
  <si>
    <t>S.B.R.</t>
  </si>
  <si>
    <t xml:space="preserve">Jt Dir/SBR  </t>
  </si>
  <si>
    <t>24-Parganas (S)</t>
  </si>
  <si>
    <t>24-Parganas (N)</t>
  </si>
  <si>
    <t>WL (Headquater)</t>
  </si>
  <si>
    <t>WL (Hqr)</t>
  </si>
  <si>
    <t>WL (North) Circle</t>
  </si>
  <si>
    <t>WL(N) Dir.</t>
  </si>
  <si>
    <t>Darjeeling W.L.</t>
  </si>
  <si>
    <t>Gorumara W.L.</t>
  </si>
  <si>
    <t>Jaldapara W.L.</t>
  </si>
  <si>
    <t>B.T.R.</t>
  </si>
  <si>
    <t>FD/B.T.R. Dir.</t>
  </si>
  <si>
    <t>B.T.R (West)</t>
  </si>
  <si>
    <t>B.T.R (East)</t>
  </si>
  <si>
    <t>Hill Circle</t>
  </si>
  <si>
    <t>Hill Dir.</t>
  </si>
  <si>
    <t>Darjeeling</t>
  </si>
  <si>
    <t>Kurseong Dir.</t>
  </si>
  <si>
    <t>NTFP Dir.</t>
  </si>
  <si>
    <t>Northern Circle</t>
  </si>
  <si>
    <t>Northern Dir.</t>
  </si>
  <si>
    <t>Jalpaiguri</t>
  </si>
  <si>
    <t>Baikunthapur</t>
  </si>
  <si>
    <t xml:space="preserve">Coochbehar </t>
  </si>
  <si>
    <t>North - West Circle</t>
  </si>
  <si>
    <t xml:space="preserve">North West Dir. </t>
  </si>
  <si>
    <t>Siliguri SF</t>
  </si>
  <si>
    <t>Malda Divn.</t>
  </si>
  <si>
    <t>Jalpaiguri S.F.</t>
  </si>
  <si>
    <t>Raiganj Divn.</t>
  </si>
  <si>
    <t>SC (North) Circle</t>
  </si>
  <si>
    <t xml:space="preserve">S.C.(North) Dir. </t>
  </si>
  <si>
    <t xml:space="preserve">Kurseong SC </t>
  </si>
  <si>
    <t>Kalimpong SC</t>
  </si>
  <si>
    <t>Jalpaiguri SC</t>
  </si>
  <si>
    <t>GRAND TOTAL:</t>
  </si>
  <si>
    <t>Source : Annual report 2014-15, Directorate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</si>
</sst>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4"/>
      <name val="Garamond"/>
      <family val="1"/>
    </font>
    <font>
      <b/>
      <sz val="14"/>
      <name val="Garamond"/>
      <family val="1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59996337778862885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6" tint="0.599993896298104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/>
    </xf>
    <xf numFmtId="0" fontId="1" fillId="0" borderId="0" xfId="1" applyFont="1" applyAlignment="1">
      <alignment vertical="center"/>
    </xf>
    <xf numFmtId="0" fontId="6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0" xfId="1"/>
    <xf numFmtId="164" fontId="1" fillId="2" borderId="2" xfId="1" applyNumberFormat="1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 vertical="center" wrapText="1"/>
    </xf>
    <xf numFmtId="0" fontId="1" fillId="0" borderId="0" xfId="1" applyFont="1"/>
    <xf numFmtId="0" fontId="8" fillId="3" borderId="2" xfId="1" applyFont="1" applyFill="1" applyBorder="1" applyAlignment="1">
      <alignment horizontal="left" vertical="center"/>
    </xf>
    <xf numFmtId="0" fontId="8" fillId="0" borderId="0" xfId="1" applyFont="1" applyAlignment="1">
      <alignment horizontal="left"/>
    </xf>
    <xf numFmtId="0" fontId="6" fillId="4" borderId="2" xfId="1" applyFont="1" applyFill="1" applyBorder="1" applyAlignment="1">
      <alignment vertical="center"/>
    </xf>
    <xf numFmtId="0" fontId="1" fillId="5" borderId="2" xfId="1" applyFont="1" applyFill="1" applyBorder="1" applyAlignment="1">
      <alignment vertical="center" wrapText="1"/>
    </xf>
    <xf numFmtId="2" fontId="7" fillId="5" borderId="2" xfId="1" applyNumberFormat="1" applyFont="1" applyFill="1" applyBorder="1" applyAlignment="1">
      <alignment horizontal="center" vertical="center" wrapText="1"/>
    </xf>
    <xf numFmtId="2" fontId="5" fillId="5" borderId="2" xfId="1" applyNumberFormat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vertical="center"/>
    </xf>
    <xf numFmtId="0" fontId="1" fillId="6" borderId="2" xfId="1" applyFont="1" applyFill="1" applyBorder="1" applyAlignment="1">
      <alignment vertical="center" wrapText="1"/>
    </xf>
    <xf numFmtId="2" fontId="7" fillId="6" borderId="2" xfId="1" applyNumberFormat="1" applyFont="1" applyFill="1" applyBorder="1" applyAlignment="1">
      <alignment horizontal="center" vertical="center" wrapText="1"/>
    </xf>
    <xf numFmtId="2" fontId="5" fillId="6" borderId="2" xfId="1" applyNumberFormat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left" vertical="center" wrapText="1"/>
    </xf>
    <xf numFmtId="0" fontId="6" fillId="6" borderId="4" xfId="1" applyFont="1" applyFill="1" applyBorder="1" applyAlignment="1">
      <alignment horizontal="left" vertical="center" wrapText="1"/>
    </xf>
    <xf numFmtId="0" fontId="6" fillId="0" borderId="0" xfId="1" applyFont="1"/>
    <xf numFmtId="0" fontId="8" fillId="4" borderId="2" xfId="1" applyFont="1" applyFill="1" applyBorder="1" applyAlignment="1">
      <alignment horizontal="left" vertical="center"/>
    </xf>
    <xf numFmtId="0" fontId="1" fillId="7" borderId="2" xfId="1" applyFont="1" applyFill="1" applyBorder="1" applyAlignment="1">
      <alignment vertical="center" wrapText="1"/>
    </xf>
    <xf numFmtId="2" fontId="7" fillId="7" borderId="2" xfId="1" applyNumberFormat="1" applyFont="1" applyFill="1" applyBorder="1" applyAlignment="1">
      <alignment horizontal="center" vertical="center" wrapText="1"/>
    </xf>
    <xf numFmtId="2" fontId="5" fillId="7" borderId="2" xfId="1" applyNumberFormat="1" applyFont="1" applyFill="1" applyBorder="1" applyAlignment="1">
      <alignment horizontal="center" vertical="center" wrapText="1"/>
    </xf>
    <xf numFmtId="0" fontId="1" fillId="8" borderId="2" xfId="1" applyFont="1" applyFill="1" applyBorder="1" applyAlignment="1">
      <alignment vertical="center" wrapText="1"/>
    </xf>
    <xf numFmtId="2" fontId="7" fillId="8" borderId="2" xfId="1" applyNumberFormat="1" applyFont="1" applyFill="1" applyBorder="1" applyAlignment="1">
      <alignment horizontal="center" vertical="center" wrapText="1"/>
    </xf>
    <xf numFmtId="2" fontId="5" fillId="8" borderId="2" xfId="1" applyNumberFormat="1" applyFont="1" applyFill="1" applyBorder="1" applyAlignment="1">
      <alignment horizontal="center" vertical="center" wrapText="1"/>
    </xf>
    <xf numFmtId="0" fontId="6" fillId="8" borderId="3" xfId="1" applyFont="1" applyFill="1" applyBorder="1" applyAlignment="1">
      <alignment horizontal="left" vertical="center" wrapText="1"/>
    </xf>
    <xf numFmtId="0" fontId="6" fillId="8" borderId="4" xfId="1" applyFont="1" applyFill="1" applyBorder="1" applyAlignment="1">
      <alignment horizontal="left" vertical="center" wrapText="1"/>
    </xf>
    <xf numFmtId="0" fontId="1" fillId="8" borderId="2" xfId="1" applyFont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center" wrapText="1"/>
    </xf>
    <xf numFmtId="0" fontId="1" fillId="5" borderId="2" xfId="1" applyFont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left" vertical="center" wrapText="1"/>
    </xf>
    <xf numFmtId="2" fontId="6" fillId="5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2" fontId="6" fillId="2" borderId="2" xfId="1" applyNumberFormat="1" applyFont="1" applyFill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6" fillId="0" borderId="0" xfId="1" applyFont="1" applyAlignment="1">
      <alignment vertical="center"/>
    </xf>
    <xf numFmtId="0" fontId="7" fillId="0" borderId="0" xfId="1" applyFont="1"/>
    <xf numFmtId="0" fontId="5" fillId="0" borderId="0" xfId="1" applyFont="1"/>
  </cellXfs>
  <cellStyles count="2">
    <cellStyle name="Normal" xfId="0" builtinId="0"/>
    <cellStyle name="Normal 2" xfId="1" xr:uid="{923C2E19-B646-4C78-9D9C-5C5506DD31E9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85B8-736A-466D-9339-633B252D102B}">
  <sheetPr codeName="Sheet6"/>
  <dimension ref="A1:F114"/>
  <sheetViews>
    <sheetView tabSelected="1" view="pageBreakPreview" topLeftCell="A97" zoomScaleSheetLayoutView="100" workbookViewId="0">
      <selection activeCell="F111" sqref="F111"/>
    </sheetView>
  </sheetViews>
  <sheetFormatPr defaultRowHeight="12.75" x14ac:dyDescent="0.2"/>
  <cols>
    <col min="1" max="1" width="4.85546875" style="44" bestFit="1" customWidth="1"/>
    <col min="2" max="2" width="17.42578125" style="8" bestFit="1" customWidth="1"/>
    <col min="3" max="5" width="13.42578125" style="45" customWidth="1"/>
    <col min="6" max="6" width="20.28515625" style="46" customWidth="1"/>
    <col min="7" max="16384" width="9.140625" style="8"/>
  </cols>
  <sheetData>
    <row r="1" spans="1:6" s="2" customFormat="1" ht="16.5" customHeight="1" x14ac:dyDescent="0.25">
      <c r="A1" s="1" t="s">
        <v>0</v>
      </c>
      <c r="B1" s="1"/>
      <c r="C1" s="1"/>
      <c r="D1" s="1"/>
      <c r="E1" s="1"/>
      <c r="F1" s="1"/>
    </row>
    <row r="2" spans="1:6" s="2" customFormat="1" ht="20.25" customHeight="1" x14ac:dyDescent="0.25">
      <c r="A2" s="3" t="s">
        <v>1</v>
      </c>
      <c r="B2" s="3"/>
      <c r="C2" s="3"/>
      <c r="D2" s="3"/>
      <c r="E2" s="3"/>
      <c r="F2" s="3"/>
    </row>
    <row r="3" spans="1:6" s="5" customFormat="1" ht="16.5" customHeight="1" x14ac:dyDescent="0.2">
      <c r="A3" s="4" t="s">
        <v>2</v>
      </c>
      <c r="B3" s="4"/>
      <c r="C3" s="4"/>
      <c r="D3" s="4"/>
      <c r="E3" s="4"/>
      <c r="F3" s="4"/>
    </row>
    <row r="4" spans="1:6" ht="37.5" customHeight="1" x14ac:dyDescent="0.2">
      <c r="A4" s="6" t="s">
        <v>3</v>
      </c>
      <c r="B4" s="6"/>
      <c r="C4" s="7" t="s">
        <v>4</v>
      </c>
      <c r="D4" s="7" t="s">
        <v>5</v>
      </c>
      <c r="E4" s="7" t="s">
        <v>6</v>
      </c>
      <c r="F4" s="7" t="s">
        <v>7</v>
      </c>
    </row>
    <row r="5" spans="1:6" s="11" customFormat="1" ht="15.75" customHeight="1" x14ac:dyDescent="0.2">
      <c r="A5" s="9">
        <v>1</v>
      </c>
      <c r="B5" s="9"/>
      <c r="C5" s="10">
        <v>2</v>
      </c>
      <c r="D5" s="10">
        <v>3</v>
      </c>
      <c r="E5" s="10">
        <v>4</v>
      </c>
      <c r="F5" s="10">
        <v>5</v>
      </c>
    </row>
    <row r="6" spans="1:6" s="13" customFormat="1" ht="15" customHeight="1" x14ac:dyDescent="0.25">
      <c r="A6" s="12" t="s">
        <v>8</v>
      </c>
      <c r="B6" s="12"/>
      <c r="C6" s="12"/>
      <c r="D6" s="12"/>
      <c r="E6" s="12"/>
      <c r="F6" s="12"/>
    </row>
    <row r="7" spans="1:6" ht="15" customHeight="1" x14ac:dyDescent="0.2">
      <c r="A7" s="14">
        <v>1</v>
      </c>
      <c r="B7" s="15" t="s">
        <v>9</v>
      </c>
      <c r="C7" s="16">
        <v>1844.4</v>
      </c>
      <c r="D7" s="16">
        <v>0</v>
      </c>
      <c r="E7" s="16">
        <v>1177.92</v>
      </c>
      <c r="F7" s="17">
        <f>SUM(C7:E7)</f>
        <v>3022.32</v>
      </c>
    </row>
    <row r="8" spans="1:6" ht="15" customHeight="1" x14ac:dyDescent="0.2">
      <c r="A8" s="18">
        <v>2</v>
      </c>
      <c r="B8" s="19" t="s">
        <v>10</v>
      </c>
      <c r="C8" s="20">
        <v>25.91</v>
      </c>
      <c r="D8" s="20">
        <v>0</v>
      </c>
      <c r="E8" s="20">
        <v>50.43</v>
      </c>
      <c r="F8" s="21">
        <f>SUM(C8:E8)</f>
        <v>76.34</v>
      </c>
    </row>
    <row r="9" spans="1:6" ht="15" customHeight="1" x14ac:dyDescent="0.2">
      <c r="A9" s="14">
        <v>3</v>
      </c>
      <c r="B9" s="15" t="s">
        <v>11</v>
      </c>
      <c r="C9" s="16">
        <v>67</v>
      </c>
      <c r="D9" s="16">
        <v>0</v>
      </c>
      <c r="E9" s="16">
        <v>180.55</v>
      </c>
      <c r="F9" s="17">
        <f>SUM(C9:E9)</f>
        <v>247.55</v>
      </c>
    </row>
    <row r="10" spans="1:6" s="24" customFormat="1" ht="15" customHeight="1" x14ac:dyDescent="0.2">
      <c r="A10" s="22" t="s">
        <v>7</v>
      </c>
      <c r="B10" s="23"/>
      <c r="C10" s="21">
        <f>SUM(C7:C9)</f>
        <v>1937.3100000000002</v>
      </c>
      <c r="D10" s="21">
        <f>SUM(D7:D9)</f>
        <v>0</v>
      </c>
      <c r="E10" s="21">
        <f>SUM(E7:E9)</f>
        <v>1408.9</v>
      </c>
      <c r="F10" s="21">
        <f>SUM(F7:F9)</f>
        <v>3346.2100000000005</v>
      </c>
    </row>
    <row r="11" spans="1:6" s="13" customFormat="1" ht="15" customHeight="1" x14ac:dyDescent="0.25">
      <c r="A11" s="25" t="s">
        <v>12</v>
      </c>
      <c r="B11" s="25"/>
      <c r="C11" s="25"/>
      <c r="D11" s="25"/>
      <c r="E11" s="25"/>
      <c r="F11" s="25"/>
    </row>
    <row r="12" spans="1:6" ht="15" customHeight="1" x14ac:dyDescent="0.2">
      <c r="A12" s="18">
        <v>4</v>
      </c>
      <c r="B12" s="26" t="s">
        <v>13</v>
      </c>
      <c r="C12" s="27">
        <v>57.38</v>
      </c>
      <c r="D12" s="27">
        <v>0</v>
      </c>
      <c r="E12" s="27">
        <v>262.51</v>
      </c>
      <c r="F12" s="28">
        <f>SUM(C12:E12)</f>
        <v>319.89</v>
      </c>
    </row>
    <row r="13" spans="1:6" ht="15" customHeight="1" x14ac:dyDescent="0.2">
      <c r="A13" s="14">
        <v>5</v>
      </c>
      <c r="B13" s="29" t="s">
        <v>14</v>
      </c>
      <c r="C13" s="30">
        <v>5</v>
      </c>
      <c r="D13" s="30">
        <v>0</v>
      </c>
      <c r="E13" s="30">
        <v>91.53</v>
      </c>
      <c r="F13" s="31">
        <f>SUM(C13:E13)</f>
        <v>96.53</v>
      </c>
    </row>
    <row r="14" spans="1:6" s="24" customFormat="1" ht="15" customHeight="1" x14ac:dyDescent="0.2">
      <c r="A14" s="22" t="s">
        <v>7</v>
      </c>
      <c r="B14" s="23"/>
      <c r="C14" s="28">
        <f>C13+C12</f>
        <v>62.38</v>
      </c>
      <c r="D14" s="28">
        <f>D13+D12</f>
        <v>0</v>
      </c>
      <c r="E14" s="28">
        <f>E13+E12</f>
        <v>354.03999999999996</v>
      </c>
      <c r="F14" s="28">
        <f>F13+F12</f>
        <v>416.41999999999996</v>
      </c>
    </row>
    <row r="15" spans="1:6" s="13" customFormat="1" ht="15" customHeight="1" x14ac:dyDescent="0.25">
      <c r="A15" s="25" t="s">
        <v>15</v>
      </c>
      <c r="B15" s="25"/>
      <c r="C15" s="25"/>
      <c r="D15" s="25"/>
      <c r="E15" s="25"/>
      <c r="F15" s="25"/>
    </row>
    <row r="16" spans="1:6" ht="15" customHeight="1" x14ac:dyDescent="0.2">
      <c r="A16" s="18">
        <v>6</v>
      </c>
      <c r="B16" s="19" t="s">
        <v>16</v>
      </c>
      <c r="C16" s="20">
        <v>0</v>
      </c>
      <c r="D16" s="20">
        <v>0</v>
      </c>
      <c r="E16" s="20">
        <v>65.17</v>
      </c>
      <c r="F16" s="21">
        <f>SUM(C16:E16)</f>
        <v>65.17</v>
      </c>
    </row>
    <row r="17" spans="1:6" ht="15" customHeight="1" x14ac:dyDescent="0.2">
      <c r="A17" s="14">
        <v>7</v>
      </c>
      <c r="B17" s="15" t="s">
        <v>17</v>
      </c>
      <c r="C17" s="16">
        <v>21.27</v>
      </c>
      <c r="D17" s="16">
        <v>0</v>
      </c>
      <c r="E17" s="16">
        <v>100.48</v>
      </c>
      <c r="F17" s="17">
        <f>SUM(C17:E17)</f>
        <v>121.75</v>
      </c>
    </row>
    <row r="18" spans="1:6" ht="15" customHeight="1" x14ac:dyDescent="0.2">
      <c r="A18" s="18">
        <v>8</v>
      </c>
      <c r="B18" s="19" t="s">
        <v>18</v>
      </c>
      <c r="C18" s="20">
        <v>9.9499999999999993</v>
      </c>
      <c r="D18" s="20">
        <v>0</v>
      </c>
      <c r="E18" s="20">
        <v>82.23</v>
      </c>
      <c r="F18" s="21">
        <f>SUM(C18:E18)</f>
        <v>92.18</v>
      </c>
    </row>
    <row r="19" spans="1:6" ht="15" customHeight="1" x14ac:dyDescent="0.2">
      <c r="A19" s="14">
        <v>9</v>
      </c>
      <c r="B19" s="15" t="s">
        <v>19</v>
      </c>
      <c r="C19" s="16">
        <v>68.430000000000007</v>
      </c>
      <c r="D19" s="16">
        <v>0</v>
      </c>
      <c r="E19" s="16">
        <v>128.41</v>
      </c>
      <c r="F19" s="17">
        <f>SUM(C19:E19)</f>
        <v>196.84</v>
      </c>
    </row>
    <row r="20" spans="1:6" s="24" customFormat="1" ht="15" customHeight="1" x14ac:dyDescent="0.2">
      <c r="A20" s="22" t="s">
        <v>7</v>
      </c>
      <c r="B20" s="23"/>
      <c r="C20" s="21">
        <f>SUM(C16:C19)</f>
        <v>99.65</v>
      </c>
      <c r="D20" s="21">
        <f>SUM(D16:D19)</f>
        <v>0</v>
      </c>
      <c r="E20" s="21">
        <f>SUM(E16:E19)</f>
        <v>376.28999999999996</v>
      </c>
      <c r="F20" s="21">
        <f>SUM(F16:F19)</f>
        <v>475.94000000000005</v>
      </c>
    </row>
    <row r="21" spans="1:6" s="13" customFormat="1" ht="15" customHeight="1" x14ac:dyDescent="0.25">
      <c r="A21" s="25" t="s">
        <v>20</v>
      </c>
      <c r="B21" s="25"/>
      <c r="C21" s="25"/>
      <c r="D21" s="25"/>
      <c r="E21" s="25"/>
      <c r="F21" s="25"/>
    </row>
    <row r="22" spans="1:6" ht="15" customHeight="1" x14ac:dyDescent="0.2">
      <c r="A22" s="18">
        <v>10</v>
      </c>
      <c r="B22" s="26" t="s">
        <v>21</v>
      </c>
      <c r="C22" s="27">
        <v>0</v>
      </c>
      <c r="D22" s="27">
        <v>0</v>
      </c>
      <c r="E22" s="27">
        <v>47.09</v>
      </c>
      <c r="F22" s="28">
        <f>SUM(C22:E22)</f>
        <v>47.09</v>
      </c>
    </row>
    <row r="23" spans="1:6" ht="15" customHeight="1" x14ac:dyDescent="0.2">
      <c r="A23" s="14">
        <v>11</v>
      </c>
      <c r="B23" s="29" t="s">
        <v>22</v>
      </c>
      <c r="C23" s="30">
        <v>29.87</v>
      </c>
      <c r="D23" s="30">
        <v>0</v>
      </c>
      <c r="E23" s="30">
        <v>222.7</v>
      </c>
      <c r="F23" s="31">
        <f>SUM(C23:E23)</f>
        <v>252.57</v>
      </c>
    </row>
    <row r="24" spans="1:6" ht="15" customHeight="1" x14ac:dyDescent="0.2">
      <c r="A24" s="18">
        <v>12</v>
      </c>
      <c r="B24" s="26" t="s">
        <v>23</v>
      </c>
      <c r="C24" s="27">
        <v>26.19</v>
      </c>
      <c r="D24" s="27">
        <v>0</v>
      </c>
      <c r="E24" s="27">
        <v>190.17</v>
      </c>
      <c r="F24" s="28">
        <f>SUM(C24:E24)</f>
        <v>216.35999999999999</v>
      </c>
    </row>
    <row r="25" spans="1:6" ht="15" customHeight="1" x14ac:dyDescent="0.2">
      <c r="A25" s="14">
        <v>13</v>
      </c>
      <c r="B25" s="29" t="s">
        <v>24</v>
      </c>
      <c r="C25" s="30">
        <v>44.64</v>
      </c>
      <c r="D25" s="30">
        <v>0</v>
      </c>
      <c r="E25" s="30">
        <v>232.99</v>
      </c>
      <c r="F25" s="31">
        <f>SUM(C25:E25)</f>
        <v>277.63</v>
      </c>
    </row>
    <row r="26" spans="1:6" s="24" customFormat="1" ht="15" customHeight="1" x14ac:dyDescent="0.2">
      <c r="A26" s="22" t="s">
        <v>7</v>
      </c>
      <c r="B26" s="23"/>
      <c r="C26" s="28">
        <f>SUM(C22:C25)</f>
        <v>100.7</v>
      </c>
      <c r="D26" s="28">
        <f>SUM(D22:D25)</f>
        <v>0</v>
      </c>
      <c r="E26" s="28">
        <f>SUM(E22:E25)</f>
        <v>692.94999999999993</v>
      </c>
      <c r="F26" s="28">
        <f>SUM(F22:F25)</f>
        <v>793.65</v>
      </c>
    </row>
    <row r="27" spans="1:6" s="13" customFormat="1" ht="15" customHeight="1" x14ac:dyDescent="0.25">
      <c r="A27" s="25" t="s">
        <v>25</v>
      </c>
      <c r="B27" s="25"/>
      <c r="C27" s="25"/>
      <c r="D27" s="25"/>
      <c r="E27" s="25"/>
      <c r="F27" s="25"/>
    </row>
    <row r="28" spans="1:6" ht="15" customHeight="1" x14ac:dyDescent="0.2">
      <c r="A28" s="18">
        <v>14</v>
      </c>
      <c r="B28" s="19" t="s">
        <v>26</v>
      </c>
      <c r="C28" s="20">
        <v>33</v>
      </c>
      <c r="D28" s="20">
        <v>0</v>
      </c>
      <c r="E28" s="20">
        <v>41.06</v>
      </c>
      <c r="F28" s="21">
        <f>SUM(C28:E28)</f>
        <v>74.06</v>
      </c>
    </row>
    <row r="29" spans="1:6" ht="15" customHeight="1" x14ac:dyDescent="0.2">
      <c r="A29" s="14">
        <v>15</v>
      </c>
      <c r="B29" s="15" t="s">
        <v>27</v>
      </c>
      <c r="C29" s="16">
        <v>75.040000000000006</v>
      </c>
      <c r="D29" s="16">
        <v>0</v>
      </c>
      <c r="E29" s="16">
        <v>164.65</v>
      </c>
      <c r="F29" s="17">
        <f>SUM(C29:E29)</f>
        <v>239.69</v>
      </c>
    </row>
    <row r="30" spans="1:6" ht="15" customHeight="1" x14ac:dyDescent="0.2">
      <c r="A30" s="18">
        <v>16</v>
      </c>
      <c r="B30" s="19" t="s">
        <v>28</v>
      </c>
      <c r="C30" s="20">
        <v>204.72</v>
      </c>
      <c r="D30" s="20">
        <v>0</v>
      </c>
      <c r="E30" s="20">
        <v>52.3</v>
      </c>
      <c r="F30" s="21">
        <f>SUM(C30:E30)</f>
        <v>257.02</v>
      </c>
    </row>
    <row r="31" spans="1:6" s="24" customFormat="1" ht="15" customHeight="1" x14ac:dyDescent="0.2">
      <c r="A31" s="32" t="s">
        <v>7</v>
      </c>
      <c r="B31" s="33"/>
      <c r="C31" s="17">
        <f>SUM(C28:C30)</f>
        <v>312.76</v>
      </c>
      <c r="D31" s="17">
        <f>SUM(D28:D30)</f>
        <v>0</v>
      </c>
      <c r="E31" s="17">
        <f>SUM(E28:E30)</f>
        <v>258.01</v>
      </c>
      <c r="F31" s="17">
        <f>SUM(C31:E31)</f>
        <v>570.77</v>
      </c>
    </row>
    <row r="32" spans="1:6" s="13" customFormat="1" ht="15" customHeight="1" x14ac:dyDescent="0.25">
      <c r="A32" s="12" t="s">
        <v>29</v>
      </c>
      <c r="B32" s="12"/>
      <c r="C32" s="12"/>
      <c r="D32" s="12"/>
      <c r="E32" s="12"/>
      <c r="F32" s="12"/>
    </row>
    <row r="33" spans="1:6" ht="15" customHeight="1" x14ac:dyDescent="0.2">
      <c r="A33" s="14">
        <v>17</v>
      </c>
      <c r="B33" s="29" t="s">
        <v>30</v>
      </c>
      <c r="C33" s="30">
        <v>0</v>
      </c>
      <c r="D33" s="30">
        <v>0</v>
      </c>
      <c r="E33" s="30">
        <v>48.61</v>
      </c>
      <c r="F33" s="31">
        <f t="shared" ref="F33:F38" si="0">SUM(C33:E33)</f>
        <v>48.61</v>
      </c>
    </row>
    <row r="34" spans="1:6" ht="15" customHeight="1" x14ac:dyDescent="0.2">
      <c r="A34" s="18">
        <v>18</v>
      </c>
      <c r="B34" s="26" t="s">
        <v>31</v>
      </c>
      <c r="C34" s="27">
        <v>250.35</v>
      </c>
      <c r="D34" s="27">
        <v>0</v>
      </c>
      <c r="E34" s="27">
        <v>518.02</v>
      </c>
      <c r="F34" s="28">
        <f t="shared" si="0"/>
        <v>768.37</v>
      </c>
    </row>
    <row r="35" spans="1:6" ht="15" customHeight="1" x14ac:dyDescent="0.2">
      <c r="A35" s="14">
        <v>19</v>
      </c>
      <c r="B35" s="29" t="s">
        <v>32</v>
      </c>
      <c r="C35" s="30">
        <v>269.23</v>
      </c>
      <c r="D35" s="30">
        <v>0</v>
      </c>
      <c r="E35" s="30">
        <v>423.97</v>
      </c>
      <c r="F35" s="31">
        <f t="shared" si="0"/>
        <v>693.2</v>
      </c>
    </row>
    <row r="36" spans="1:6" ht="15" customHeight="1" x14ac:dyDescent="0.2">
      <c r="A36" s="18">
        <v>20</v>
      </c>
      <c r="B36" s="26" t="s">
        <v>33</v>
      </c>
      <c r="C36" s="27">
        <v>197.9</v>
      </c>
      <c r="D36" s="27">
        <v>0</v>
      </c>
      <c r="E36" s="27">
        <v>406.4</v>
      </c>
      <c r="F36" s="28">
        <f t="shared" si="0"/>
        <v>604.29999999999995</v>
      </c>
    </row>
    <row r="37" spans="1:6" ht="15" customHeight="1" x14ac:dyDescent="0.2">
      <c r="A37" s="14">
        <v>21</v>
      </c>
      <c r="B37" s="29" t="s">
        <v>34</v>
      </c>
      <c r="C37" s="30">
        <v>64.510000000000005</v>
      </c>
      <c r="D37" s="30">
        <v>0</v>
      </c>
      <c r="E37" s="30">
        <v>300.55</v>
      </c>
      <c r="F37" s="31">
        <f t="shared" si="0"/>
        <v>365.06</v>
      </c>
    </row>
    <row r="38" spans="1:6" ht="15" customHeight="1" x14ac:dyDescent="0.2">
      <c r="A38" s="22" t="s">
        <v>7</v>
      </c>
      <c r="B38" s="23"/>
      <c r="C38" s="28">
        <f>SUM(C33:C37)</f>
        <v>781.99</v>
      </c>
      <c r="D38" s="28">
        <f>SUM(D33:D37)</f>
        <v>0</v>
      </c>
      <c r="E38" s="28">
        <f>SUM(E33:E37)</f>
        <v>1697.55</v>
      </c>
      <c r="F38" s="28">
        <f t="shared" si="0"/>
        <v>2479.54</v>
      </c>
    </row>
    <row r="39" spans="1:6" s="13" customFormat="1" ht="15" customHeight="1" x14ac:dyDescent="0.25">
      <c r="A39" s="25" t="s">
        <v>35</v>
      </c>
      <c r="B39" s="25"/>
      <c r="C39" s="25"/>
      <c r="D39" s="25"/>
      <c r="E39" s="25"/>
      <c r="F39" s="25"/>
    </row>
    <row r="40" spans="1:6" ht="15" customHeight="1" x14ac:dyDescent="0.2">
      <c r="A40" s="18">
        <v>22</v>
      </c>
      <c r="B40" s="19" t="s">
        <v>36</v>
      </c>
      <c r="C40" s="20">
        <v>214.46</v>
      </c>
      <c r="D40" s="20">
        <v>0</v>
      </c>
      <c r="E40" s="20">
        <v>904.11</v>
      </c>
      <c r="F40" s="21">
        <f>SUM(C40:E40)</f>
        <v>1118.57</v>
      </c>
    </row>
    <row r="41" spans="1:6" ht="15" customHeight="1" x14ac:dyDescent="0.2">
      <c r="A41" s="14">
        <v>23</v>
      </c>
      <c r="B41" s="15" t="s">
        <v>37</v>
      </c>
      <c r="C41" s="16">
        <v>111.46</v>
      </c>
      <c r="D41" s="16">
        <v>0</v>
      </c>
      <c r="E41" s="16">
        <v>425.83</v>
      </c>
      <c r="F41" s="17">
        <f>SUM(C41:E41)</f>
        <v>537.29</v>
      </c>
    </row>
    <row r="42" spans="1:6" ht="15" customHeight="1" x14ac:dyDescent="0.2">
      <c r="A42" s="18">
        <v>24</v>
      </c>
      <c r="B42" s="19" t="s">
        <v>38</v>
      </c>
      <c r="C42" s="20">
        <v>133.13</v>
      </c>
      <c r="D42" s="20">
        <v>0</v>
      </c>
      <c r="E42" s="20">
        <v>361.05</v>
      </c>
      <c r="F42" s="21">
        <f>SUM(C42:E42)</f>
        <v>494.18</v>
      </c>
    </row>
    <row r="43" spans="1:6" s="24" customFormat="1" ht="15" customHeight="1" x14ac:dyDescent="0.2">
      <c r="A43" s="32" t="s">
        <v>7</v>
      </c>
      <c r="B43" s="33"/>
      <c r="C43" s="17">
        <f>SUM(C40:C42)</f>
        <v>459.05</v>
      </c>
      <c r="D43" s="17">
        <f>SUM(D40:D42)</f>
        <v>0</v>
      </c>
      <c r="E43" s="17">
        <f>SUM(E40:E42)</f>
        <v>1690.99</v>
      </c>
      <c r="F43" s="17">
        <f>SUM(C43:E43)</f>
        <v>2150.04</v>
      </c>
    </row>
    <row r="44" spans="1:6" s="13" customFormat="1" ht="15" customHeight="1" x14ac:dyDescent="0.25">
      <c r="A44" s="12" t="s">
        <v>39</v>
      </c>
      <c r="B44" s="12"/>
      <c r="C44" s="12"/>
      <c r="D44" s="12"/>
      <c r="E44" s="12"/>
      <c r="F44" s="12"/>
    </row>
    <row r="45" spans="1:6" ht="15" customHeight="1" x14ac:dyDescent="0.2">
      <c r="A45" s="14">
        <v>25</v>
      </c>
      <c r="B45" s="29" t="s">
        <v>40</v>
      </c>
      <c r="C45" s="30">
        <v>3</v>
      </c>
      <c r="D45" s="30">
        <v>0</v>
      </c>
      <c r="E45" s="30">
        <v>68.91</v>
      </c>
      <c r="F45" s="31">
        <f t="shared" ref="F45:F50" si="1">SUM(C45:E45)</f>
        <v>71.91</v>
      </c>
    </row>
    <row r="46" spans="1:6" ht="15" customHeight="1" x14ac:dyDescent="0.2">
      <c r="A46" s="18">
        <v>26</v>
      </c>
      <c r="B46" s="26" t="s">
        <v>41</v>
      </c>
      <c r="C46" s="27">
        <v>338.39</v>
      </c>
      <c r="D46" s="27">
        <v>0</v>
      </c>
      <c r="E46" s="27">
        <v>640.32000000000005</v>
      </c>
      <c r="F46" s="28">
        <f t="shared" si="1"/>
        <v>978.71</v>
      </c>
    </row>
    <row r="47" spans="1:6" ht="15" customHeight="1" x14ac:dyDescent="0.2">
      <c r="A47" s="14">
        <v>27</v>
      </c>
      <c r="B47" s="29" t="s">
        <v>42</v>
      </c>
      <c r="C47" s="30">
        <v>312.47000000000003</v>
      </c>
      <c r="D47" s="30">
        <v>0</v>
      </c>
      <c r="E47" s="30">
        <v>711.04</v>
      </c>
      <c r="F47" s="31">
        <f t="shared" si="1"/>
        <v>1023.51</v>
      </c>
    </row>
    <row r="48" spans="1:6" ht="15" customHeight="1" x14ac:dyDescent="0.2">
      <c r="A48" s="18">
        <v>28</v>
      </c>
      <c r="B48" s="26" t="s">
        <v>43</v>
      </c>
      <c r="C48" s="27">
        <v>175.69</v>
      </c>
      <c r="D48" s="27">
        <v>0</v>
      </c>
      <c r="E48" s="27">
        <v>338.67</v>
      </c>
      <c r="F48" s="28">
        <f t="shared" si="1"/>
        <v>514.36</v>
      </c>
    </row>
    <row r="49" spans="1:6" ht="15" customHeight="1" x14ac:dyDescent="0.2">
      <c r="A49" s="14">
        <v>29</v>
      </c>
      <c r="B49" s="29" t="s">
        <v>44</v>
      </c>
      <c r="C49" s="30">
        <v>63.28</v>
      </c>
      <c r="D49" s="30">
        <v>0</v>
      </c>
      <c r="E49" s="30">
        <v>504.62</v>
      </c>
      <c r="F49" s="31">
        <f t="shared" si="1"/>
        <v>567.9</v>
      </c>
    </row>
    <row r="50" spans="1:6" ht="15" customHeight="1" x14ac:dyDescent="0.2">
      <c r="A50" s="22" t="s">
        <v>7</v>
      </c>
      <c r="B50" s="23"/>
      <c r="C50" s="28">
        <f>SUM(C45:C49)</f>
        <v>892.82999999999993</v>
      </c>
      <c r="D50" s="28">
        <f>SUM(D45:D49)</f>
        <v>0</v>
      </c>
      <c r="E50" s="28">
        <v>2263.5100000000002</v>
      </c>
      <c r="F50" s="28">
        <f t="shared" si="1"/>
        <v>3156.34</v>
      </c>
    </row>
    <row r="51" spans="1:6" s="13" customFormat="1" ht="15" customHeight="1" x14ac:dyDescent="0.25">
      <c r="A51" s="25" t="s">
        <v>45</v>
      </c>
      <c r="B51" s="25"/>
      <c r="C51" s="25"/>
      <c r="D51" s="25"/>
      <c r="E51" s="25"/>
      <c r="F51" s="25"/>
    </row>
    <row r="52" spans="1:6" ht="15" customHeight="1" x14ac:dyDescent="0.2">
      <c r="A52" s="18">
        <v>30</v>
      </c>
      <c r="B52" s="19" t="s">
        <v>46</v>
      </c>
      <c r="C52" s="20">
        <v>0</v>
      </c>
      <c r="D52" s="20">
        <v>0</v>
      </c>
      <c r="E52" s="20">
        <v>91.36</v>
      </c>
      <c r="F52" s="21">
        <f t="shared" ref="F52:F57" si="2">SUM(C52:E52)</f>
        <v>91.36</v>
      </c>
    </row>
    <row r="53" spans="1:6" ht="15" customHeight="1" x14ac:dyDescent="0.2">
      <c r="A53" s="14">
        <v>31</v>
      </c>
      <c r="B53" s="15" t="s">
        <v>47</v>
      </c>
      <c r="C53" s="16">
        <v>474.08</v>
      </c>
      <c r="D53" s="16">
        <v>0</v>
      </c>
      <c r="E53" s="16">
        <v>872.68</v>
      </c>
      <c r="F53" s="17">
        <v>1346.68</v>
      </c>
    </row>
    <row r="54" spans="1:6" ht="15" customHeight="1" x14ac:dyDescent="0.2">
      <c r="A54" s="18">
        <v>32</v>
      </c>
      <c r="B54" s="19" t="s">
        <v>48</v>
      </c>
      <c r="C54" s="20">
        <v>539.98</v>
      </c>
      <c r="D54" s="20">
        <v>0</v>
      </c>
      <c r="E54" s="20">
        <v>898.12</v>
      </c>
      <c r="F54" s="21">
        <f t="shared" si="2"/>
        <v>1438.1</v>
      </c>
    </row>
    <row r="55" spans="1:6" ht="15" customHeight="1" x14ac:dyDescent="0.2">
      <c r="A55" s="14">
        <v>33</v>
      </c>
      <c r="B55" s="15" t="s">
        <v>49</v>
      </c>
      <c r="C55" s="16">
        <v>504.2</v>
      </c>
      <c r="D55" s="16">
        <v>0</v>
      </c>
      <c r="E55" s="16">
        <v>594.32000000000005</v>
      </c>
      <c r="F55" s="17">
        <f t="shared" si="2"/>
        <v>1098.52</v>
      </c>
    </row>
    <row r="56" spans="1:6" ht="15" customHeight="1" x14ac:dyDescent="0.2">
      <c r="A56" s="18">
        <v>34</v>
      </c>
      <c r="B56" s="19" t="s">
        <v>50</v>
      </c>
      <c r="C56" s="20">
        <v>424.68</v>
      </c>
      <c r="D56" s="20">
        <v>0</v>
      </c>
      <c r="E56" s="20">
        <v>574.37</v>
      </c>
      <c r="F56" s="21">
        <f t="shared" si="2"/>
        <v>999.05</v>
      </c>
    </row>
    <row r="57" spans="1:6" ht="15" customHeight="1" x14ac:dyDescent="0.2">
      <c r="A57" s="14">
        <v>35</v>
      </c>
      <c r="B57" s="15" t="s">
        <v>51</v>
      </c>
      <c r="C57" s="16">
        <v>274.01</v>
      </c>
      <c r="D57" s="16">
        <v>0</v>
      </c>
      <c r="E57" s="16">
        <v>322.24</v>
      </c>
      <c r="F57" s="17">
        <f t="shared" si="2"/>
        <v>596.25</v>
      </c>
    </row>
    <row r="58" spans="1:6" ht="15" customHeight="1" x14ac:dyDescent="0.2">
      <c r="A58" s="22" t="s">
        <v>7</v>
      </c>
      <c r="B58" s="23"/>
      <c r="C58" s="21">
        <f>SUM(C52:C57)</f>
        <v>2216.9499999999998</v>
      </c>
      <c r="D58" s="21">
        <f>SUM(D52:D57)</f>
        <v>0</v>
      </c>
      <c r="E58" s="21">
        <f>SUM(E52:E57)</f>
        <v>3353.09</v>
      </c>
      <c r="F58" s="21">
        <v>5569.96</v>
      </c>
    </row>
    <row r="59" spans="1:6" s="13" customFormat="1" ht="15" customHeight="1" x14ac:dyDescent="0.25">
      <c r="A59" s="25" t="s">
        <v>52</v>
      </c>
      <c r="B59" s="25"/>
      <c r="C59" s="25"/>
      <c r="D59" s="25"/>
      <c r="E59" s="25"/>
      <c r="F59" s="25"/>
    </row>
    <row r="60" spans="1:6" ht="15" customHeight="1" x14ac:dyDescent="0.2">
      <c r="A60" s="18">
        <v>36</v>
      </c>
      <c r="B60" s="26" t="s">
        <v>53</v>
      </c>
      <c r="C60" s="27">
        <v>0</v>
      </c>
      <c r="D60" s="27">
        <v>0</v>
      </c>
      <c r="E60" s="27">
        <v>81.95</v>
      </c>
      <c r="F60" s="28">
        <f>SUM(C60:E60)</f>
        <v>81.95</v>
      </c>
    </row>
    <row r="61" spans="1:6" ht="15" customHeight="1" x14ac:dyDescent="0.2">
      <c r="A61" s="14">
        <v>37</v>
      </c>
      <c r="B61" s="29" t="s">
        <v>54</v>
      </c>
      <c r="C61" s="16">
        <v>754.29</v>
      </c>
      <c r="D61" s="16">
        <v>0</v>
      </c>
      <c r="E61" s="16">
        <v>1010.62</v>
      </c>
      <c r="F61" s="31">
        <f>SUM(C61:E61)</f>
        <v>1764.9099999999999</v>
      </c>
    </row>
    <row r="62" spans="1:6" ht="15" customHeight="1" x14ac:dyDescent="0.2">
      <c r="A62" s="18">
        <v>38</v>
      </c>
      <c r="B62" s="26" t="s">
        <v>55</v>
      </c>
      <c r="C62" s="27">
        <v>672.3</v>
      </c>
      <c r="D62" s="27">
        <v>0</v>
      </c>
      <c r="E62" s="27">
        <v>982.44</v>
      </c>
      <c r="F62" s="28">
        <f>SUM(C62:E62)</f>
        <v>1654.74</v>
      </c>
    </row>
    <row r="63" spans="1:6" ht="15" customHeight="1" x14ac:dyDescent="0.2">
      <c r="A63" s="14">
        <v>39</v>
      </c>
      <c r="B63" s="29" t="s">
        <v>56</v>
      </c>
      <c r="C63" s="16">
        <v>620.13</v>
      </c>
      <c r="D63" s="16">
        <v>0</v>
      </c>
      <c r="E63" s="16">
        <v>770.68</v>
      </c>
      <c r="F63" s="31">
        <f>SUM(C63:E63)</f>
        <v>1390.81</v>
      </c>
    </row>
    <row r="64" spans="1:6" ht="15" customHeight="1" x14ac:dyDescent="0.2">
      <c r="A64" s="22" t="s">
        <v>7</v>
      </c>
      <c r="B64" s="23"/>
      <c r="C64" s="28">
        <f>SUM(C60:C63)</f>
        <v>2046.7199999999998</v>
      </c>
      <c r="D64" s="28">
        <f>SUM(D60:D63)</f>
        <v>0</v>
      </c>
      <c r="E64" s="28">
        <f>SUM(E60:E63)</f>
        <v>2845.69</v>
      </c>
      <c r="F64" s="28">
        <f>SUM(C64:E64)</f>
        <v>4892.41</v>
      </c>
    </row>
    <row r="65" spans="1:6" s="13" customFormat="1" ht="15" customHeight="1" x14ac:dyDescent="0.25">
      <c r="A65" s="25" t="s">
        <v>57</v>
      </c>
      <c r="B65" s="25"/>
      <c r="C65" s="25"/>
      <c r="D65" s="25"/>
      <c r="E65" s="25"/>
      <c r="F65" s="25"/>
    </row>
    <row r="66" spans="1:6" ht="15" customHeight="1" x14ac:dyDescent="0.2">
      <c r="A66" s="18">
        <v>40</v>
      </c>
      <c r="B66" s="19" t="s">
        <v>58</v>
      </c>
      <c r="C66" s="20">
        <v>545.59</v>
      </c>
      <c r="D66" s="20">
        <v>0</v>
      </c>
      <c r="E66" s="20">
        <v>773.82</v>
      </c>
      <c r="F66" s="21">
        <f>SUM(C66:E66)</f>
        <v>1319.41</v>
      </c>
    </row>
    <row r="67" spans="1:6" ht="15" customHeight="1" x14ac:dyDescent="0.2">
      <c r="A67" s="32" t="s">
        <v>7</v>
      </c>
      <c r="B67" s="33"/>
      <c r="C67" s="17">
        <f>C66</f>
        <v>545.59</v>
      </c>
      <c r="D67" s="17">
        <f>D66</f>
        <v>0</v>
      </c>
      <c r="E67" s="17">
        <f>E66</f>
        <v>773.82</v>
      </c>
      <c r="F67" s="17">
        <f>SUM(C67:E67)</f>
        <v>1319.41</v>
      </c>
    </row>
    <row r="68" spans="1:6" s="13" customFormat="1" ht="15" customHeight="1" x14ac:dyDescent="0.25">
      <c r="A68" s="12" t="s">
        <v>59</v>
      </c>
      <c r="B68" s="12"/>
      <c r="C68" s="12"/>
      <c r="D68" s="12"/>
      <c r="E68" s="12"/>
      <c r="F68" s="12"/>
    </row>
    <row r="69" spans="1:6" ht="15" customHeight="1" x14ac:dyDescent="0.2">
      <c r="A69" s="14">
        <v>41</v>
      </c>
      <c r="B69" s="34" t="s">
        <v>60</v>
      </c>
      <c r="C69" s="30">
        <v>16.05</v>
      </c>
      <c r="D69" s="30">
        <v>0</v>
      </c>
      <c r="E69" s="30">
        <v>110.51</v>
      </c>
      <c r="F69" s="31">
        <f>SUM(C69:E69)</f>
        <v>126.56</v>
      </c>
    </row>
    <row r="70" spans="1:6" ht="15" customHeight="1" x14ac:dyDescent="0.2">
      <c r="A70" s="18">
        <v>42</v>
      </c>
      <c r="B70" s="26" t="s">
        <v>61</v>
      </c>
      <c r="C70" s="27">
        <v>304.79000000000002</v>
      </c>
      <c r="D70" s="27">
        <v>112.21</v>
      </c>
      <c r="E70" s="27">
        <v>750.34</v>
      </c>
      <c r="F70" s="28">
        <f>SUM(C70:E70)</f>
        <v>1167.3400000000001</v>
      </c>
    </row>
    <row r="71" spans="1:6" ht="15" customHeight="1" x14ac:dyDescent="0.2">
      <c r="A71" s="14">
        <v>43</v>
      </c>
      <c r="B71" s="34" t="s">
        <v>62</v>
      </c>
      <c r="C71" s="30">
        <v>30.84</v>
      </c>
      <c r="D71" s="30">
        <v>0</v>
      </c>
      <c r="E71" s="30">
        <v>190.79</v>
      </c>
      <c r="F71" s="31">
        <f>SUM(C71:E71)</f>
        <v>221.63</v>
      </c>
    </row>
    <row r="72" spans="1:6" ht="15" customHeight="1" x14ac:dyDescent="0.2">
      <c r="A72" s="22" t="s">
        <v>7</v>
      </c>
      <c r="B72" s="23"/>
      <c r="C72" s="28">
        <f>SUM(C69:C71)</f>
        <v>351.68</v>
      </c>
      <c r="D72" s="28">
        <f>SUM(D69:D71)</f>
        <v>112.21</v>
      </c>
      <c r="E72" s="28">
        <f>SUM(E69:E71)</f>
        <v>1051.6400000000001</v>
      </c>
      <c r="F72" s="28">
        <f>SUM(C72:E72)</f>
        <v>1515.5300000000002</v>
      </c>
    </row>
    <row r="73" spans="1:6" s="13" customFormat="1" ht="15" customHeight="1" x14ac:dyDescent="0.25">
      <c r="A73" s="25" t="s">
        <v>63</v>
      </c>
      <c r="B73" s="25"/>
      <c r="C73" s="25"/>
      <c r="D73" s="25"/>
      <c r="E73" s="25"/>
      <c r="F73" s="25"/>
    </row>
    <row r="74" spans="1:6" ht="15" customHeight="1" x14ac:dyDescent="0.2">
      <c r="A74" s="18">
        <v>44</v>
      </c>
      <c r="B74" s="19" t="s">
        <v>64</v>
      </c>
      <c r="C74" s="20">
        <v>110.76</v>
      </c>
      <c r="D74" s="20">
        <v>0</v>
      </c>
      <c r="E74" s="20">
        <v>364.34</v>
      </c>
      <c r="F74" s="21">
        <f>SUM(C74:E74)</f>
        <v>475.09999999999997</v>
      </c>
    </row>
    <row r="75" spans="1:6" ht="15" customHeight="1" x14ac:dyDescent="0.2">
      <c r="A75" s="32" t="s">
        <v>7</v>
      </c>
      <c r="B75" s="33"/>
      <c r="C75" s="17">
        <f>C74</f>
        <v>110.76</v>
      </c>
      <c r="D75" s="17">
        <f>D74</f>
        <v>0</v>
      </c>
      <c r="E75" s="17">
        <f>E74</f>
        <v>364.34</v>
      </c>
      <c r="F75" s="17">
        <f>SUM(C75:E75)</f>
        <v>475.09999999999997</v>
      </c>
    </row>
    <row r="76" spans="1:6" s="13" customFormat="1" ht="15" customHeight="1" x14ac:dyDescent="0.25">
      <c r="A76" s="12" t="s">
        <v>65</v>
      </c>
      <c r="B76" s="12"/>
      <c r="C76" s="12"/>
      <c r="D76" s="12"/>
      <c r="E76" s="12"/>
      <c r="F76" s="12"/>
    </row>
    <row r="77" spans="1:6" ht="15" customHeight="1" x14ac:dyDescent="0.2">
      <c r="A77" s="14">
        <v>45</v>
      </c>
      <c r="B77" s="34" t="s">
        <v>66</v>
      </c>
      <c r="C77" s="30">
        <v>15.4</v>
      </c>
      <c r="D77" s="30">
        <v>0</v>
      </c>
      <c r="E77" s="30">
        <v>156.91</v>
      </c>
      <c r="F77" s="31">
        <f>SUM(C77:E77)</f>
        <v>172.31</v>
      </c>
    </row>
    <row r="78" spans="1:6" ht="15" customHeight="1" x14ac:dyDescent="0.2">
      <c r="A78" s="18">
        <v>46</v>
      </c>
      <c r="B78" s="35" t="s">
        <v>67</v>
      </c>
      <c r="C78" s="27">
        <v>590.52</v>
      </c>
      <c r="D78" s="27">
        <v>0</v>
      </c>
      <c r="E78" s="27">
        <v>651.36</v>
      </c>
      <c r="F78" s="28">
        <f>SUM(C78:E78)</f>
        <v>1241.8800000000001</v>
      </c>
    </row>
    <row r="79" spans="1:6" ht="15" customHeight="1" x14ac:dyDescent="0.2">
      <c r="A79" s="14">
        <v>47</v>
      </c>
      <c r="B79" s="29" t="s">
        <v>68</v>
      </c>
      <c r="C79" s="30">
        <v>440.95</v>
      </c>
      <c r="D79" s="30">
        <v>0</v>
      </c>
      <c r="E79" s="30">
        <v>604.03</v>
      </c>
      <c r="F79" s="31">
        <f>SUM(C79:E79)</f>
        <v>1044.98</v>
      </c>
    </row>
    <row r="80" spans="1:6" ht="15" customHeight="1" x14ac:dyDescent="0.2">
      <c r="A80" s="18">
        <v>48</v>
      </c>
      <c r="B80" s="26" t="s">
        <v>69</v>
      </c>
      <c r="C80" s="27">
        <v>489.68</v>
      </c>
      <c r="D80" s="27">
        <v>0</v>
      </c>
      <c r="E80" s="27">
        <v>1123.47</v>
      </c>
      <c r="F80" s="28">
        <f>SUM(C80:E80)</f>
        <v>1613.15</v>
      </c>
    </row>
    <row r="81" spans="1:6" ht="15" customHeight="1" x14ac:dyDescent="0.2">
      <c r="A81" s="32" t="s">
        <v>7</v>
      </c>
      <c r="B81" s="33"/>
      <c r="C81" s="31">
        <f>SUM(C77:C80)</f>
        <v>1536.55</v>
      </c>
      <c r="D81" s="31">
        <f>SUM(D77:D80)</f>
        <v>0</v>
      </c>
      <c r="E81" s="31">
        <f>SUM(E77:E80)</f>
        <v>2535.77</v>
      </c>
      <c r="F81" s="31">
        <f>SUM(C81:E81)</f>
        <v>4072.3199999999997</v>
      </c>
    </row>
    <row r="82" spans="1:6" s="13" customFormat="1" ht="15" customHeight="1" x14ac:dyDescent="0.25">
      <c r="A82" s="12" t="s">
        <v>70</v>
      </c>
      <c r="B82" s="12"/>
      <c r="C82" s="12"/>
      <c r="D82" s="12"/>
      <c r="E82" s="12"/>
      <c r="F82" s="12"/>
    </row>
    <row r="83" spans="1:6" ht="15" customHeight="1" x14ac:dyDescent="0.2">
      <c r="A83" s="14">
        <v>49</v>
      </c>
      <c r="B83" s="36" t="s">
        <v>71</v>
      </c>
      <c r="C83" s="16">
        <v>2.94</v>
      </c>
      <c r="D83" s="16">
        <v>0</v>
      </c>
      <c r="E83" s="16">
        <v>76.94</v>
      </c>
      <c r="F83" s="17">
        <f>SUM(C83:E83)</f>
        <v>79.88</v>
      </c>
    </row>
    <row r="84" spans="1:6" ht="15" customHeight="1" x14ac:dyDescent="0.2">
      <c r="A84" s="18">
        <v>50</v>
      </c>
      <c r="B84" s="19" t="s">
        <v>72</v>
      </c>
      <c r="C84" s="20">
        <v>270.52</v>
      </c>
      <c r="D84" s="20">
        <v>0</v>
      </c>
      <c r="E84" s="20">
        <v>911.57</v>
      </c>
      <c r="F84" s="21">
        <f>SUM(C84:E84)</f>
        <v>1182.0900000000001</v>
      </c>
    </row>
    <row r="85" spans="1:6" ht="15" customHeight="1" x14ac:dyDescent="0.2">
      <c r="A85" s="14">
        <v>51</v>
      </c>
      <c r="B85" s="15" t="s">
        <v>73</v>
      </c>
      <c r="C85" s="16">
        <v>332.23</v>
      </c>
      <c r="D85" s="16">
        <v>0</v>
      </c>
      <c r="E85" s="16">
        <v>761.44</v>
      </c>
      <c r="F85" s="17">
        <f>SUM(C85:E85)</f>
        <v>1093.67</v>
      </c>
    </row>
    <row r="86" spans="1:6" ht="15" customHeight="1" x14ac:dyDescent="0.2">
      <c r="A86" s="22" t="s">
        <v>7</v>
      </c>
      <c r="B86" s="23"/>
      <c r="C86" s="21">
        <f>SUM(C83:C85)</f>
        <v>605.69000000000005</v>
      </c>
      <c r="D86" s="21">
        <f>SUM(D83:D85)</f>
        <v>0</v>
      </c>
      <c r="E86" s="21">
        <f>SUM(E83:E85)</f>
        <v>1749.95</v>
      </c>
      <c r="F86" s="21">
        <f>SUM(C86:E86)</f>
        <v>2355.6400000000003</v>
      </c>
    </row>
    <row r="87" spans="1:6" s="13" customFormat="1" ht="15" customHeight="1" x14ac:dyDescent="0.25">
      <c r="A87" s="25" t="s">
        <v>74</v>
      </c>
      <c r="B87" s="25"/>
      <c r="C87" s="25"/>
      <c r="D87" s="25"/>
      <c r="E87" s="25"/>
      <c r="F87" s="25"/>
    </row>
    <row r="88" spans="1:6" ht="15" customHeight="1" x14ac:dyDescent="0.2">
      <c r="A88" s="18">
        <v>52</v>
      </c>
      <c r="B88" s="35" t="s">
        <v>75</v>
      </c>
      <c r="C88" s="27">
        <v>1.58</v>
      </c>
      <c r="D88" s="27">
        <v>0</v>
      </c>
      <c r="E88" s="27">
        <v>100.16</v>
      </c>
      <c r="F88" s="28">
        <f>SUM(C88:E88)</f>
        <v>101.74</v>
      </c>
    </row>
    <row r="89" spans="1:6" ht="15" customHeight="1" x14ac:dyDescent="0.2">
      <c r="A89" s="14">
        <v>53</v>
      </c>
      <c r="B89" s="29" t="s">
        <v>76</v>
      </c>
      <c r="C89" s="30">
        <v>418.01</v>
      </c>
      <c r="D89" s="30">
        <v>0</v>
      </c>
      <c r="E89" s="30">
        <v>621.02</v>
      </c>
      <c r="F89" s="31">
        <f>SUM(C89:E89)</f>
        <v>1039.03</v>
      </c>
    </row>
    <row r="90" spans="1:6" ht="15" customHeight="1" x14ac:dyDescent="0.2">
      <c r="A90" s="18">
        <v>54</v>
      </c>
      <c r="B90" s="26" t="s">
        <v>77</v>
      </c>
      <c r="C90" s="27">
        <v>148.24</v>
      </c>
      <c r="D90" s="27">
        <v>0</v>
      </c>
      <c r="E90" s="27">
        <v>717.27</v>
      </c>
      <c r="F90" s="28">
        <f>SUM(C90:E90)</f>
        <v>865.51</v>
      </c>
    </row>
    <row r="91" spans="1:6" ht="15" customHeight="1" x14ac:dyDescent="0.2">
      <c r="A91" s="14">
        <v>55</v>
      </c>
      <c r="B91" s="29" t="s">
        <v>78</v>
      </c>
      <c r="C91" s="30">
        <v>0</v>
      </c>
      <c r="D91" s="30">
        <v>0</v>
      </c>
      <c r="E91" s="30">
        <v>187.52</v>
      </c>
      <c r="F91" s="31">
        <f>SUM(C91:E91)</f>
        <v>187.52</v>
      </c>
    </row>
    <row r="92" spans="1:6" ht="15" customHeight="1" x14ac:dyDescent="0.2">
      <c r="A92" s="22" t="s">
        <v>7</v>
      </c>
      <c r="B92" s="23"/>
      <c r="C92" s="28">
        <f>SUM(C88:C91)</f>
        <v>567.82999999999993</v>
      </c>
      <c r="D92" s="28">
        <f>SUM(D88:D91)</f>
        <v>0</v>
      </c>
      <c r="E92" s="28">
        <f>SUM(E88:E91)</f>
        <v>1625.9699999999998</v>
      </c>
      <c r="F92" s="28">
        <f>SUM(C92:E92)</f>
        <v>2193.7999999999997</v>
      </c>
    </row>
    <row r="93" spans="1:6" s="13" customFormat="1" ht="15" customHeight="1" x14ac:dyDescent="0.25">
      <c r="A93" s="25" t="s">
        <v>79</v>
      </c>
      <c r="B93" s="25"/>
      <c r="C93" s="25"/>
      <c r="D93" s="25"/>
      <c r="E93" s="25"/>
      <c r="F93" s="25"/>
    </row>
    <row r="94" spans="1:6" ht="15" customHeight="1" x14ac:dyDescent="0.2">
      <c r="A94" s="18">
        <v>56</v>
      </c>
      <c r="B94" s="37" t="s">
        <v>80</v>
      </c>
      <c r="C94" s="20">
        <v>0</v>
      </c>
      <c r="D94" s="20">
        <v>0</v>
      </c>
      <c r="E94" s="20">
        <v>115.5</v>
      </c>
      <c r="F94" s="21">
        <f>SUM(C94:E94)</f>
        <v>115.5</v>
      </c>
    </row>
    <row r="95" spans="1:6" ht="15" customHeight="1" x14ac:dyDescent="0.2">
      <c r="A95" s="14">
        <v>57</v>
      </c>
      <c r="B95" s="15" t="s">
        <v>81</v>
      </c>
      <c r="C95" s="16">
        <v>489.76</v>
      </c>
      <c r="D95" s="16">
        <v>4.7</v>
      </c>
      <c r="E95" s="16">
        <v>626.69000000000005</v>
      </c>
      <c r="F95" s="17">
        <f>SUM(C95:E95)</f>
        <v>1121.1500000000001</v>
      </c>
    </row>
    <row r="96" spans="1:6" ht="15" customHeight="1" x14ac:dyDescent="0.2">
      <c r="A96" s="18">
        <v>58</v>
      </c>
      <c r="B96" s="19" t="s">
        <v>82</v>
      </c>
      <c r="C96" s="20">
        <v>93.47</v>
      </c>
      <c r="D96" s="20">
        <v>0</v>
      </c>
      <c r="E96" s="20">
        <v>858.21</v>
      </c>
      <c r="F96" s="21">
        <f>SUM(C96:E96)</f>
        <v>951.68000000000006</v>
      </c>
    </row>
    <row r="97" spans="1:6" ht="15" customHeight="1" x14ac:dyDescent="0.2">
      <c r="A97" s="14">
        <v>59</v>
      </c>
      <c r="B97" s="15" t="s">
        <v>83</v>
      </c>
      <c r="C97" s="16">
        <v>272.44</v>
      </c>
      <c r="D97" s="16">
        <v>0</v>
      </c>
      <c r="E97" s="16">
        <v>491.57</v>
      </c>
      <c r="F97" s="17">
        <f>SUM(C97:E97)</f>
        <v>764.01</v>
      </c>
    </row>
    <row r="98" spans="1:6" ht="15" customHeight="1" x14ac:dyDescent="0.2">
      <c r="A98" s="22" t="s">
        <v>7</v>
      </c>
      <c r="B98" s="23"/>
      <c r="C98" s="21">
        <f>SUM(C94:C97)</f>
        <v>855.67000000000007</v>
      </c>
      <c r="D98" s="21">
        <f>SUM(D94:D97)</f>
        <v>4.7</v>
      </c>
      <c r="E98" s="21">
        <f>SUM(E94:E97)</f>
        <v>2091.9700000000003</v>
      </c>
      <c r="F98" s="21">
        <f>SUM(C98:E98)</f>
        <v>2952.34</v>
      </c>
    </row>
    <row r="99" spans="1:6" s="13" customFormat="1" ht="15" customHeight="1" x14ac:dyDescent="0.25">
      <c r="A99" s="25" t="s">
        <v>84</v>
      </c>
      <c r="B99" s="25"/>
      <c r="C99" s="25"/>
      <c r="D99" s="25"/>
      <c r="E99" s="25"/>
      <c r="F99" s="25"/>
    </row>
    <row r="100" spans="1:6" ht="15" customHeight="1" x14ac:dyDescent="0.2">
      <c r="A100" s="18">
        <v>60</v>
      </c>
      <c r="B100" s="35" t="s">
        <v>85</v>
      </c>
      <c r="C100" s="27">
        <v>0</v>
      </c>
      <c r="D100" s="27">
        <v>0</v>
      </c>
      <c r="E100" s="27">
        <v>65.569999999999993</v>
      </c>
      <c r="F100" s="28">
        <f t="shared" ref="F100:F105" si="3">SUM(C100:E100)</f>
        <v>65.569999999999993</v>
      </c>
    </row>
    <row r="101" spans="1:6" ht="15" customHeight="1" x14ac:dyDescent="0.2">
      <c r="A101" s="14">
        <v>61</v>
      </c>
      <c r="B101" s="29" t="s">
        <v>86</v>
      </c>
      <c r="C101" s="30">
        <v>44.57</v>
      </c>
      <c r="D101" s="30">
        <v>0</v>
      </c>
      <c r="E101" s="30">
        <v>178.22</v>
      </c>
      <c r="F101" s="31">
        <f t="shared" si="3"/>
        <v>222.79</v>
      </c>
    </row>
    <row r="102" spans="1:6" ht="15" customHeight="1" x14ac:dyDescent="0.2">
      <c r="A102" s="18">
        <v>62</v>
      </c>
      <c r="B102" s="26" t="s">
        <v>87</v>
      </c>
      <c r="C102" s="27">
        <v>35.340000000000003</v>
      </c>
      <c r="D102" s="27">
        <v>0</v>
      </c>
      <c r="E102" s="27">
        <v>223.78</v>
      </c>
      <c r="F102" s="28">
        <f t="shared" si="3"/>
        <v>259.12</v>
      </c>
    </row>
    <row r="103" spans="1:6" ht="15" customHeight="1" x14ac:dyDescent="0.2">
      <c r="A103" s="14">
        <v>63</v>
      </c>
      <c r="B103" s="29" t="s">
        <v>88</v>
      </c>
      <c r="C103" s="30">
        <v>39.57</v>
      </c>
      <c r="D103" s="30">
        <v>0</v>
      </c>
      <c r="E103" s="30">
        <v>137.34</v>
      </c>
      <c r="F103" s="31">
        <f t="shared" si="3"/>
        <v>176.91</v>
      </c>
    </row>
    <row r="104" spans="1:6" ht="15" customHeight="1" x14ac:dyDescent="0.2">
      <c r="A104" s="18">
        <v>64</v>
      </c>
      <c r="B104" s="26" t="s">
        <v>89</v>
      </c>
      <c r="C104" s="27">
        <v>125.66</v>
      </c>
      <c r="D104" s="27">
        <v>0</v>
      </c>
      <c r="E104" s="27">
        <v>305.08999999999997</v>
      </c>
      <c r="F104" s="28">
        <f t="shared" si="3"/>
        <v>430.75</v>
      </c>
    </row>
    <row r="105" spans="1:6" ht="15" customHeight="1" x14ac:dyDescent="0.2">
      <c r="A105" s="32" t="s">
        <v>7</v>
      </c>
      <c r="B105" s="33"/>
      <c r="C105" s="31">
        <f>SUM(C100:C104)</f>
        <v>245.14</v>
      </c>
      <c r="D105" s="31">
        <f>SUM(D100:D104)</f>
        <v>0</v>
      </c>
      <c r="E105" s="31">
        <f>SUM(E100:E104)</f>
        <v>910</v>
      </c>
      <c r="F105" s="31">
        <f t="shared" si="3"/>
        <v>1155.1399999999999</v>
      </c>
    </row>
    <row r="106" spans="1:6" s="13" customFormat="1" ht="15" customHeight="1" x14ac:dyDescent="0.25">
      <c r="A106" s="12" t="s">
        <v>90</v>
      </c>
      <c r="B106" s="12"/>
      <c r="C106" s="12"/>
      <c r="D106" s="12"/>
      <c r="E106" s="12"/>
      <c r="F106" s="12"/>
    </row>
    <row r="107" spans="1:6" ht="15" customHeight="1" x14ac:dyDescent="0.2">
      <c r="A107" s="14">
        <v>65</v>
      </c>
      <c r="B107" s="15" t="s">
        <v>91</v>
      </c>
      <c r="C107" s="16">
        <v>0</v>
      </c>
      <c r="D107" s="16">
        <v>0</v>
      </c>
      <c r="E107" s="16">
        <v>84.67</v>
      </c>
      <c r="F107" s="17">
        <f>SUM(C107:E107)</f>
        <v>84.67</v>
      </c>
    </row>
    <row r="108" spans="1:6" ht="15" customHeight="1" x14ac:dyDescent="0.2">
      <c r="A108" s="18">
        <v>66</v>
      </c>
      <c r="B108" s="19" t="s">
        <v>92</v>
      </c>
      <c r="C108" s="20">
        <v>162.34</v>
      </c>
      <c r="D108" s="20">
        <v>0</v>
      </c>
      <c r="E108" s="20">
        <v>277.63</v>
      </c>
      <c r="F108" s="21">
        <v>440.47</v>
      </c>
    </row>
    <row r="109" spans="1:6" ht="15" customHeight="1" x14ac:dyDescent="0.2">
      <c r="A109" s="14">
        <v>67</v>
      </c>
      <c r="B109" s="15" t="s">
        <v>93</v>
      </c>
      <c r="C109" s="16">
        <v>32.71</v>
      </c>
      <c r="D109" s="16">
        <v>0</v>
      </c>
      <c r="E109" s="16">
        <v>277.76</v>
      </c>
      <c r="F109" s="17">
        <f>SUM(C109:E109)</f>
        <v>310.46999999999997</v>
      </c>
    </row>
    <row r="110" spans="1:6" ht="15" customHeight="1" x14ac:dyDescent="0.2">
      <c r="A110" s="18">
        <v>68</v>
      </c>
      <c r="B110" s="19" t="s">
        <v>94</v>
      </c>
      <c r="C110" s="20">
        <v>54.37</v>
      </c>
      <c r="D110" s="20">
        <v>0</v>
      </c>
      <c r="E110" s="20">
        <v>279.61</v>
      </c>
      <c r="F110" s="21">
        <f>SUM(C110:E110)</f>
        <v>333.98</v>
      </c>
    </row>
    <row r="111" spans="1:6" s="11" customFormat="1" ht="21" customHeight="1" x14ac:dyDescent="0.2">
      <c r="A111" s="32" t="s">
        <v>7</v>
      </c>
      <c r="B111" s="33"/>
      <c r="C111" s="38">
        <f>SUM(C107:C110)</f>
        <v>249.42000000000002</v>
      </c>
      <c r="D111" s="38">
        <f>SUM(D107:D110)</f>
        <v>0</v>
      </c>
      <c r="E111" s="38">
        <v>916.67</v>
      </c>
      <c r="F111" s="38">
        <v>1169.5899999999999</v>
      </c>
    </row>
    <row r="112" spans="1:6" s="11" customFormat="1" ht="21" customHeight="1" x14ac:dyDescent="0.2">
      <c r="A112" s="39" t="s">
        <v>95</v>
      </c>
      <c r="B112" s="40"/>
      <c r="C112" s="41">
        <v>13976.17</v>
      </c>
      <c r="D112" s="41">
        <f>SUM(D111+D105+D98+D92+D86+D81+D75+D72+D67+D64+D58+D50+D43+D38+D31+D26+D20+D14+D10)</f>
        <v>116.91</v>
      </c>
      <c r="E112" s="41">
        <v>26964.07</v>
      </c>
      <c r="F112" s="41">
        <v>41060.15</v>
      </c>
    </row>
    <row r="113" spans="6:6" x14ac:dyDescent="0.2">
      <c r="F113" s="42" t="s">
        <v>96</v>
      </c>
    </row>
    <row r="114" spans="6:6" x14ac:dyDescent="0.2">
      <c r="F114" s="43"/>
    </row>
  </sheetData>
  <mergeCells count="44">
    <mergeCell ref="A111:B111"/>
    <mergeCell ref="A112:B112"/>
    <mergeCell ref="A92:B92"/>
    <mergeCell ref="A93:F93"/>
    <mergeCell ref="A98:B98"/>
    <mergeCell ref="A99:F99"/>
    <mergeCell ref="A105:B105"/>
    <mergeCell ref="A106:F106"/>
    <mergeCell ref="A75:B75"/>
    <mergeCell ref="A76:F76"/>
    <mergeCell ref="A81:B81"/>
    <mergeCell ref="A82:F82"/>
    <mergeCell ref="A86:B86"/>
    <mergeCell ref="A87:F87"/>
    <mergeCell ref="A64:B64"/>
    <mergeCell ref="A65:F65"/>
    <mergeCell ref="A67:B67"/>
    <mergeCell ref="A68:F68"/>
    <mergeCell ref="A72:B72"/>
    <mergeCell ref="A73:F73"/>
    <mergeCell ref="A43:B43"/>
    <mergeCell ref="A44:F44"/>
    <mergeCell ref="A50:B50"/>
    <mergeCell ref="A51:F51"/>
    <mergeCell ref="A58:B58"/>
    <mergeCell ref="A59:F59"/>
    <mergeCell ref="A26:B26"/>
    <mergeCell ref="A27:F27"/>
    <mergeCell ref="A31:B31"/>
    <mergeCell ref="A32:F32"/>
    <mergeCell ref="A38:B38"/>
    <mergeCell ref="A39:F39"/>
    <mergeCell ref="A10:B10"/>
    <mergeCell ref="A11:F11"/>
    <mergeCell ref="A14:B14"/>
    <mergeCell ref="A15:F15"/>
    <mergeCell ref="A20:B20"/>
    <mergeCell ref="A21:F21"/>
    <mergeCell ref="A1:F1"/>
    <mergeCell ref="A2:F2"/>
    <mergeCell ref="A3:F3"/>
    <mergeCell ref="A4:B4"/>
    <mergeCell ref="A5:B5"/>
    <mergeCell ref="A6:F6"/>
  </mergeCells>
  <conditionalFormatting sqref="F113:F114 G1:IP3 B7:B9 B12:B13 B16:B19 B22:B25 B28:B30 B33:B37 B40:B42 B107:B110 B45:B49 B52:B57 B60:B63 B66 B70 B74 B79:B80 B84:B85 B89:B91 B95:B97 B101:B10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  <rowBreaks count="2" manualBreakCount="2">
    <brk id="50" max="16383" man="1"/>
    <brk id="98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6.3.5</vt:lpstr>
      <vt:lpstr>'6.3.5'!Print_Titles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2019-05-31T06:51:59Z</dcterms:created>
  <dcterms:modified xsi:type="dcterms:W3CDTF">2019-05-31T06:52:00Z</dcterms:modified>
</cp:coreProperties>
</file>