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3749396-0C32-4F01-9082-017139DAF807}" xr6:coauthVersionLast="43" xr6:coauthVersionMax="43" xr10:uidLastSave="{00000000-0000-0000-0000-000000000000}"/>
  <bookViews>
    <workbookView xWindow="3510" yWindow="3510" windowWidth="21600" windowHeight="11385" xr2:uid="{E5D15FA3-E321-48C2-8E1E-A33091FBE80D}"/>
  </bookViews>
  <sheets>
    <sheet name="9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7" i="1" s="1"/>
  <c r="D31" i="1"/>
  <c r="D28" i="1"/>
  <c r="D12" i="1"/>
</calcChain>
</file>

<file path=xl/sharedStrings.xml><?xml version="1.0" encoding="utf-8"?>
<sst xmlns="http://schemas.openxmlformats.org/spreadsheetml/2006/main" count="78" uniqueCount="59">
  <si>
    <t>TABLE : 9.1</t>
  </si>
  <si>
    <r>
      <t>National Parks, Wildlife Sanctuaries and Reserve Forests of West Bengal as on 31</t>
    </r>
    <r>
      <rPr>
        <b/>
        <vertAlign val="superscript"/>
        <sz val="13.5"/>
        <rFont val="Garamond"/>
        <family val="1"/>
      </rPr>
      <t>st</t>
    </r>
    <r>
      <rPr>
        <b/>
        <sz val="13.5"/>
        <rFont val="Garamond"/>
        <family val="1"/>
      </rPr>
      <t xml:space="preserve"> March 2016</t>
    </r>
  </si>
  <si>
    <t>Sl.No.</t>
  </si>
  <si>
    <t>Protected Area</t>
  </si>
  <si>
    <t>Total Area
(in Sq. Km.)</t>
  </si>
  <si>
    <t>Location
(District)</t>
  </si>
  <si>
    <t>(1)</t>
  </si>
  <si>
    <t>(2)</t>
  </si>
  <si>
    <t>(3)</t>
  </si>
  <si>
    <t>(4)</t>
  </si>
  <si>
    <t>National
Parks (N.P.)</t>
  </si>
  <si>
    <t>Singalila N.P.</t>
  </si>
  <si>
    <t>Darjeeling</t>
  </si>
  <si>
    <t>Neora Valley N.P.</t>
  </si>
  <si>
    <t>Buxa N.P.</t>
  </si>
  <si>
    <t>Jalpaiguri</t>
  </si>
  <si>
    <t>Gorumara N.P.</t>
  </si>
  <si>
    <t>Sundarban N.P.</t>
  </si>
  <si>
    <t>24 Parganas(S)</t>
  </si>
  <si>
    <t>Jaldapara N.P.</t>
  </si>
  <si>
    <t>Total Area</t>
  </si>
  <si>
    <t>Wildlife
Sanctuaries (W.L.S.)</t>
  </si>
  <si>
    <t>Jorepokhri Salamander W.L.S.</t>
  </si>
  <si>
    <t>Senchal W.L.S.</t>
  </si>
  <si>
    <t>Chapramari W.L.S.</t>
  </si>
  <si>
    <t>Mahananda W.L.S.</t>
  </si>
  <si>
    <t>Darjeeling &amp; partly at Jalpaiguri</t>
  </si>
  <si>
    <t>Raigunge W.L.S.</t>
  </si>
  <si>
    <t>Uttar Dinajpur</t>
  </si>
  <si>
    <t>Bethuadahari W.L.S.</t>
  </si>
  <si>
    <t>Nadia</t>
  </si>
  <si>
    <t>Ballavpur W.L.S.</t>
  </si>
  <si>
    <t>Birbhum</t>
  </si>
  <si>
    <t>Ramnabagan W.L.S.</t>
  </si>
  <si>
    <t>Burdwan</t>
  </si>
  <si>
    <t>Bibhutibhushan W.L.S.</t>
  </si>
  <si>
    <t>24 Parganas(N)</t>
  </si>
  <si>
    <t>Chintamoni Kar Bird Sanctuary
(formerly Narendrapur W.L.S.)</t>
  </si>
  <si>
    <t>Sajnakhali W.L.S.</t>
  </si>
  <si>
    <t>Halliday Island W.L.S.</t>
  </si>
  <si>
    <t>Lothian Island W.L.S.</t>
  </si>
  <si>
    <t>Buxa W.L.S.</t>
  </si>
  <si>
    <t>West Sundarban W.L.S.</t>
  </si>
  <si>
    <t>Tiger
Reserves</t>
  </si>
  <si>
    <t>Buxa Tiger Reserve</t>
  </si>
  <si>
    <r>
      <t xml:space="preserve">Buffer Area: 370.2886 Core area : 390.5813                       </t>
    </r>
    <r>
      <rPr>
        <b/>
        <sz val="10"/>
        <rFont val="Arial"/>
        <family val="2"/>
      </rPr>
      <t xml:space="preserve">Total : 760.8699 </t>
    </r>
  </si>
  <si>
    <t>Sundarban Tiger Reserve</t>
  </si>
  <si>
    <r>
      <t xml:space="preserve">Buffer Area: 885.27       Core area :1699.62              </t>
    </r>
    <r>
      <rPr>
        <b/>
        <sz val="10"/>
        <rFont val="Arial"/>
        <family val="2"/>
      </rPr>
      <t>Total : 2584.89</t>
    </r>
  </si>
  <si>
    <t>24 Parganas(S) &amp; 
24 Parganas(N)</t>
  </si>
  <si>
    <t>Biosphere
Reserve</t>
  </si>
  <si>
    <t>Sundarban Biosphere
(including Sundarban Tiger Reserve, Sajnakhali, West Sundarban, Lothian &amp; Halliday WLS)</t>
  </si>
  <si>
    <t>Elephant 
Reserves</t>
  </si>
  <si>
    <t>Eastern Duars Elephant Reserve</t>
  </si>
  <si>
    <r>
      <t xml:space="preserve">Buffer Area: 493.51     Core area :484.00       </t>
    </r>
    <r>
      <rPr>
        <b/>
        <sz val="10"/>
        <rFont val="Arial"/>
        <family val="2"/>
      </rPr>
      <t>Total : 977.51</t>
    </r>
    <r>
      <rPr>
        <sz val="10"/>
        <rFont val="Arial"/>
        <family val="2"/>
      </rPr>
      <t xml:space="preserve"> </t>
    </r>
  </si>
  <si>
    <t>Mayurjharna Elephant Reserve</t>
  </si>
  <si>
    <t>Purulia, Bankura, Paschim Medinipur</t>
  </si>
  <si>
    <t>Grand Total</t>
  </si>
  <si>
    <t xml:space="preserve">Source : </t>
  </si>
  <si>
    <t>Principal Chief Conservator of Forests (Wildlife) &amp; Chief Wildlife Warden,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</si>
</sst>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3.5"/>
      <name val="Garamond"/>
      <family val="1"/>
    </font>
    <font>
      <b/>
      <vertAlign val="superscript"/>
      <sz val="13.5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7" fillId="0" borderId="1" xfId="2" applyFont="1" applyBorder="1" applyAlignment="1" applyProtection="1">
      <alignment horizontal="right" vertical="center"/>
    </xf>
    <xf numFmtId="0" fontId="8" fillId="2" borderId="2" xfId="1" applyFont="1" applyFill="1" applyBorder="1" applyAlignment="1">
      <alignment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 wrapText="1"/>
    </xf>
    <xf numFmtId="164" fontId="1" fillId="4" borderId="2" xfId="1" applyNumberFormat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 wrapText="1"/>
    </xf>
    <xf numFmtId="164" fontId="1" fillId="4" borderId="12" xfId="1" applyNumberFormat="1" applyFont="1" applyFill="1" applyBorder="1" applyAlignment="1">
      <alignment horizontal="center" vertical="center" wrapText="1"/>
    </xf>
    <xf numFmtId="0" fontId="1" fillId="3" borderId="12" xfId="1" applyFont="1" applyFill="1" applyBorder="1" applyAlignment="1">
      <alignment horizontal="center" vertical="center"/>
    </xf>
    <xf numFmtId="0" fontId="1" fillId="4" borderId="14" xfId="1" applyFont="1" applyFill="1" applyBorder="1" applyAlignment="1">
      <alignment horizontal="center" vertical="center" wrapText="1"/>
    </xf>
    <xf numFmtId="164" fontId="8" fillId="3" borderId="12" xfId="1" applyNumberFormat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164" fontId="8" fillId="4" borderId="12" xfId="1" applyNumberFormat="1" applyFont="1" applyFill="1" applyBorder="1" applyAlignment="1">
      <alignment horizontal="center" vertical="center"/>
    </xf>
    <xf numFmtId="0" fontId="1" fillId="5" borderId="18" xfId="1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164" fontId="9" fillId="3" borderId="12" xfId="1" applyNumberFormat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10" fillId="0" borderId="0" xfId="1" applyFont="1" applyAlignment="1">
      <alignment horizontal="right"/>
    </xf>
    <xf numFmtId="0" fontId="10" fillId="0" borderId="19" xfId="1" applyFont="1" applyBorder="1" applyAlignment="1">
      <alignment horizontal="right" vertical="center" wrapText="1"/>
    </xf>
    <xf numFmtId="0" fontId="0" fillId="0" borderId="19" xfId="0" applyBorder="1"/>
    <xf numFmtId="0" fontId="0" fillId="0" borderId="0" xfId="0"/>
  </cellXfs>
  <cellStyles count="3">
    <cellStyle name="Hyperlink" xfId="2" builtinId="8"/>
    <cellStyle name="Normal" xfId="0" builtinId="0"/>
    <cellStyle name="Normal 2" xfId="1" xr:uid="{93D07B27-DB12-4A65-8C80-04DFCC5E0B66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1A7B-C6D9-4694-A531-AE1010E89203}">
  <sheetPr codeName="Sheet42"/>
  <dimension ref="A1:E39"/>
  <sheetViews>
    <sheetView tabSelected="1" view="pageBreakPreview" topLeftCell="A34" zoomScaleSheetLayoutView="100" workbookViewId="0">
      <selection activeCell="K15" sqref="K15"/>
    </sheetView>
  </sheetViews>
  <sheetFormatPr defaultRowHeight="12.75" x14ac:dyDescent="0.2"/>
  <cols>
    <col min="1" max="1" width="8.5703125" style="2" customWidth="1"/>
    <col min="2" max="2" width="11.42578125" style="2" customWidth="1"/>
    <col min="3" max="3" width="31" style="2" customWidth="1"/>
    <col min="4" max="4" width="21.7109375" style="2" customWidth="1"/>
    <col min="5" max="5" width="25.7109375" style="2" customWidth="1"/>
    <col min="6" max="16384" width="9.140625" style="2"/>
  </cols>
  <sheetData>
    <row r="1" spans="1:5" ht="15" customHeight="1" x14ac:dyDescent="0.2">
      <c r="A1" s="1" t="s">
        <v>0</v>
      </c>
      <c r="B1" s="1"/>
      <c r="C1" s="1"/>
      <c r="D1" s="1"/>
      <c r="E1" s="1"/>
    </row>
    <row r="2" spans="1:5" ht="30" customHeight="1" x14ac:dyDescent="0.2">
      <c r="A2" s="3" t="s">
        <v>1</v>
      </c>
      <c r="B2" s="3"/>
      <c r="C2" s="3"/>
      <c r="D2" s="3"/>
      <c r="E2" s="3"/>
    </row>
    <row r="3" spans="1:5" ht="18" customHeight="1" x14ac:dyDescent="0.2">
      <c r="A3" s="4"/>
      <c r="B3" s="4"/>
      <c r="C3" s="4"/>
      <c r="D3" s="4"/>
      <c r="E3" s="5"/>
    </row>
    <row r="4" spans="1:5" ht="36" customHeight="1" x14ac:dyDescent="0.2">
      <c r="A4" s="6" t="s">
        <v>2</v>
      </c>
      <c r="B4" s="7" t="s">
        <v>3</v>
      </c>
      <c r="C4" s="8"/>
      <c r="D4" s="9" t="s">
        <v>4</v>
      </c>
      <c r="E4" s="9" t="s">
        <v>5</v>
      </c>
    </row>
    <row r="5" spans="1:5" ht="18" customHeight="1" x14ac:dyDescent="0.2">
      <c r="A5" s="10" t="s">
        <v>6</v>
      </c>
      <c r="B5" s="11" t="s">
        <v>7</v>
      </c>
      <c r="C5" s="12"/>
      <c r="D5" s="10" t="s">
        <v>8</v>
      </c>
      <c r="E5" s="10" t="s">
        <v>9</v>
      </c>
    </row>
    <row r="6" spans="1:5" ht="13.5" customHeight="1" x14ac:dyDescent="0.2">
      <c r="A6" s="13">
        <v>1</v>
      </c>
      <c r="B6" s="14" t="s">
        <v>10</v>
      </c>
      <c r="C6" s="13" t="s">
        <v>11</v>
      </c>
      <c r="D6" s="15">
        <v>78.599999999999994</v>
      </c>
      <c r="E6" s="13" t="s">
        <v>12</v>
      </c>
    </row>
    <row r="7" spans="1:5" ht="13.5" customHeight="1" x14ac:dyDescent="0.2">
      <c r="A7" s="10">
        <v>2</v>
      </c>
      <c r="B7" s="16"/>
      <c r="C7" s="10" t="s">
        <v>13</v>
      </c>
      <c r="D7" s="17">
        <v>159.89169999999999</v>
      </c>
      <c r="E7" s="10" t="s">
        <v>12</v>
      </c>
    </row>
    <row r="8" spans="1:5" ht="13.5" customHeight="1" x14ac:dyDescent="0.2">
      <c r="A8" s="13">
        <v>3</v>
      </c>
      <c r="B8" s="16"/>
      <c r="C8" s="13" t="s">
        <v>14</v>
      </c>
      <c r="D8" s="15">
        <v>117.1</v>
      </c>
      <c r="E8" s="13" t="s">
        <v>15</v>
      </c>
    </row>
    <row r="9" spans="1:5" ht="13.5" customHeight="1" x14ac:dyDescent="0.2">
      <c r="A9" s="10">
        <v>4</v>
      </c>
      <c r="B9" s="16"/>
      <c r="C9" s="10" t="s">
        <v>16</v>
      </c>
      <c r="D9" s="17">
        <v>79.45</v>
      </c>
      <c r="E9" s="10" t="s">
        <v>15</v>
      </c>
    </row>
    <row r="10" spans="1:5" ht="13.5" customHeight="1" x14ac:dyDescent="0.2">
      <c r="A10" s="13">
        <v>5</v>
      </c>
      <c r="B10" s="16"/>
      <c r="C10" s="13" t="s">
        <v>17</v>
      </c>
      <c r="D10" s="15">
        <v>1330.1</v>
      </c>
      <c r="E10" s="13" t="s">
        <v>18</v>
      </c>
    </row>
    <row r="11" spans="1:5" ht="13.5" customHeight="1" x14ac:dyDescent="0.2">
      <c r="A11" s="10">
        <v>6</v>
      </c>
      <c r="B11" s="18"/>
      <c r="C11" s="10" t="s">
        <v>19</v>
      </c>
      <c r="D11" s="17">
        <v>216.34</v>
      </c>
      <c r="E11" s="10" t="s">
        <v>15</v>
      </c>
    </row>
    <row r="12" spans="1:5" ht="18.75" customHeight="1" x14ac:dyDescent="0.2">
      <c r="A12" s="19" t="s">
        <v>20</v>
      </c>
      <c r="B12" s="20"/>
      <c r="C12" s="21"/>
      <c r="D12" s="22">
        <f>SUM(D6:D11)</f>
        <v>1981.4816999999998</v>
      </c>
      <c r="E12" s="23"/>
    </row>
    <row r="13" spans="1:5" ht="13.5" customHeight="1" x14ac:dyDescent="0.2">
      <c r="A13" s="10">
        <v>1</v>
      </c>
      <c r="B13" s="24" t="s">
        <v>21</v>
      </c>
      <c r="C13" s="10" t="s">
        <v>22</v>
      </c>
      <c r="D13" s="17">
        <v>0.04</v>
      </c>
      <c r="E13" s="10" t="s">
        <v>12</v>
      </c>
    </row>
    <row r="14" spans="1:5" ht="13.5" customHeight="1" x14ac:dyDescent="0.2">
      <c r="A14" s="13">
        <v>2</v>
      </c>
      <c r="B14" s="25"/>
      <c r="C14" s="13" t="s">
        <v>23</v>
      </c>
      <c r="D14" s="15">
        <v>38.880000000000003</v>
      </c>
      <c r="E14" s="13" t="s">
        <v>12</v>
      </c>
    </row>
    <row r="15" spans="1:5" ht="13.5" customHeight="1" x14ac:dyDescent="0.2">
      <c r="A15" s="10">
        <v>3</v>
      </c>
      <c r="B15" s="25"/>
      <c r="C15" s="10" t="s">
        <v>24</v>
      </c>
      <c r="D15" s="17">
        <v>9.6</v>
      </c>
      <c r="E15" s="10" t="s">
        <v>15</v>
      </c>
    </row>
    <row r="16" spans="1:5" ht="13.5" customHeight="1" x14ac:dyDescent="0.2">
      <c r="A16" s="13">
        <v>4</v>
      </c>
      <c r="B16" s="25"/>
      <c r="C16" s="13" t="s">
        <v>25</v>
      </c>
      <c r="D16" s="15">
        <v>158.04</v>
      </c>
      <c r="E16" s="13" t="s">
        <v>26</v>
      </c>
    </row>
    <row r="17" spans="1:5" ht="13.5" customHeight="1" x14ac:dyDescent="0.2">
      <c r="A17" s="10">
        <v>5</v>
      </c>
      <c r="B17" s="25"/>
      <c r="C17" s="10" t="s">
        <v>27</v>
      </c>
      <c r="D17" s="17">
        <v>1.3</v>
      </c>
      <c r="E17" s="10" t="s">
        <v>28</v>
      </c>
    </row>
    <row r="18" spans="1:5" ht="13.5" customHeight="1" x14ac:dyDescent="0.2">
      <c r="A18" s="13">
        <v>6</v>
      </c>
      <c r="B18" s="25"/>
      <c r="C18" s="13" t="s">
        <v>29</v>
      </c>
      <c r="D18" s="15">
        <v>0.66859999999999997</v>
      </c>
      <c r="E18" s="13" t="s">
        <v>30</v>
      </c>
    </row>
    <row r="19" spans="1:5" ht="13.5" customHeight="1" x14ac:dyDescent="0.2">
      <c r="A19" s="10">
        <v>7</v>
      </c>
      <c r="B19" s="25"/>
      <c r="C19" s="10" t="s">
        <v>31</v>
      </c>
      <c r="D19" s="17">
        <v>2.0209999999999999</v>
      </c>
      <c r="E19" s="10" t="s">
        <v>32</v>
      </c>
    </row>
    <row r="20" spans="1:5" ht="13.5" customHeight="1" x14ac:dyDescent="0.2">
      <c r="A20" s="13">
        <v>8</v>
      </c>
      <c r="B20" s="25"/>
      <c r="C20" s="13" t="s">
        <v>33</v>
      </c>
      <c r="D20" s="15">
        <v>0.14499999999999999</v>
      </c>
      <c r="E20" s="13" t="s">
        <v>34</v>
      </c>
    </row>
    <row r="21" spans="1:5" ht="13.5" customHeight="1" x14ac:dyDescent="0.2">
      <c r="A21" s="10">
        <v>9</v>
      </c>
      <c r="B21" s="25"/>
      <c r="C21" s="10" t="s">
        <v>35</v>
      </c>
      <c r="D21" s="17">
        <v>0.64</v>
      </c>
      <c r="E21" s="10" t="s">
        <v>36</v>
      </c>
    </row>
    <row r="22" spans="1:5" ht="13.5" customHeight="1" x14ac:dyDescent="0.2">
      <c r="A22" s="13">
        <v>10</v>
      </c>
      <c r="B22" s="25"/>
      <c r="C22" s="26" t="s">
        <v>37</v>
      </c>
      <c r="D22" s="15">
        <v>7.0000000000000007E-2</v>
      </c>
      <c r="E22" s="13" t="s">
        <v>18</v>
      </c>
    </row>
    <row r="23" spans="1:5" ht="13.5" customHeight="1" x14ac:dyDescent="0.2">
      <c r="A23" s="10">
        <v>11</v>
      </c>
      <c r="B23" s="25"/>
      <c r="C23" s="10" t="s">
        <v>38</v>
      </c>
      <c r="D23" s="17">
        <v>362.4</v>
      </c>
      <c r="E23" s="10" t="s">
        <v>18</v>
      </c>
    </row>
    <row r="24" spans="1:5" ht="13.5" customHeight="1" x14ac:dyDescent="0.2">
      <c r="A24" s="13">
        <v>12</v>
      </c>
      <c r="B24" s="25"/>
      <c r="C24" s="13" t="s">
        <v>39</v>
      </c>
      <c r="D24" s="15">
        <v>5.95</v>
      </c>
      <c r="E24" s="13" t="s">
        <v>18</v>
      </c>
    </row>
    <row r="25" spans="1:5" ht="13.5" customHeight="1" x14ac:dyDescent="0.2">
      <c r="A25" s="10">
        <v>13</v>
      </c>
      <c r="B25" s="25"/>
      <c r="C25" s="10" t="s">
        <v>40</v>
      </c>
      <c r="D25" s="17">
        <v>38</v>
      </c>
      <c r="E25" s="10" t="s">
        <v>18</v>
      </c>
    </row>
    <row r="26" spans="1:5" ht="13.5" customHeight="1" x14ac:dyDescent="0.2">
      <c r="A26" s="13">
        <v>14</v>
      </c>
      <c r="B26" s="25"/>
      <c r="C26" s="13" t="s">
        <v>41</v>
      </c>
      <c r="D26" s="15">
        <v>314.52</v>
      </c>
      <c r="E26" s="13" t="s">
        <v>15</v>
      </c>
    </row>
    <row r="27" spans="1:5" ht="13.5" customHeight="1" x14ac:dyDescent="0.2">
      <c r="A27" s="10">
        <v>15</v>
      </c>
      <c r="B27" s="27"/>
      <c r="C27" s="10" t="s">
        <v>42</v>
      </c>
      <c r="D27" s="17">
        <v>556.45000000000005</v>
      </c>
      <c r="E27" s="10" t="s">
        <v>18</v>
      </c>
    </row>
    <row r="28" spans="1:5" ht="18.75" customHeight="1" x14ac:dyDescent="0.2">
      <c r="A28" s="19" t="s">
        <v>20</v>
      </c>
      <c r="B28" s="20"/>
      <c r="C28" s="21"/>
      <c r="D28" s="22">
        <f>SUM(D13:D27)</f>
        <v>1488.7246</v>
      </c>
      <c r="E28" s="23"/>
    </row>
    <row r="29" spans="1:5" ht="57" customHeight="1" x14ac:dyDescent="0.2">
      <c r="A29" s="10">
        <v>1</v>
      </c>
      <c r="B29" s="24" t="s">
        <v>43</v>
      </c>
      <c r="C29" s="10" t="s">
        <v>44</v>
      </c>
      <c r="D29" s="28" t="s">
        <v>45</v>
      </c>
      <c r="E29" s="10" t="s">
        <v>15</v>
      </c>
    </row>
    <row r="30" spans="1:5" ht="57" customHeight="1" x14ac:dyDescent="0.2">
      <c r="A30" s="13">
        <v>2</v>
      </c>
      <c r="B30" s="27"/>
      <c r="C30" s="13" t="s">
        <v>46</v>
      </c>
      <c r="D30" s="29" t="s">
        <v>47</v>
      </c>
      <c r="E30" s="26" t="s">
        <v>48</v>
      </c>
    </row>
    <row r="31" spans="1:5" ht="18.75" customHeight="1" x14ac:dyDescent="0.2">
      <c r="A31" s="30" t="s">
        <v>20</v>
      </c>
      <c r="B31" s="31"/>
      <c r="C31" s="32"/>
      <c r="D31" s="33">
        <f>760.8699+2584.89</f>
        <v>3345.7599</v>
      </c>
      <c r="E31" s="23"/>
    </row>
    <row r="32" spans="1:5" ht="56.25" customHeight="1" x14ac:dyDescent="0.2">
      <c r="A32" s="13">
        <v>1</v>
      </c>
      <c r="B32" s="26" t="s">
        <v>49</v>
      </c>
      <c r="C32" s="26" t="s">
        <v>50</v>
      </c>
      <c r="D32" s="15">
        <v>9630</v>
      </c>
      <c r="E32" s="26" t="s">
        <v>48</v>
      </c>
    </row>
    <row r="33" spans="1:5" ht="18.75" customHeight="1" x14ac:dyDescent="0.2">
      <c r="A33" s="34" t="s">
        <v>20</v>
      </c>
      <c r="B33" s="35"/>
      <c r="C33" s="36"/>
      <c r="D33" s="37">
        <v>9630</v>
      </c>
      <c r="E33" s="38"/>
    </row>
    <row r="34" spans="1:5" ht="53.25" customHeight="1" x14ac:dyDescent="0.2">
      <c r="A34" s="39">
        <v>1</v>
      </c>
      <c r="B34" s="40" t="s">
        <v>51</v>
      </c>
      <c r="C34" s="39" t="s">
        <v>52</v>
      </c>
      <c r="D34" s="41" t="s">
        <v>53</v>
      </c>
      <c r="E34" s="39" t="s">
        <v>15</v>
      </c>
    </row>
    <row r="35" spans="1:5" ht="27" customHeight="1" x14ac:dyDescent="0.2">
      <c r="A35" s="42">
        <v>2</v>
      </c>
      <c r="B35" s="43"/>
      <c r="C35" s="42" t="s">
        <v>54</v>
      </c>
      <c r="D35" s="44">
        <v>414</v>
      </c>
      <c r="E35" s="45" t="s">
        <v>55</v>
      </c>
    </row>
    <row r="36" spans="1:5" ht="18" customHeight="1" x14ac:dyDescent="0.2">
      <c r="A36" s="46" t="s">
        <v>20</v>
      </c>
      <c r="B36" s="47"/>
      <c r="C36" s="48"/>
      <c r="D36" s="49">
        <f>D35+977.51</f>
        <v>1391.51</v>
      </c>
      <c r="E36" s="50"/>
    </row>
    <row r="37" spans="1:5" ht="18" customHeight="1" x14ac:dyDescent="0.2">
      <c r="A37" s="51" t="s">
        <v>56</v>
      </c>
      <c r="B37" s="52"/>
      <c r="C37" s="53"/>
      <c r="D37" s="54">
        <f>D36+D33+D31+D28+D12</f>
        <v>17837.476199999997</v>
      </c>
      <c r="E37" s="55"/>
    </row>
    <row r="38" spans="1:5" ht="12.75" customHeight="1" x14ac:dyDescent="0.2">
      <c r="A38" s="56"/>
      <c r="B38" s="57"/>
      <c r="C38" s="58" t="s">
        <v>57</v>
      </c>
      <c r="D38" s="59" t="s">
        <v>58</v>
      </c>
      <c r="E38" s="60"/>
    </row>
    <row r="39" spans="1:5" x14ac:dyDescent="0.2">
      <c r="A39" s="56"/>
      <c r="B39" s="57"/>
      <c r="C39" s="57"/>
      <c r="D39" s="61"/>
      <c r="E39" s="61"/>
    </row>
  </sheetData>
  <mergeCells count="15">
    <mergeCell ref="A36:C36"/>
    <mergeCell ref="A37:C37"/>
    <mergeCell ref="D38:E39"/>
    <mergeCell ref="B13:B27"/>
    <mergeCell ref="A28:C28"/>
    <mergeCell ref="B29:B30"/>
    <mergeCell ref="A31:C31"/>
    <mergeCell ref="A33:C33"/>
    <mergeCell ref="B34:B35"/>
    <mergeCell ref="A1:E1"/>
    <mergeCell ref="A2:E2"/>
    <mergeCell ref="B4:C4"/>
    <mergeCell ref="B5:C5"/>
    <mergeCell ref="B6:B11"/>
    <mergeCell ref="A12:C12"/>
  </mergeCells>
  <conditionalFormatting sqref="D6:D11 D13:D27 C34:D35 C38 D32 D29:D30 E33 E36:E37">
    <cfRule type="cellIs" dxfId="1" priority="2" stopIfTrue="1" operator="equal">
      <formula>".."</formula>
    </cfRule>
  </conditionalFormatting>
  <conditionalFormatting sqref="E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2019-05-31T06:52:05Z</dcterms:created>
  <dcterms:modified xsi:type="dcterms:W3CDTF">2019-05-31T06:52:05Z</dcterms:modified>
</cp:coreProperties>
</file>