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Product Backlog" sheetId="1" state="visible" r:id="rId2"/>
    <sheet name="Product Backlog(Sprint 1)" sheetId="2" state="visible" r:id="rId3"/>
    <sheet name="Sprint 01 Backlog" sheetId="3" state="visible" r:id="rId4"/>
    <sheet name="Sprint 02 Backlog" sheetId="4" state="visible" r:id="rId5"/>
    <sheet name="Sprint 03 Backlog" sheetId="5" state="visible" r:id="rId6"/>
    <sheet name="Sprint 04 Backlog" sheetId="6" state="visible" r:id="rId7"/>
    <sheet name="Sprint 05 Backlog" sheetId="7" state="visible" r:id="rId8"/>
    <sheet name="Sprint 06 Backlog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<sst xmlns="http://schemas.openxmlformats.org/spreadsheetml/2006/main" count="595" uniqueCount="190">
  <si>
    <t xml:space="preserve">Product Name:</t>
  </si>
  <si>
    <t xml:space="preserve">JADE Manager</t>
  </si>
  <si>
    <t xml:space="preserve">Complete Fields in Green!!!</t>
  </si>
  <si>
    <t xml:space="preserve">Team ID: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</si>
  <si>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</si>
  <si>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</si>
  <si>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</si>
  <si>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</si>
  <si>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Updated for Sprint 4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</si>
  <si>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</si>
  <si>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</si>
  <si>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</si>
  <si>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</si>
  <si>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</si>
  <si>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</si>
  <si>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</si>
  <si>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</si>
  <si>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</si>
  <si>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</si>
  <si>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</si>
  <si>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</si>
  <si>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Features are always graded at the end of the sprint in which they are required, regardless of when they are implemented</t>
  </si>
  <si>
    <t xml:space="preserve">Feature ID</t>
  </si>
  <si>
    <t xml:space="preserve">Priority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</si>
  <si>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</si>
  <si>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</si>
  <si>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</si>
  <si>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</si>
  <si>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</si>
  <si>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</si>
  <si>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</si>
  <si>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</si>
  <si>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Manager</t>
  </si>
  <si>
    <t xml:space="preserve">Create a new coffee flavor</t>
  </si>
  <si>
    <t xml:space="preserve">Stock and sell coffee products</t>
  </si>
  <si>
    <t xml:space="preserve">CC</t>
  </si>
  <si>
    <t xml:space="preserve">Create a new donut</t>
  </si>
  <si>
    <t xml:space="preserve">Stock and sell donuts</t>
  </si>
  <si>
    <t xml:space="preserve">STOR</t>
  </si>
  <si>
    <t xml:space="preserve">Manage a list of coffee and donut products per store</t>
  </si>
  <si>
    <t xml:space="preserve">Manage training and advertising</t>
  </si>
  <si>
    <t xml:space="preserve">GUI</t>
  </si>
  <si>
    <t xml:space="preserve">Use a main window (GUI) with simple menu bar tool bar</t>
  </si>
  <si>
    <t xml:space="preserve">Reduce training costs</t>
  </si>
  <si>
    <t xml:space="preserve">This is the main window, with just a menu bar (for now). For this sprint, you can just hard-code or randomly create java and donuts</t>
  </si>
  <si>
    <t xml:space="preserve">IGUI</t>
  </si>
  <si>
    <t xml:space="preserve">Use dialogs to create new coffee and donut products</t>
  </si>
  <si>
    <t xml:space="preserve">Sequence of dialogs OK for initial prototype. One dialog each for coffee and for donuts is below.</t>
  </si>
  <si>
    <t xml:space="preserve">CE</t>
  </si>
  <si>
    <t xml:space="preserve">Create a new store </t>
  </si>
  <si>
    <t xml:space="preserve">Franchise JADE operations</t>
  </si>
  <si>
    <t xml:space="preserve">This includes all data in a store, including new features implemented in later sprints</t>
  </si>
  <si>
    <t xml:space="preserve">SAVD</t>
  </si>
  <si>
    <t xml:space="preserve">Save all data to a default file on exit or command</t>
  </si>
  <si>
    <t xml:space="preserve">Ensure our data isn’t lost</t>
  </si>
  <si>
    <t xml:space="preserve">LOAD</t>
  </si>
  <si>
    <t xml:space="preserve">Load data from a default file on startup</t>
  </si>
  <si>
    <t xml:space="preserve">SALL</t>
  </si>
  <si>
    <t xml:space="preserve">Owner</t>
  </si>
  <si>
    <t xml:space="preserve">Save all data to a specified file</t>
  </si>
  <si>
    <t xml:space="preserve">Franchise my company</t>
  </si>
  <si>
    <t xml:space="preserve">Use the File Chooser dialog (see Lecture 15)</t>
  </si>
  <si>
    <t xml:space="preserve">LALL</t>
  </si>
  <si>
    <t xml:space="preserve">Load data from a specified file</t>
  </si>
  <si>
    <t xml:space="preserve">UD</t>
  </si>
  <si>
    <t xml:space="preserve">Create unified dialogs across the application</t>
  </si>
  <si>
    <t xml:space="preserve">Interact more efficiently with the program</t>
  </si>
  <si>
    <t xml:space="preserve">Each command (e.g., Create &gt; Donut) should required a single dialog</t>
  </si>
  <si>
    <t xml:space="preserve">CB</t>
  </si>
  <si>
    <t xml:space="preserve">Server</t>
  </si>
  <si>
    <t xml:space="preserve">Create a new beloved customer</t>
  </si>
  <si>
    <t xml:space="preserve">Keep track of our customers</t>
  </si>
  <si>
    <t xml:space="preserve">CS</t>
  </si>
  <si>
    <t xml:space="preserve">Create a new named server</t>
  </si>
  <si>
    <t xml:space="preserve">Track server productivity and tips</t>
  </si>
  <si>
    <t xml:space="preserve">CO</t>
  </si>
  <si>
    <t xml:space="preserve">Create an order of multiple products</t>
  </si>
  <si>
    <t xml:space="preserve">Serve everyone in a customer party</t>
  </si>
  <si>
    <t xml:space="preserve">Use a HashMap with Product index and int quantity value</t>
  </si>
  <si>
    <t xml:space="preserve">PS</t>
  </si>
  <si>
    <t xml:space="preserve">Customer</t>
  </si>
  <si>
    <t xml:space="preserve">List all coffee and donut products in a dialog</t>
  </si>
  <si>
    <t xml:space="preserve">See what the Customer can order</t>
  </si>
  <si>
    <t xml:space="preserve">This is probably a combobox of each Product’s toString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</si>
  <si>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</si>
  <si>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</si>
  <si>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</si>
  <si>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This can simply be text in a MessageDialog, or something snazzier; probably similar to and maybe identical to Feature PS</t>
  </si>
  <si>
    <t xml:space="preserve">CSB</t>
  </si>
  <si>
    <t xml:space="preserve">Associate the order with a customer</t>
  </si>
  <si>
    <t xml:space="preserve">Self-order and not have to deal with people</t>
  </si>
  <si>
    <t xml:space="preserve">“What name should I put on the ticket” so they can call for you when your order is ready. This also practices Map.</t>
  </si>
  <si>
    <t xml:space="preserve">CSS</t>
  </si>
  <si>
    <t xml:space="preserve">Associate the order with a server</t>
  </si>
  <si>
    <t xml:space="preserve">Order via a server so that they receive credit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</si>
  <si>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</si>
  <si>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</si>
  <si>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</si>
  <si>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Demonstrate the use of Java iterators with this feature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</si>
  <si>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</si>
  <si>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</si>
  <si>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</si>
  <si>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EF</t>
  </si>
  <si>
    <t xml:space="preserve">Edit a product</t>
  </si>
  <si>
    <t xml:space="preserve">Improve our data and keep it synced to reality</t>
  </si>
  <si>
    <t xml:space="preserve">The Features below are BONUS work. If implemented, they will be graded, and the bonus awarded, at the end of Sprint 6</t>
  </si>
  <si>
    <t xml:space="preserve">Bonus</t>
  </si>
  <si>
    <t xml:space="preserve">(If a Bonus feature changes AFTER you have implemented it, please notify the Professor ASAP)</t>
  </si>
  <si>
    <t xml:space="preserve">PIX</t>
  </si>
  <si>
    <t xml:space="preserve">Add and display pictures for each item</t>
  </si>
  <si>
    <t xml:space="preserve">Better understand the menu</t>
  </si>
  <si>
    <t xml:space="preserve">Pics would be added on product creation, and displayed when composing a new order</t>
  </si>
  <si>
    <t xml:space="preserve">CM</t>
  </si>
  <si>
    <t xml:space="preserve">Create a new manager</t>
  </si>
  <si>
    <t xml:space="preserve">Delegate management tasks to a pro</t>
  </si>
  <si>
    <t xml:space="preserve">ASTO</t>
  </si>
  <si>
    <t xml:space="preserve">Also associate a server with the order they fill</t>
  </si>
  <si>
    <t xml:space="preserve">Keep track of our employee productivity</t>
  </si>
  <si>
    <t xml:space="preserve">XT</t>
  </si>
  <si>
    <t xml:space="preserve">Suspend a server (no longer allow their selection for an order, but keep their historical data)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</si>
  <si>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</si>
  <si>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</si>
  <si>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</si>
  <si>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</si>
  <si>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TIPS</t>
  </si>
  <si>
    <t xml:space="preserve">Calculate a percentage of each order served and report on each Server’s tips</t>
  </si>
  <si>
    <t xml:space="preserve">Pay tip income as well as salary to Servers</t>
  </si>
  <si>
    <t xml:space="preserve">AI</t>
  </si>
  <si>
    <t xml:space="preserve">Restock donuts and coffees</t>
  </si>
  <si>
    <t xml:space="preserve">Ensure we can fill every order</t>
  </si>
  <si>
    <t xml:space="preserve">MST</t>
  </si>
  <si>
    <t xml:space="preserve">Manage the state of each order (unfilled -&gt; filled and unpaid -&gt; paid,, or unfilled / unpaid -&gt; canceled)</t>
  </si>
  <si>
    <t xml:space="preserve">Ensure each order is filled and payment collected</t>
  </si>
  <si>
    <t xml:space="preserve">This is a good bonus problem if you attend the (optional) Lecture 24 on state machines</t>
  </si>
  <si>
    <t xml:space="preserve">POS</t>
  </si>
  <si>
    <t xml:space="preserve">Show the products in an order for the servers (what to prepare)</t>
  </si>
  <si>
    <t xml:space="preserve">Know what to put into each serving in an order</t>
  </si>
  <si>
    <t xml:space="preserve">This can simply be text in a MessageDialog, or something snazzier;  probably similar to PS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</si>
  <si>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</si>
  <si>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</si>
  <si>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</si>
  <si>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RO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</si>
  <si>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</si>
  <si>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</si>
  <si>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</si>
  <si>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</si>
  <si>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</si>
  <si>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</si>
  <si>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</si>
  <si>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</si>
  <si>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CENEW</t>
  </si>
  <si>
    <t xml:space="preserve">Create a new franchise</t>
  </si>
  <si>
    <t xml:space="preserve">XI</t>
  </si>
  <si>
    <t xml:space="preserve">Retire a product (no longer enable its selection for a new order, but keep in reports)</t>
  </si>
  <si>
    <t xml:space="preserve">Remove items no longer offered from the menu</t>
  </si>
  <si>
    <t xml:space="preserve">Work Line</t>
  </si>
  <si>
    <t xml:space="preserve">Victor Arowosafe</t>
  </si>
  <si>
    <t xml:space="preserve">VA</t>
  </si>
  <si>
    <t xml:space="preserve">Finished in Sprint 1</t>
  </si>
  <si>
    <t xml:space="preserve">Finished in Sprint 2</t>
  </si>
  <si>
    <t xml:space="preserve">Finished in Sprint 3</t>
  </si>
  <si>
    <t xml:space="preserve">Finished in Sprint 4</t>
  </si>
  <si>
    <t xml:space="preserve">See what is available (and later, see what the Customer can order)</t>
  </si>
  <si>
    <t xml:space="preserve">This is effectively a toString to a dialog with an OK button</t>
  </si>
  <si>
    <t xml:space="preserve">Create a new named server and associate with orders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</si>
  <si>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</si>
  <si>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</si>
  <si>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</si>
  <si>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</si>
  <si>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</si>
  <si>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</si>
  <si>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</si>
  <si>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</si>
  <si>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</si>
  <si>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</si>
  <si>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</si>
  <si>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</si>
  <si>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</si>
  <si>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</si>
  <si>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</si>
  <si>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</si>
  <si>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</si>
  <si>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--&gt; Add tasks to complete each feature for this sprint</t>
  </si>
  <si>
    <t xml:space="preserve">Completed Day 1</t>
  </si>
  <si>
    <t xml:space="preserve">Completed Day 3</t>
  </si>
  <si>
    <t xml:space="preserve">Completed Day 4</t>
  </si>
  <si>
    <t xml:space="preserve">Completed Day 5</t>
  </si>
  <si>
    <t xml:space="preserve">Completed Day 6</t>
  </si>
  <si>
    <t xml:space="preserve">Completed Day 7</t>
  </si>
  <si>
    <t xml:space="preserve">NOTE: A stand-alone assignment on threading is Nov 16-30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</si>
</sst>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192932906546"/>
          <c:y val="0.161908203830864"/>
          <c:w val="0.884390886838637"/>
          <c:h val="0.635706541380557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</c:numCache>
            </c:numRef>
          </c:yVal>
          <c:smooth val="0"/>
        </c:ser>
        <c:axId val="79744348"/>
        <c:axId val="64918842"/>
      </c:scatterChart>
      <c:valAx>
        <c:axId val="7974434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4918842"/>
        <c:crosses val="autoZero"/>
        <c:crossBetween val="midCat"/>
      </c:valAx>
      <c:valAx>
        <c:axId val="6491884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97443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395023328149"/>
          <c:y val="0.161928306551298"/>
          <c:w val="0.884354587869362"/>
          <c:h val="0.635599505562423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Backlog(Sprint 1)'!$A$12:$A$18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Backlog(Sprint 1)'!$B$12:$B$18</c:f>
              <c:numCache>
                <c:formatCode>General</c:formatCode>
                <c:ptCount val="7"/>
                <c:pt idx="0">
                  <c:v>35</c:v>
                </c:pt>
                <c:pt idx="1">
                  <c:v>32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yVal>
          <c:smooth val="0"/>
        </c:ser>
        <c:axId val="55324698"/>
        <c:axId val="65064757"/>
      </c:scatterChart>
      <c:valAx>
        <c:axId val="5532469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064757"/>
        <c:crosses val="autoZero"/>
        <c:crossBetween val="midCat"/>
      </c:valAx>
      <c:valAx>
        <c:axId val="6506475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53246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604996"/>
        <c:axId val="96321633"/>
      </c:lineChart>
      <c:catAx>
        <c:axId val="356049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6321633"/>
        <c:crosses val="autoZero"/>
        <c:auto val="1"/>
        <c:lblAlgn val="ctr"/>
        <c:lblOffset val="100"/>
        <c:noMultiLvlLbl val="0"/>
      </c:catAx>
      <c:valAx>
        <c:axId val="963216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56049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841368"/>
        <c:axId val="77060830"/>
      </c:lineChart>
      <c:catAx>
        <c:axId val="618413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7060830"/>
        <c:crosses val="autoZero"/>
        <c:auto val="1"/>
        <c:lblAlgn val="ctr"/>
        <c:lblOffset val="100"/>
        <c:noMultiLvlLbl val="0"/>
      </c:catAx>
      <c:valAx>
        <c:axId val="770608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18413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-1</c:v>
                </c:pt>
                <c:pt idx="5">
                  <c:v>-2</c:v>
                </c:pt>
                <c:pt idx="6">
                  <c:v>-4</c:v>
                </c:pt>
                <c:pt idx="7">
                  <c:v>-4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3229405"/>
        <c:axId val="67091527"/>
      </c:lineChart>
      <c:catAx>
        <c:axId val="532294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7091527"/>
        <c:crosses val="autoZero"/>
        <c:auto val="1"/>
        <c:lblAlgn val="ctr"/>
        <c:lblOffset val="100"/>
        <c:noMultiLvlLbl val="0"/>
      </c:catAx>
      <c:valAx>
        <c:axId val="670915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32294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-1</c:v>
                </c:pt>
                <c:pt idx="6">
                  <c:v>-3</c:v>
                </c:pt>
                <c:pt idx="7">
                  <c:v>-4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990527"/>
        <c:axId val="94015783"/>
      </c:lineChart>
      <c:catAx>
        <c:axId val="349905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4015783"/>
        <c:crosses val="autoZero"/>
        <c:auto val="1"/>
        <c:lblAlgn val="ctr"/>
        <c:lblOffset val="100"/>
        <c:noMultiLvlLbl val="0"/>
      </c:catAx>
      <c:valAx>
        <c:axId val="940157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49905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4254559"/>
        <c:axId val="37128072"/>
      </c:lineChart>
      <c:catAx>
        <c:axId val="942545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7128072"/>
        <c:crosses val="autoZero"/>
        <c:auto val="1"/>
        <c:lblAlgn val="ctr"/>
        <c:lblOffset val="100"/>
        <c:noMultiLvlLbl val="0"/>
      </c:catAx>
      <c:valAx>
        <c:axId val="371280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42545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6991999"/>
        <c:axId val="79068407"/>
      </c:lineChart>
      <c:catAx>
        <c:axId val="869919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9068407"/>
        <c:crosses val="autoZero"/>
        <c:auto val="1"/>
        <c:lblAlgn val="ctr"/>
        <c:lblOffset val="100"/>
        <c:noMultiLvlLbl val="0"/>
      </c:catAx>
      <c:valAx>
        <c:axId val="790684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69919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699840</xdr:colOff>
      <xdr:row>1</xdr:row>
      <xdr:rowOff>46440</xdr:rowOff>
    </xdr:from>
    <xdr:to>
      <xdr:col>9</xdr:col>
      <xdr:colOff>3671280</xdr:colOff>
      <xdr:row>19</xdr:row>
      <xdr:rowOff>30960</xdr:rowOff>
    </xdr:to>
    <xdr:graphicFrame>
      <xdr:nvGraphicFramePr>
        <xdr:cNvPr id="0" name="Chart 1"/>
        <xdr:cNvGraphicFramePr/>
      </xdr:nvGraphicFramePr>
      <xdr:xfrm>
        <a:off x="9114120" y="275040"/>
        <a:ext cx="5735520" cy="298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768960</xdr:colOff>
      <xdr:row>1</xdr:row>
      <xdr:rowOff>46440</xdr:rowOff>
    </xdr:from>
    <xdr:to>
      <xdr:col>9</xdr:col>
      <xdr:colOff>3791520</xdr:colOff>
      <xdr:row>18</xdr:row>
      <xdr:rowOff>120240</xdr:rowOff>
    </xdr:to>
    <xdr:graphicFrame>
      <xdr:nvGraphicFramePr>
        <xdr:cNvPr id="1" name="Chart 1"/>
        <xdr:cNvGraphicFramePr/>
      </xdr:nvGraphicFramePr>
      <xdr:xfrm>
        <a:off x="9112680" y="275040"/>
        <a:ext cx="5786640" cy="291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2" name="Chart 1"/>
        <xdr:cNvGraphicFramePr/>
      </xdr:nvGraphicFramePr>
      <xdr:xfrm>
        <a:off x="4083840" y="567000"/>
        <a:ext cx="3745800" cy="18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3" name="Chart 1"/>
        <xdr:cNvGraphicFramePr/>
      </xdr:nvGraphicFramePr>
      <xdr:xfrm>
        <a:off x="4083840" y="567000"/>
        <a:ext cx="3745800" cy="18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4" name="Chart 2"/>
        <xdr:cNvGraphicFramePr/>
      </xdr:nvGraphicFramePr>
      <xdr:xfrm>
        <a:off x="4083840" y="567000"/>
        <a:ext cx="3745800" cy="18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5" name="Chart 3"/>
        <xdr:cNvGraphicFramePr/>
      </xdr:nvGraphicFramePr>
      <xdr:xfrm>
        <a:off x="4083840" y="567000"/>
        <a:ext cx="3745800" cy="18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6" name="Chart 4"/>
        <xdr:cNvGraphicFramePr/>
      </xdr:nvGraphicFramePr>
      <xdr:xfrm>
        <a:off x="4083840" y="567000"/>
        <a:ext cx="3745800" cy="18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7" name="Chart 5"/>
        <xdr:cNvGraphicFramePr/>
      </xdr:nvGraphicFramePr>
      <xdr:xfrm>
        <a:off x="4083840" y="567000"/>
        <a:ext cx="3745800" cy="188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AMJ62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G24" activeCellId="0" sqref="G24"/>
    </sheetView>
  </sheetViews>
  <sheetFormatPr defaultColWidth="11.55078125" defaultRowHeight="12.5" zeroHeight="false" outlineLevelRow="0" outlineLevelCol="0"/>
  <cols>
    <col collapsed="false" customWidth="true" hidden="false" outlineLevel="0" max="1" min="1" style="1" width="13.72"/>
    <col collapsed="false" customWidth="true" hidden="false" outlineLevel="0" max="2" min="2" style="1" width="10.99"/>
    <col collapsed="false" customWidth="true" hidden="false" outlineLevel="0" max="3" min="3" style="1" width="8.54"/>
    <col collapsed="false" customWidth="true" hidden="false" outlineLevel="0" max="4" min="4" style="1" width="4.45"/>
    <col collapsed="false" customWidth="true" hidden="false" outlineLevel="0" max="5" min="5" style="1" width="8.45"/>
    <col collapsed="false" customWidth="true" hidden="false" outlineLevel="0" max="6" min="6" style="1" width="17.73"/>
    <col collapsed="false" customWidth="true" hidden="false" outlineLevel="0" max="7" min="7" style="1" width="9.82"/>
    <col collapsed="false" customWidth="true" hidden="false" outlineLevel="0" max="8" min="8" style="1" width="45.54"/>
    <col collapsed="false" customWidth="true" hidden="false" outlineLevel="0" max="9" min="9" style="1" width="39.17"/>
    <col collapsed="false" customWidth="true" hidden="false" outlineLevel="0" max="10" min="10" style="1" width="55.82"/>
    <col collapsed="false" customWidth="false" hidden="false" outlineLevel="0" max="1024" min="11" style="1" width="11.54"/>
  </cols>
  <sheetData>
    <row r="1" s="5" customFormat="true" ht="1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3"/>
      <c r="H1" s="4" t="s">
        <v>2</v>
      </c>
      <c r="I1" s="0"/>
    </row>
    <row r="2" s="5" customFormat="true" ht="15.5" hidden="false" customHeight="false" outlineLevel="0" collapsed="false">
      <c r="A2" s="1" t="s">
        <v>3</v>
      </c>
      <c r="B2" s="6"/>
      <c r="C2" s="6"/>
      <c r="D2" s="6"/>
      <c r="E2" s="6"/>
      <c r="F2" s="6"/>
      <c r="G2" s="3"/>
      <c r="H2" s="3"/>
      <c r="I2" s="3"/>
    </row>
    <row r="3" s="5" customFormat="true" ht="13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</row>
    <row r="4" s="5" customFormat="true" ht="13" hidden="false" customHeight="false" outlineLevel="0" collapsed="false">
      <c r="A4" s="1"/>
      <c r="B4" s="3" t="s">
        <v>4</v>
      </c>
      <c r="C4" s="3"/>
      <c r="D4" s="3"/>
      <c r="E4" s="3"/>
      <c r="F4" s="3"/>
      <c r="G4" s="3" t="s">
        <v>5</v>
      </c>
      <c r="H4" s="3" t="s">
        <v>6</v>
      </c>
      <c r="I4" s="3"/>
    </row>
    <row r="5" s="5" customFormat="true" ht="13" hidden="false" customHeight="false" outlineLevel="0" collapsed="false">
      <c r="A5" s="1" t="s">
        <v>7</v>
      </c>
      <c r="B5" s="7"/>
      <c r="C5" s="7"/>
      <c r="D5" s="7"/>
      <c r="E5" s="7"/>
      <c r="F5" s="7"/>
      <c r="G5" s="7"/>
      <c r="H5" s="7"/>
      <c r="I5" s="3"/>
    </row>
    <row r="6" s="5" customFormat="true" ht="13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3"/>
    </row>
    <row r="7" s="5" customFormat="true" ht="13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3"/>
    </row>
    <row r="8" s="5" customFormat="true" ht="13" hidden="false" customHeight="false" outlineLevel="0" collapsed="false">
      <c r="A8" s="0"/>
      <c r="B8" s="3" t="s">
        <v>8</v>
      </c>
      <c r="C8" s="0"/>
      <c r="D8" s="0"/>
      <c r="E8" s="0"/>
      <c r="F8" s="0"/>
      <c r="G8" s="0"/>
      <c r="H8" s="0"/>
      <c r="I8" s="3"/>
    </row>
    <row r="9" s="5" customFormat="true" ht="13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3"/>
    </row>
    <row r="10" s="5" customFormat="true" ht="13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3"/>
    </row>
    <row r="11" s="5" customFormat="true" ht="13" hidden="false" customHeight="false" outlineLevel="0" collapsed="false">
      <c r="A11" s="8" t="s">
        <v>9</v>
      </c>
      <c r="B11" s="9" t="s">
        <v>10</v>
      </c>
      <c r="C11" s="10" t="s">
        <v>11</v>
      </c>
      <c r="D11" s="3"/>
      <c r="E11" s="3"/>
      <c r="F11" s="3" t="s">
        <v>12</v>
      </c>
      <c r="G11" s="3"/>
      <c r="H11" s="3"/>
      <c r="I11" s="3"/>
    </row>
    <row r="12" s="5" customFormat="true" ht="13" hidden="false" customHeight="false" outlineLevel="0" collapsed="false">
      <c r="A12" s="11" t="n">
        <v>0</v>
      </c>
      <c r="B12" s="3" t="n">
        <f aca="false">COUNT(B24:B101)</f>
        <v>36</v>
      </c>
      <c r="C12" s="10"/>
      <c r="D12" s="3"/>
      <c r="E12" s="12" t="s">
        <v>13</v>
      </c>
      <c r="F12" s="3" t="s">
        <v>14</v>
      </c>
      <c r="G12" s="3"/>
      <c r="H12" s="3"/>
      <c r="I12" s="3"/>
    </row>
    <row r="13" s="5" customFormat="true" ht="13" hidden="false" customHeight="false" outlineLevel="0" collapsed="false">
      <c r="A13" s="11" t="n">
        <v>1</v>
      </c>
      <c r="B13" s="3" t="n">
        <f aca="false">B12-C13</f>
        <v>36</v>
      </c>
      <c r="C13" s="10" t="n">
        <f aca="false">COUNTIF(F$24:F$67,"Finished in Sprint 1")</f>
        <v>0</v>
      </c>
      <c r="D13" s="3"/>
      <c r="E13" s="12" t="n">
        <v>1</v>
      </c>
      <c r="F13" s="3" t="s">
        <v>15</v>
      </c>
      <c r="G13" s="3"/>
      <c r="H13" s="3"/>
      <c r="I13" s="3"/>
    </row>
    <row r="14" s="5" customFormat="true" ht="13" hidden="false" customHeight="false" outlineLevel="0" collapsed="false">
      <c r="A14" s="11" t="n">
        <v>2</v>
      </c>
      <c r="B14" s="3" t="n">
        <f aca="false">B13-C14</f>
        <v>36</v>
      </c>
      <c r="C14" s="10" t="n">
        <f aca="false">COUNTIF(F$24:F$67,"Finished in Sprint 2")</f>
        <v>0</v>
      </c>
      <c r="D14" s="3"/>
      <c r="E14" s="12" t="n">
        <v>2</v>
      </c>
      <c r="F14" s="3" t="s">
        <v>16</v>
      </c>
      <c r="G14" s="3"/>
      <c r="H14" s="3"/>
      <c r="I14" s="3"/>
    </row>
    <row r="15" s="5" customFormat="true" ht="13" hidden="false" customHeight="false" outlineLevel="0" collapsed="false">
      <c r="A15" s="11" t="n">
        <v>3</v>
      </c>
      <c r="B15" s="3" t="n">
        <f aca="false">B14-C15</f>
        <v>36</v>
      </c>
      <c r="C15" s="10" t="n">
        <f aca="false">COUNTIF(F$24:F$67,"Finished in Sprint 3")</f>
        <v>0</v>
      </c>
      <c r="D15" s="3"/>
      <c r="E15" s="12" t="n">
        <v>3</v>
      </c>
      <c r="F15" s="3" t="s">
        <v>17</v>
      </c>
      <c r="G15" s="3"/>
      <c r="H15" s="3"/>
      <c r="I15" s="3"/>
    </row>
    <row r="16" s="5" customFormat="true" ht="13" hidden="false" customHeight="false" outlineLevel="0" collapsed="false">
      <c r="A16" s="11" t="n">
        <v>4</v>
      </c>
      <c r="B16" s="3" t="n">
        <f aca="false">B15-C16</f>
        <v>36</v>
      </c>
      <c r="C16" s="10" t="n">
        <f aca="false">COUNTIF(F$24:F$67,"Finished in Sprint 4")</f>
        <v>0</v>
      </c>
      <c r="D16" s="3"/>
      <c r="E16" s="12"/>
      <c r="F16" s="3"/>
      <c r="G16" s="3"/>
      <c r="H16" s="3"/>
      <c r="I16" s="3"/>
    </row>
    <row r="17" s="5" customFormat="true" ht="13" hidden="false" customHeight="false" outlineLevel="0" collapsed="false">
      <c r="A17" s="11" t="n">
        <v>5</v>
      </c>
      <c r="B17" s="3" t="n">
        <f aca="false">B16-C17</f>
        <v>36</v>
      </c>
      <c r="C17" s="10" t="n">
        <f aca="false">COUNTIF(F$24:F$67,"Finished in Sprint 5")</f>
        <v>0</v>
      </c>
      <c r="D17" s="3"/>
      <c r="E17" s="12"/>
      <c r="F17" s="3"/>
      <c r="G17" s="3"/>
      <c r="H17" s="3"/>
      <c r="I17" s="3"/>
    </row>
    <row r="18" s="5" customFormat="true" ht="13" hidden="false" customHeight="false" outlineLevel="0" collapsed="false">
      <c r="A18" s="11" t="n">
        <v>6</v>
      </c>
      <c r="B18" s="3" t="n">
        <f aca="false">B17-C18</f>
        <v>36</v>
      </c>
      <c r="C18" s="10" t="n">
        <f aca="false">COUNTIF(F$24:F$67,"Finished in Sprint 6")</f>
        <v>0</v>
      </c>
      <c r="D18" s="3"/>
      <c r="E18" s="12"/>
      <c r="F18" s="3"/>
      <c r="G18" s="3"/>
      <c r="H18" s="3"/>
      <c r="I18" s="3"/>
    </row>
    <row r="19" s="5" customFormat="true" ht="13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</row>
    <row r="20" s="5" customFormat="true" ht="13" hidden="false" customHeight="false" outlineLevel="0" collapsed="false">
      <c r="A20" s="1"/>
      <c r="B20" s="3"/>
      <c r="C20" s="3"/>
      <c r="D20" s="3"/>
      <c r="E20" s="3"/>
      <c r="F20" s="3"/>
      <c r="G20" s="13" t="s">
        <v>18</v>
      </c>
      <c r="H20" s="3"/>
      <c r="I20" s="3"/>
    </row>
    <row r="21" s="5" customFormat="true" ht="13" hidden="false" customHeight="false" outlineLevel="0" collapsed="false">
      <c r="A21" s="3"/>
      <c r="B21" s="3"/>
      <c r="C21" s="3"/>
      <c r="D21" s="3"/>
      <c r="E21" s="3"/>
      <c r="F21" s="3"/>
      <c r="G21" s="3" t="s">
        <v>19</v>
      </c>
      <c r="H21" s="3"/>
      <c r="I21" s="3"/>
    </row>
    <row r="22" customFormat="false" ht="13" hidden="false" customHeight="false" outlineLevel="0" collapsed="false">
      <c r="A22" s="14"/>
      <c r="B22" s="14"/>
      <c r="C22" s="14"/>
      <c r="D22" s="14"/>
      <c r="E22" s="15" t="s">
        <v>20</v>
      </c>
      <c r="F22" s="15"/>
      <c r="G22" s="14" t="s">
        <v>21</v>
      </c>
      <c r="H22" s="14"/>
      <c r="I22" s="14"/>
    </row>
    <row r="23" customFormat="false" ht="13" hidden="false" customHeight="false" outlineLevel="0" collapsed="false">
      <c r="A23" s="16" t="s">
        <v>22</v>
      </c>
      <c r="B23" s="16" t="s">
        <v>23</v>
      </c>
      <c r="C23" s="16" t="s">
        <v>7</v>
      </c>
      <c r="D23" s="16" t="s">
        <v>24</v>
      </c>
      <c r="E23" s="16" t="s">
        <v>25</v>
      </c>
      <c r="F23" s="16" t="s">
        <v>26</v>
      </c>
      <c r="G23" s="16" t="s">
        <v>27</v>
      </c>
      <c r="H23" s="16" t="s">
        <v>28</v>
      </c>
      <c r="I23" s="16" t="s">
        <v>29</v>
      </c>
      <c r="J23" s="16" t="s">
        <v>30</v>
      </c>
    </row>
    <row r="24" customFormat="false" ht="13" hidden="false" customHeight="false" outlineLevel="0" collapsed="false">
      <c r="A24" s="1" t="s">
        <v>31</v>
      </c>
      <c r="B24" s="11" t="n">
        <v>1</v>
      </c>
      <c r="C24" s="11" t="n">
        <v>1</v>
      </c>
      <c r="D24" s="11" t="n">
        <v>13</v>
      </c>
      <c r="E24" s="17"/>
      <c r="F24" s="17"/>
      <c r="G24" s="14" t="s">
        <v>32</v>
      </c>
      <c r="H24" s="18" t="s">
        <v>33</v>
      </c>
      <c r="I24" s="18" t="s">
        <v>34</v>
      </c>
      <c r="J24" s="18"/>
    </row>
    <row r="25" customFormat="false" ht="13" hidden="false" customHeight="false" outlineLevel="0" collapsed="false">
      <c r="A25" s="1" t="s">
        <v>35</v>
      </c>
      <c r="B25" s="11" t="n">
        <v>2</v>
      </c>
      <c r="C25" s="11" t="n">
        <v>1</v>
      </c>
      <c r="D25" s="11" t="n">
        <v>5</v>
      </c>
      <c r="E25" s="17"/>
      <c r="F25" s="17"/>
      <c r="G25" s="14" t="s">
        <v>32</v>
      </c>
      <c r="H25" s="18" t="s">
        <v>36</v>
      </c>
      <c r="I25" s="18" t="s">
        <v>37</v>
      </c>
      <c r="J25" s="18"/>
    </row>
    <row r="26" customFormat="false" ht="13" hidden="false" customHeight="false" outlineLevel="0" collapsed="false">
      <c r="A26" s="1" t="s">
        <v>38</v>
      </c>
      <c r="B26" s="11" t="n">
        <v>3</v>
      </c>
      <c r="C26" s="11" t="n">
        <v>1</v>
      </c>
      <c r="D26" s="11" t="n">
        <v>13</v>
      </c>
      <c r="E26" s="17"/>
      <c r="F26" s="17"/>
      <c r="G26" s="14" t="s">
        <v>32</v>
      </c>
      <c r="H26" s="18" t="s">
        <v>39</v>
      </c>
      <c r="I26" s="18" t="s">
        <v>40</v>
      </c>
      <c r="J26" s="18"/>
    </row>
    <row r="27" customFormat="false" ht="25" hidden="false" customHeight="false" outlineLevel="0" collapsed="false">
      <c r="A27" s="19" t="s">
        <v>41</v>
      </c>
      <c r="B27" s="20" t="n">
        <v>4</v>
      </c>
      <c r="C27" s="20" t="n">
        <v>2</v>
      </c>
      <c r="D27" s="20" t="n">
        <v>8</v>
      </c>
      <c r="E27" s="17"/>
      <c r="F27" s="17"/>
      <c r="G27" s="21" t="s">
        <v>32</v>
      </c>
      <c r="H27" s="22" t="s">
        <v>42</v>
      </c>
      <c r="I27" s="22" t="s">
        <v>43</v>
      </c>
      <c r="J27" s="22" t="s">
        <v>44</v>
      </c>
    </row>
    <row r="28" customFormat="false" ht="25" hidden="false" customHeight="false" outlineLevel="0" collapsed="false">
      <c r="A28" s="19" t="s">
        <v>45</v>
      </c>
      <c r="B28" s="20" t="n">
        <v>5</v>
      </c>
      <c r="C28" s="20" t="n">
        <v>2</v>
      </c>
      <c r="D28" s="20" t="n">
        <v>21</v>
      </c>
      <c r="E28" s="17"/>
      <c r="F28" s="17"/>
      <c r="G28" s="21" t="s">
        <v>32</v>
      </c>
      <c r="H28" s="22" t="s">
        <v>46</v>
      </c>
      <c r="I28" s="22" t="s">
        <v>43</v>
      </c>
      <c r="J28" s="22" t="s">
        <v>47</v>
      </c>
    </row>
    <row r="29" s="23" customFormat="true" ht="25" hidden="false" customHeight="false" outlineLevel="0" collapsed="false">
      <c r="A29" s="1" t="s">
        <v>48</v>
      </c>
      <c r="B29" s="11" t="n">
        <v>6</v>
      </c>
      <c r="C29" s="11" t="n">
        <v>3</v>
      </c>
      <c r="D29" s="11" t="n">
        <v>13</v>
      </c>
      <c r="E29" s="17"/>
      <c r="F29" s="17"/>
      <c r="G29" s="14" t="s">
        <v>32</v>
      </c>
      <c r="H29" s="18" t="s">
        <v>49</v>
      </c>
      <c r="I29" s="18" t="s">
        <v>50</v>
      </c>
      <c r="J29" s="18" t="s">
        <v>51</v>
      </c>
    </row>
    <row r="30" s="23" customFormat="true" ht="25" hidden="false" customHeight="false" outlineLevel="0" collapsed="false">
      <c r="A30" s="1" t="s">
        <v>52</v>
      </c>
      <c r="B30" s="11" t="n">
        <v>7</v>
      </c>
      <c r="C30" s="11" t="n">
        <v>3</v>
      </c>
      <c r="D30" s="11" t="n">
        <v>8</v>
      </c>
      <c r="E30" s="17"/>
      <c r="F30" s="17"/>
      <c r="G30" s="14" t="s">
        <v>32</v>
      </c>
      <c r="H30" s="18" t="s">
        <v>53</v>
      </c>
      <c r="I30" s="18" t="s">
        <v>54</v>
      </c>
      <c r="J30" s="18" t="s">
        <v>51</v>
      </c>
    </row>
    <row r="31" s="23" customFormat="true" ht="25" hidden="false" customHeight="false" outlineLevel="0" collapsed="false">
      <c r="A31" s="1" t="s">
        <v>55</v>
      </c>
      <c r="B31" s="11" t="n">
        <v>8</v>
      </c>
      <c r="C31" s="11" t="n">
        <v>3</v>
      </c>
      <c r="D31" s="11" t="n">
        <v>5</v>
      </c>
      <c r="E31" s="17"/>
      <c r="F31" s="17"/>
      <c r="G31" s="14" t="s">
        <v>32</v>
      </c>
      <c r="H31" s="18" t="s">
        <v>56</v>
      </c>
      <c r="I31" s="18" t="s">
        <v>54</v>
      </c>
      <c r="J31" s="18" t="s">
        <v>51</v>
      </c>
    </row>
    <row r="32" customFormat="false" ht="13" hidden="false" customHeight="false" outlineLevel="0" collapsed="false">
      <c r="A32" s="1" t="s">
        <v>57</v>
      </c>
      <c r="B32" s="11" t="n">
        <v>9</v>
      </c>
      <c r="C32" s="11" t="n">
        <v>3</v>
      </c>
      <c r="D32" s="11" t="n">
        <v>5</v>
      </c>
      <c r="E32" s="17"/>
      <c r="F32" s="17"/>
      <c r="G32" s="14" t="s">
        <v>58</v>
      </c>
      <c r="H32" s="18" t="s">
        <v>59</v>
      </c>
      <c r="I32" s="18" t="s">
        <v>60</v>
      </c>
      <c r="J32" s="18" t="s">
        <v>61</v>
      </c>
    </row>
    <row r="33" customFormat="false" ht="13" hidden="false" customHeight="false" outlineLevel="0" collapsed="false">
      <c r="A33" s="1" t="s">
        <v>62</v>
      </c>
      <c r="B33" s="11" t="n">
        <v>10</v>
      </c>
      <c r="C33" s="11" t="n">
        <v>3</v>
      </c>
      <c r="D33" s="11" t="n">
        <v>5</v>
      </c>
      <c r="E33" s="17"/>
      <c r="F33" s="17"/>
      <c r="G33" s="14" t="s">
        <v>58</v>
      </c>
      <c r="H33" s="18" t="s">
        <v>63</v>
      </c>
      <c r="I33" s="18" t="s">
        <v>60</v>
      </c>
      <c r="J33" s="18" t="s">
        <v>61</v>
      </c>
    </row>
    <row r="34" customFormat="false" ht="13" hidden="false" customHeight="false" outlineLevel="0" collapsed="false">
      <c r="A34" s="24" t="s">
        <v>64</v>
      </c>
      <c r="B34" s="20" t="n">
        <v>11</v>
      </c>
      <c r="C34" s="20" t="n">
        <v>4</v>
      </c>
      <c r="D34" s="20" t="n">
        <v>21</v>
      </c>
      <c r="E34" s="17"/>
      <c r="F34" s="17"/>
      <c r="G34" s="21" t="s">
        <v>32</v>
      </c>
      <c r="H34" s="24" t="s">
        <v>65</v>
      </c>
      <c r="I34" s="24" t="s">
        <v>66</v>
      </c>
      <c r="J34" s="24" t="s">
        <v>67</v>
      </c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23" customFormat="true" ht="13" hidden="false" customHeight="false" outlineLevel="0" collapsed="false">
      <c r="A35" s="19" t="s">
        <v>68</v>
      </c>
      <c r="B35" s="20" t="n">
        <v>12</v>
      </c>
      <c r="C35" s="20" t="n">
        <v>4</v>
      </c>
      <c r="D35" s="20" t="n">
        <v>8</v>
      </c>
      <c r="E35" s="17"/>
      <c r="F35" s="17"/>
      <c r="G35" s="21" t="s">
        <v>69</v>
      </c>
      <c r="H35" s="22" t="s">
        <v>70</v>
      </c>
      <c r="I35" s="22" t="s">
        <v>71</v>
      </c>
      <c r="J35" s="22"/>
    </row>
    <row r="36" s="23" customFormat="true" ht="13" hidden="false" customHeight="false" outlineLevel="0" collapsed="false">
      <c r="A36" s="1" t="s">
        <v>72</v>
      </c>
      <c r="B36" s="11" t="n">
        <v>13</v>
      </c>
      <c r="C36" s="11" t="n">
        <v>5</v>
      </c>
      <c r="D36" s="11" t="n">
        <v>3</v>
      </c>
      <c r="E36" s="17"/>
      <c r="F36" s="17"/>
      <c r="G36" s="14" t="s">
        <v>69</v>
      </c>
      <c r="H36" s="18" t="s">
        <v>73</v>
      </c>
      <c r="I36" s="18" t="s">
        <v>74</v>
      </c>
      <c r="J36" s="18"/>
    </row>
    <row r="37" s="23" customFormat="true" ht="13" hidden="false" customHeight="false" outlineLevel="0" collapsed="false">
      <c r="A37" s="1" t="s">
        <v>75</v>
      </c>
      <c r="B37" s="11" t="n">
        <v>14</v>
      </c>
      <c r="C37" s="11" t="n">
        <v>5</v>
      </c>
      <c r="D37" s="11" t="n">
        <v>8</v>
      </c>
      <c r="E37" s="17"/>
      <c r="F37" s="17"/>
      <c r="G37" s="14" t="s">
        <v>69</v>
      </c>
      <c r="H37" s="18" t="s">
        <v>76</v>
      </c>
      <c r="I37" s="18" t="s">
        <v>77</v>
      </c>
      <c r="J37" s="18" t="s">
        <v>78</v>
      </c>
    </row>
    <row r="38" s="23" customFormat="true" ht="13" hidden="false" customHeight="false" outlineLevel="0" collapsed="false">
      <c r="A38" s="1" t="s">
        <v>79</v>
      </c>
      <c r="B38" s="11" t="n">
        <v>15</v>
      </c>
      <c r="C38" s="11" t="n">
        <v>5</v>
      </c>
      <c r="D38" s="11" t="n">
        <v>5</v>
      </c>
      <c r="E38" s="17"/>
      <c r="F38" s="17"/>
      <c r="G38" s="14" t="s">
        <v>80</v>
      </c>
      <c r="H38" s="18" t="s">
        <v>81</v>
      </c>
      <c r="I38" s="18" t="s">
        <v>82</v>
      </c>
      <c r="J38" s="18" t="s">
        <v>83</v>
      </c>
    </row>
    <row r="39" s="23" customFormat="true" ht="25" hidden="false" customHeight="false" outlineLevel="0" collapsed="false">
      <c r="A39" s="1" t="s">
        <v>84</v>
      </c>
      <c r="B39" s="11" t="n">
        <v>16</v>
      </c>
      <c r="C39" s="11" t="n">
        <v>5</v>
      </c>
      <c r="D39" s="11" t="n">
        <v>3</v>
      </c>
      <c r="E39" s="17"/>
      <c r="F39" s="17"/>
      <c r="G39" s="14" t="s">
        <v>80</v>
      </c>
      <c r="H39" s="18" t="s">
        <v>85</v>
      </c>
      <c r="I39" s="18" t="s">
        <v>86</v>
      </c>
      <c r="J39" s="18" t="s">
        <v>87</v>
      </c>
    </row>
    <row r="40" s="23" customFormat="true" ht="25" hidden="false" customHeight="false" outlineLevel="0" collapsed="false">
      <c r="A40" s="1" t="s">
        <v>88</v>
      </c>
      <c r="B40" s="11" t="n">
        <v>17</v>
      </c>
      <c r="C40" s="11" t="n">
        <v>5</v>
      </c>
      <c r="D40" s="11" t="n">
        <v>8</v>
      </c>
      <c r="E40" s="17"/>
      <c r="F40" s="17"/>
      <c r="G40" s="14" t="s">
        <v>80</v>
      </c>
      <c r="H40" s="18" t="s">
        <v>89</v>
      </c>
      <c r="I40" s="18" t="s">
        <v>90</v>
      </c>
      <c r="J40" s="18" t="s">
        <v>91</v>
      </c>
    </row>
    <row r="41" s="23" customFormat="true" ht="25" hidden="false" customHeight="false" outlineLevel="0" collapsed="false">
      <c r="A41" s="1" t="s">
        <v>92</v>
      </c>
      <c r="B41" s="11" t="n">
        <v>18</v>
      </c>
      <c r="C41" s="11" t="n">
        <v>5</v>
      </c>
      <c r="D41" s="11" t="n">
        <v>2</v>
      </c>
      <c r="E41" s="17"/>
      <c r="F41" s="17"/>
      <c r="G41" s="14" t="s">
        <v>80</v>
      </c>
      <c r="H41" s="18" t="s">
        <v>93</v>
      </c>
      <c r="I41" s="18" t="s">
        <v>94</v>
      </c>
      <c r="J41" s="18" t="s">
        <v>91</v>
      </c>
    </row>
    <row r="42" s="25" customFormat="true" ht="25" hidden="false" customHeight="false" outlineLevel="0" collapsed="false">
      <c r="A42" s="19" t="s">
        <v>95</v>
      </c>
      <c r="B42" s="20" t="n">
        <v>19</v>
      </c>
      <c r="C42" s="20" t="n">
        <v>6</v>
      </c>
      <c r="D42" s="20" t="n">
        <v>8</v>
      </c>
      <c r="E42" s="17"/>
      <c r="F42" s="17"/>
      <c r="G42" s="21" t="s">
        <v>32</v>
      </c>
      <c r="H42" s="22" t="s">
        <v>96</v>
      </c>
      <c r="I42" s="22" t="s">
        <v>97</v>
      </c>
      <c r="J42" s="22" t="s">
        <v>98</v>
      </c>
    </row>
    <row r="43" customFormat="false" ht="25" hidden="false" customHeight="false" outlineLevel="0" collapsed="false">
      <c r="A43" s="19" t="s">
        <v>99</v>
      </c>
      <c r="B43" s="20" t="n">
        <v>20</v>
      </c>
      <c r="C43" s="20" t="n">
        <v>6</v>
      </c>
      <c r="D43" s="20" t="n">
        <v>8</v>
      </c>
      <c r="E43" s="17"/>
      <c r="F43" s="17"/>
      <c r="G43" s="21" t="s">
        <v>32</v>
      </c>
      <c r="H43" s="22" t="s">
        <v>100</v>
      </c>
      <c r="I43" s="22" t="s">
        <v>101</v>
      </c>
      <c r="J43" s="22" t="s">
        <v>98</v>
      </c>
    </row>
    <row r="44" customFormat="false" ht="13" hidden="false" customHeight="false" outlineLevel="0" collapsed="false">
      <c r="A44" s="19" t="s">
        <v>102</v>
      </c>
      <c r="B44" s="20" t="n">
        <v>21</v>
      </c>
      <c r="C44" s="20" t="n">
        <v>6</v>
      </c>
      <c r="D44" s="20" t="n">
        <v>8</v>
      </c>
      <c r="E44" s="17"/>
      <c r="F44" s="17"/>
      <c r="G44" s="21" t="s">
        <v>32</v>
      </c>
      <c r="H44" s="22" t="s">
        <v>103</v>
      </c>
      <c r="I44" s="22" t="s">
        <v>104</v>
      </c>
      <c r="J44" s="22"/>
    </row>
    <row r="45" customFormat="false" ht="13" hidden="false" customHeight="false" outlineLevel="0" collapsed="false">
      <c r="B45" s="11"/>
      <c r="C45" s="11"/>
      <c r="D45" s="11"/>
      <c r="E45" s="11"/>
      <c r="F45" s="11"/>
      <c r="G45" s="14"/>
      <c r="H45" s="18"/>
      <c r="I45" s="18"/>
      <c r="J45" s="18"/>
    </row>
    <row r="46" customFormat="false" ht="13" hidden="false" customHeight="false" outlineLevel="0" collapsed="false">
      <c r="B46" s="11"/>
      <c r="C46" s="11"/>
      <c r="D46" s="11"/>
      <c r="E46" s="11"/>
      <c r="F46" s="11"/>
      <c r="G46" s="13" t="s">
        <v>105</v>
      </c>
      <c r="H46" s="18"/>
      <c r="I46" s="18"/>
      <c r="J46" s="18"/>
    </row>
    <row r="47" customFormat="false" ht="13" hidden="false" customHeight="false" outlineLevel="0" collapsed="false">
      <c r="B47" s="11"/>
      <c r="C47" s="16" t="s">
        <v>106</v>
      </c>
      <c r="D47" s="11"/>
      <c r="E47" s="11"/>
      <c r="F47" s="11"/>
      <c r="G47" s="14" t="s">
        <v>107</v>
      </c>
      <c r="H47" s="18"/>
      <c r="I47" s="18"/>
      <c r="J47" s="18"/>
    </row>
    <row r="48" customFormat="false" ht="25" hidden="false" customHeight="false" outlineLevel="0" collapsed="false">
      <c r="A48" s="1" t="s">
        <v>108</v>
      </c>
      <c r="B48" s="11" t="n">
        <v>22</v>
      </c>
      <c r="C48" s="11" t="n">
        <v>50</v>
      </c>
      <c r="D48" s="11" t="n">
        <v>21</v>
      </c>
      <c r="E48" s="17"/>
      <c r="F48" s="17"/>
      <c r="G48" s="14" t="s">
        <v>80</v>
      </c>
      <c r="H48" s="18" t="s">
        <v>109</v>
      </c>
      <c r="I48" s="18" t="s">
        <v>110</v>
      </c>
      <c r="J48" s="18" t="s">
        <v>111</v>
      </c>
    </row>
    <row r="49" s="23" customFormat="true" ht="13" hidden="false" customHeight="false" outlineLevel="0" collapsed="false">
      <c r="A49" s="1" t="s">
        <v>112</v>
      </c>
      <c r="B49" s="11" t="n">
        <v>23</v>
      </c>
      <c r="C49" s="11" t="n">
        <v>5</v>
      </c>
      <c r="D49" s="11" t="n">
        <v>3</v>
      </c>
      <c r="E49" s="17"/>
      <c r="F49" s="17"/>
      <c r="G49" s="14" t="s">
        <v>58</v>
      </c>
      <c r="H49" s="18" t="s">
        <v>113</v>
      </c>
      <c r="I49" s="18" t="s">
        <v>114</v>
      </c>
      <c r="J49" s="18"/>
    </row>
    <row r="50" customFormat="false" ht="13" hidden="false" customHeight="false" outlineLevel="0" collapsed="false">
      <c r="A50" s="1" t="s">
        <v>115</v>
      </c>
      <c r="B50" s="11" t="n">
        <v>24</v>
      </c>
      <c r="C50" s="11" t="n">
        <v>15</v>
      </c>
      <c r="D50" s="11" t="n">
        <v>8</v>
      </c>
      <c r="E50" s="17"/>
      <c r="F50" s="17"/>
      <c r="G50" s="14" t="s">
        <v>32</v>
      </c>
      <c r="H50" s="18" t="s">
        <v>116</v>
      </c>
      <c r="I50" s="18" t="s">
        <v>117</v>
      </c>
      <c r="J50" s="18"/>
    </row>
    <row r="51" customFormat="false" ht="37.5" hidden="false" customHeight="false" outlineLevel="0" collapsed="false">
      <c r="A51" s="1" t="s">
        <v>118</v>
      </c>
      <c r="B51" s="11" t="n">
        <v>25</v>
      </c>
      <c r="C51" s="11" t="n">
        <v>25</v>
      </c>
      <c r="D51" s="11" t="n">
        <v>13</v>
      </c>
      <c r="E51" s="17"/>
      <c r="F51" s="17"/>
      <c r="G51" s="14" t="s">
        <v>32</v>
      </c>
      <c r="H51" s="18" t="s">
        <v>119</v>
      </c>
      <c r="I51" s="18" t="s">
        <v>120</v>
      </c>
      <c r="J51" s="18"/>
    </row>
    <row r="52" customFormat="false" ht="13" hidden="false" customHeight="false" outlineLevel="0" collapsed="false">
      <c r="A52" s="1" t="s">
        <v>121</v>
      </c>
      <c r="B52" s="11" t="n">
        <v>26</v>
      </c>
      <c r="C52" s="11" t="n">
        <v>10</v>
      </c>
      <c r="D52" s="11" t="n">
        <v>5</v>
      </c>
      <c r="E52" s="17"/>
      <c r="F52" s="17"/>
      <c r="G52" s="14" t="s">
        <v>32</v>
      </c>
      <c r="H52" s="1" t="s">
        <v>122</v>
      </c>
      <c r="I52" s="18" t="s">
        <v>123</v>
      </c>
      <c r="J52" s="18"/>
    </row>
    <row r="53" customFormat="false" ht="25" hidden="false" customHeight="false" outlineLevel="0" collapsed="false">
      <c r="A53" s="1" t="s">
        <v>124</v>
      </c>
      <c r="B53" s="11" t="n">
        <v>27</v>
      </c>
      <c r="C53" s="11" t="n">
        <v>15</v>
      </c>
      <c r="D53" s="11" t="n">
        <v>8</v>
      </c>
      <c r="E53" s="17"/>
      <c r="F53" s="17"/>
      <c r="G53" s="14" t="s">
        <v>69</v>
      </c>
      <c r="H53" s="18" t="s">
        <v>125</v>
      </c>
      <c r="I53" s="18" t="s">
        <v>126</v>
      </c>
      <c r="J53" s="18"/>
    </row>
    <row r="54" customFormat="false" ht="13" hidden="false" customHeight="false" outlineLevel="0" collapsed="false">
      <c r="A54" s="1" t="s">
        <v>127</v>
      </c>
      <c r="B54" s="11" t="n">
        <v>28</v>
      </c>
      <c r="C54" s="11" t="n">
        <v>15</v>
      </c>
      <c r="D54" s="11" t="n">
        <v>8</v>
      </c>
      <c r="E54" s="17"/>
      <c r="F54" s="17"/>
      <c r="G54" s="14" t="s">
        <v>69</v>
      </c>
      <c r="H54" s="18" t="s">
        <v>128</v>
      </c>
      <c r="I54" s="18" t="s">
        <v>129</v>
      </c>
      <c r="J54" s="18"/>
    </row>
    <row r="55" s="23" customFormat="true" ht="24" hidden="false" customHeight="true" outlineLevel="0" collapsed="false">
      <c r="A55" s="1" t="s">
        <v>130</v>
      </c>
      <c r="B55" s="11" t="n">
        <v>29</v>
      </c>
      <c r="C55" s="11" t="n">
        <v>10</v>
      </c>
      <c r="D55" s="11" t="n">
        <v>5</v>
      </c>
      <c r="E55" s="17"/>
      <c r="F55" s="17"/>
      <c r="G55" s="14" t="s">
        <v>32</v>
      </c>
      <c r="H55" s="18" t="s">
        <v>131</v>
      </c>
      <c r="I55" s="18" t="s">
        <v>132</v>
      </c>
      <c r="J55" s="18" t="s">
        <v>133</v>
      </c>
    </row>
    <row r="56" s="23" customFormat="true" ht="25" hidden="false" customHeight="false" outlineLevel="0" collapsed="false">
      <c r="A56" s="1" t="s">
        <v>134</v>
      </c>
      <c r="B56" s="11" t="n">
        <v>30</v>
      </c>
      <c r="C56" s="11" t="n">
        <v>10</v>
      </c>
      <c r="D56" s="11" t="n">
        <v>5</v>
      </c>
      <c r="E56" s="17"/>
      <c r="F56" s="17"/>
      <c r="G56" s="14" t="s">
        <v>69</v>
      </c>
      <c r="H56" s="18" t="s">
        <v>135</v>
      </c>
      <c r="I56" s="18" t="s">
        <v>136</v>
      </c>
      <c r="J56" s="18" t="s">
        <v>137</v>
      </c>
    </row>
    <row r="57" customFormat="false" ht="25" hidden="false" customHeight="false" outlineLevel="0" collapsed="false">
      <c r="A57" s="1" t="s">
        <v>138</v>
      </c>
      <c r="B57" s="11" t="n">
        <v>31</v>
      </c>
      <c r="C57" s="11" t="n">
        <v>10</v>
      </c>
      <c r="D57" s="11" t="n">
        <v>5</v>
      </c>
      <c r="E57" s="17"/>
      <c r="F57" s="17"/>
      <c r="G57" s="14" t="s">
        <v>32</v>
      </c>
      <c r="H57" s="18" t="s">
        <v>139</v>
      </c>
      <c r="I57" s="18" t="s">
        <v>140</v>
      </c>
      <c r="J57" s="18"/>
    </row>
    <row r="58" customFormat="false" ht="25" hidden="false" customHeight="false" outlineLevel="0" collapsed="false">
      <c r="A58" s="1" t="s">
        <v>141</v>
      </c>
      <c r="B58" s="11" t="n">
        <v>32</v>
      </c>
      <c r="C58" s="11" t="n">
        <v>15</v>
      </c>
      <c r="D58" s="11" t="n">
        <v>8</v>
      </c>
      <c r="E58" s="17"/>
      <c r="F58" s="17"/>
      <c r="G58" s="14" t="s">
        <v>32</v>
      </c>
      <c r="H58" s="18" t="s">
        <v>142</v>
      </c>
      <c r="I58" s="18" t="s">
        <v>143</v>
      </c>
      <c r="J58" s="18"/>
    </row>
    <row r="59" customFormat="false" ht="25" hidden="false" customHeight="false" outlineLevel="0" collapsed="false">
      <c r="A59" s="1" t="s">
        <v>144</v>
      </c>
      <c r="B59" s="11" t="n">
        <v>33</v>
      </c>
      <c r="C59" s="11" t="n">
        <v>10</v>
      </c>
      <c r="D59" s="11" t="n">
        <v>5</v>
      </c>
      <c r="E59" s="17"/>
      <c r="F59" s="17"/>
      <c r="G59" s="14" t="s">
        <v>32</v>
      </c>
      <c r="H59" s="18" t="s">
        <v>145</v>
      </c>
      <c r="I59" s="18" t="s">
        <v>146</v>
      </c>
      <c r="J59" s="18"/>
    </row>
    <row r="60" customFormat="false" ht="25" hidden="false" customHeight="false" outlineLevel="0" collapsed="false">
      <c r="A60" s="1" t="s">
        <v>147</v>
      </c>
      <c r="B60" s="11" t="n">
        <v>34</v>
      </c>
      <c r="C60" s="11" t="n">
        <v>5</v>
      </c>
      <c r="D60" s="11" t="n">
        <v>3</v>
      </c>
      <c r="E60" s="17"/>
      <c r="F60" s="17"/>
      <c r="G60" s="14" t="s">
        <v>32</v>
      </c>
      <c r="H60" s="18" t="s">
        <v>148</v>
      </c>
      <c r="I60" s="18" t="s">
        <v>149</v>
      </c>
      <c r="J60" s="18"/>
    </row>
    <row r="61" customFormat="false" ht="13" hidden="false" customHeight="false" outlineLevel="0" collapsed="false">
      <c r="A61" s="1" t="s">
        <v>150</v>
      </c>
      <c r="B61" s="11" t="n">
        <v>35</v>
      </c>
      <c r="C61" s="11" t="n">
        <v>25</v>
      </c>
      <c r="D61" s="11" t="n">
        <v>13</v>
      </c>
      <c r="E61" s="17"/>
      <c r="F61" s="17"/>
      <c r="G61" s="14" t="s">
        <v>58</v>
      </c>
      <c r="H61" s="18" t="s">
        <v>151</v>
      </c>
      <c r="I61" s="18" t="s">
        <v>60</v>
      </c>
      <c r="J61" s="18"/>
    </row>
    <row r="62" customFormat="false" ht="25" hidden="false" customHeight="false" outlineLevel="0" collapsed="false">
      <c r="A62" s="1" t="s">
        <v>152</v>
      </c>
      <c r="B62" s="11" t="n">
        <v>36</v>
      </c>
      <c r="C62" s="11" t="n">
        <v>50</v>
      </c>
      <c r="D62" s="11" t="n">
        <v>21</v>
      </c>
      <c r="E62" s="17"/>
      <c r="F62" s="17"/>
      <c r="G62" s="14" t="s">
        <v>32</v>
      </c>
      <c r="H62" s="18" t="s">
        <v>153</v>
      </c>
      <c r="I62" s="18" t="s">
        <v>154</v>
      </c>
      <c r="J62" s="18"/>
    </row>
  </sheetData>
  <mergeCells count="4">
    <mergeCell ref="B1:F1"/>
    <mergeCell ref="B2:F2"/>
    <mergeCell ref="B5:F5"/>
    <mergeCell ref="E22:F22"/>
  </mergeCells>
  <dataValidations count="10"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F24:F44 F48:F62" type="list">
      <formula1>"In Work,In Test,Finished in Sprint 1,Finished in Sprint 2,Finished in Sprint 3,Finished in Sprint 4,Finished in Sprint 5,Finished in Sprint 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E24:E44 E48:E62" type="list">
      <formula1>"1,2,3,4,5,6"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D24:D44 D48:D62" type="list">
      <formula1>"0,1,2,3,5,8,13,21,34,55,89"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C44 C45:F46 D47:F47 C48:C62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26 B29:B33 B36:B41 B45:B62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H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G5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showDropDown="false" showErrorMessage="true" showInputMessage="false" sqref="B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AMJ79"/>
  <sheetViews>
    <sheetView showFormulas="false" showGridLines="true" showRowColHeaders="true" showZeros="true" rightToLeft="false" tabSelected="false" showOutlineSymbols="true" defaultGridColor="true" view="normal" topLeftCell="A33" colorId="64" zoomScale="107" zoomScaleNormal="107" zoomScalePageLayoutView="100" workbookViewId="0">
      <selection pane="topLeft" activeCell="F41" activeCellId="0" sqref="F41"/>
    </sheetView>
  </sheetViews>
  <sheetFormatPr defaultColWidth="11.55078125" defaultRowHeight="12.5" zeroHeight="false" outlineLevelRow="0" outlineLevelCol="0"/>
  <cols>
    <col collapsed="false" customWidth="true" hidden="false" outlineLevel="0" max="1" min="1" style="1" width="13.72"/>
    <col collapsed="false" customWidth="true" hidden="false" outlineLevel="0" max="2" min="2" style="1" width="10.99"/>
    <col collapsed="false" customWidth="true" hidden="false" outlineLevel="0" max="3" min="3" style="1" width="8.54"/>
    <col collapsed="false" customWidth="true" hidden="false" outlineLevel="0" max="4" min="4" style="1" width="4.45"/>
    <col collapsed="false" customWidth="true" hidden="false" outlineLevel="0" max="5" min="5" style="1" width="8.45"/>
    <col collapsed="false" customWidth="true" hidden="false" outlineLevel="0" max="6" min="6" style="1" width="17.73"/>
    <col collapsed="false" customWidth="true" hidden="false" outlineLevel="0" max="7" min="7" style="1" width="8.82"/>
    <col collapsed="false" customWidth="true" hidden="false" outlineLevel="0" max="8" min="8" style="1" width="45.54"/>
    <col collapsed="false" customWidth="true" hidden="false" outlineLevel="0" max="9" min="9" style="1" width="39.17"/>
    <col collapsed="false" customWidth="true" hidden="false" outlineLevel="0" max="10" min="10" style="1" width="53.72"/>
    <col collapsed="false" customWidth="false" hidden="false" outlineLevel="0" max="1024" min="11" style="1" width="11.54"/>
  </cols>
  <sheetData>
    <row r="1" s="5" customFormat="true" ht="1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3"/>
      <c r="H1" s="4" t="s">
        <v>2</v>
      </c>
      <c r="I1" s="0"/>
    </row>
    <row r="2" s="5" customFormat="true" ht="15.5" hidden="false" customHeight="false" outlineLevel="0" collapsed="false">
      <c r="A2" s="1" t="s">
        <v>3</v>
      </c>
      <c r="B2" s="6" t="s">
        <v>155</v>
      </c>
      <c r="C2" s="6"/>
      <c r="D2" s="6"/>
      <c r="E2" s="6"/>
      <c r="F2" s="6"/>
      <c r="G2" s="3"/>
      <c r="H2" s="3"/>
      <c r="I2" s="3"/>
    </row>
    <row r="3" s="5" customFormat="true" ht="13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</row>
    <row r="4" s="5" customFormat="true" ht="13" hidden="false" customHeight="false" outlineLevel="0" collapsed="false">
      <c r="A4" s="1"/>
      <c r="B4" s="3" t="s">
        <v>4</v>
      </c>
      <c r="C4" s="3"/>
      <c r="D4" s="3"/>
      <c r="E4" s="3"/>
      <c r="F4" s="3"/>
      <c r="G4" s="3" t="s">
        <v>5</v>
      </c>
      <c r="H4" s="3" t="s">
        <v>6</v>
      </c>
      <c r="I4" s="3"/>
    </row>
    <row r="5" s="5" customFormat="true" ht="13" hidden="false" customHeight="false" outlineLevel="0" collapsed="false">
      <c r="A5" s="1" t="s">
        <v>7</v>
      </c>
      <c r="B5" s="7" t="s">
        <v>156</v>
      </c>
      <c r="C5" s="7"/>
      <c r="D5" s="7"/>
      <c r="E5" s="7"/>
      <c r="F5" s="7"/>
      <c r="G5" s="7" t="s">
        <v>157</v>
      </c>
      <c r="H5" s="7" t="n">
        <v>1001717725</v>
      </c>
      <c r="I5" s="3"/>
    </row>
    <row r="6" s="5" customFormat="true" ht="13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3"/>
    </row>
    <row r="7" s="5" customFormat="true" ht="13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3"/>
    </row>
    <row r="8" s="5" customFormat="true" ht="13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3"/>
    </row>
    <row r="9" s="5" customFormat="true" ht="13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3"/>
    </row>
    <row r="10" s="5" customFormat="true" ht="13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3"/>
    </row>
    <row r="11" s="5" customFormat="true" ht="13" hidden="false" customHeight="false" outlineLevel="0" collapsed="false">
      <c r="A11" s="8" t="s">
        <v>9</v>
      </c>
      <c r="B11" s="9" t="s">
        <v>10</v>
      </c>
      <c r="C11" s="10" t="s">
        <v>11</v>
      </c>
      <c r="D11" s="26"/>
      <c r="E11" s="3"/>
      <c r="F11" s="3" t="s">
        <v>12</v>
      </c>
      <c r="G11" s="3"/>
      <c r="H11" s="3"/>
      <c r="I11" s="3"/>
    </row>
    <row r="12" s="5" customFormat="true" ht="13" hidden="false" customHeight="false" outlineLevel="0" collapsed="false">
      <c r="A12" s="11" t="n">
        <v>0</v>
      </c>
      <c r="B12" s="3" t="n">
        <f aca="false">COUNT(B24:B100)</f>
        <v>35</v>
      </c>
      <c r="C12" s="10"/>
      <c r="D12" s="26"/>
      <c r="E12" s="12" t="s">
        <v>13</v>
      </c>
      <c r="F12" s="3" t="s">
        <v>14</v>
      </c>
      <c r="G12" s="3"/>
      <c r="H12" s="3"/>
      <c r="I12" s="3"/>
    </row>
    <row r="13" s="5" customFormat="true" ht="13" hidden="false" customHeight="false" outlineLevel="0" collapsed="false">
      <c r="A13" s="11" t="n">
        <v>1</v>
      </c>
      <c r="B13" s="3" t="n">
        <f aca="false">B12-C13</f>
        <v>32</v>
      </c>
      <c r="C13" s="10" t="n">
        <f aca="false">COUNTIF(F$24:F$66,"Finished in Sprint 1")</f>
        <v>3</v>
      </c>
      <c r="D13" s="26"/>
      <c r="E13" s="12" t="n">
        <v>1</v>
      </c>
      <c r="F13" s="3" t="s">
        <v>15</v>
      </c>
      <c r="G13" s="3"/>
      <c r="H13" s="3"/>
      <c r="I13" s="3"/>
    </row>
    <row r="14" s="5" customFormat="true" ht="13" hidden="false" customHeight="false" outlineLevel="0" collapsed="false">
      <c r="A14" s="11" t="n">
        <v>2</v>
      </c>
      <c r="B14" s="3" t="n">
        <f aca="false">B13-C14</f>
        <v>30</v>
      </c>
      <c r="C14" s="10" t="n">
        <f aca="false">COUNTIF(F$24:F$66,"Finished in Sprint 2")</f>
        <v>2</v>
      </c>
      <c r="D14" s="26"/>
      <c r="E14" s="12" t="n">
        <v>2</v>
      </c>
      <c r="F14" s="3" t="s">
        <v>16</v>
      </c>
      <c r="G14" s="3"/>
      <c r="H14" s="3"/>
      <c r="I14" s="3"/>
    </row>
    <row r="15" s="5" customFormat="true" ht="13" hidden="false" customHeight="false" outlineLevel="0" collapsed="false">
      <c r="A15" s="11" t="n">
        <v>3</v>
      </c>
      <c r="B15" s="3" t="n">
        <f aca="false">B14-C15</f>
        <v>25</v>
      </c>
      <c r="C15" s="10" t="n">
        <f aca="false">COUNTIF(F$24:F$66,"Finished in Sprint 3")</f>
        <v>5</v>
      </c>
      <c r="D15" s="26"/>
      <c r="E15" s="12" t="n">
        <v>3</v>
      </c>
      <c r="F15" s="3" t="s">
        <v>17</v>
      </c>
      <c r="G15" s="3"/>
      <c r="H15" s="3"/>
      <c r="I15" s="3"/>
    </row>
    <row r="16" s="5" customFormat="true" ht="13" hidden="false" customHeight="false" outlineLevel="0" collapsed="false">
      <c r="A16" s="11" t="n">
        <v>4</v>
      </c>
      <c r="B16" s="3" t="n">
        <f aca="false">B15-C16</f>
        <v>20</v>
      </c>
      <c r="C16" s="10" t="n">
        <f aca="false">COUNTIF(F$24:F$66,"Finished in Sprint 4")</f>
        <v>5</v>
      </c>
      <c r="D16" s="26"/>
      <c r="E16" s="12"/>
      <c r="F16" s="3"/>
      <c r="G16" s="3"/>
      <c r="H16" s="3"/>
      <c r="I16" s="3"/>
    </row>
    <row r="17" s="5" customFormat="true" ht="13" hidden="false" customHeight="false" outlineLevel="0" collapsed="false">
      <c r="A17" s="11" t="n">
        <v>5</v>
      </c>
      <c r="B17" s="3" t="n">
        <f aca="false">B16-C17</f>
        <v>20</v>
      </c>
      <c r="C17" s="10" t="n">
        <f aca="false">COUNTIF(F$24:F$66,"Finished in Sprint 5")</f>
        <v>0</v>
      </c>
      <c r="D17" s="26"/>
      <c r="E17" s="12"/>
      <c r="F17" s="3"/>
      <c r="G17" s="3"/>
      <c r="H17" s="3"/>
      <c r="I17" s="3"/>
    </row>
    <row r="18" s="5" customFormat="true" ht="13" hidden="false" customHeight="false" outlineLevel="0" collapsed="false">
      <c r="A18" s="11" t="n">
        <v>6</v>
      </c>
      <c r="B18" s="3" t="n">
        <f aca="false">B17-C18</f>
        <v>20</v>
      </c>
      <c r="C18" s="10" t="n">
        <f aca="false">COUNTIF(F$24:F$66,"Finished in Sprint 6")</f>
        <v>0</v>
      </c>
      <c r="D18" s="26"/>
      <c r="E18" s="12"/>
      <c r="F18" s="3"/>
      <c r="G18" s="3"/>
      <c r="H18" s="3"/>
      <c r="I18" s="3"/>
    </row>
    <row r="19" s="5" customFormat="true" ht="13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</row>
    <row r="20" s="5" customFormat="true" ht="13" hidden="false" customHeight="false" outlineLevel="0" collapsed="false">
      <c r="A20" s="1"/>
      <c r="B20" s="3"/>
      <c r="C20" s="3"/>
      <c r="D20" s="3"/>
      <c r="E20" s="3"/>
      <c r="F20" s="3"/>
      <c r="G20" s="13" t="s">
        <v>18</v>
      </c>
      <c r="H20" s="3"/>
      <c r="I20" s="3"/>
    </row>
    <row r="21" s="5" customFormat="true" ht="13" hidden="false" customHeight="false" outlineLevel="0" collapsed="false">
      <c r="A21" s="3"/>
      <c r="B21" s="3"/>
      <c r="C21" s="3"/>
      <c r="D21" s="3"/>
      <c r="E21" s="3"/>
      <c r="F21" s="3"/>
      <c r="G21" s="3" t="s">
        <v>19</v>
      </c>
      <c r="H21" s="3"/>
      <c r="I21" s="3"/>
    </row>
    <row r="22" s="27" customFormat="true" ht="13" hidden="false" customHeight="false" outlineLevel="0" collapsed="false">
      <c r="A22" s="14"/>
      <c r="B22" s="14"/>
      <c r="C22" s="14"/>
      <c r="D22" s="14"/>
      <c r="E22" s="15" t="s">
        <v>20</v>
      </c>
      <c r="F22" s="15"/>
      <c r="G22" s="14" t="s">
        <v>21</v>
      </c>
      <c r="H22" s="14"/>
      <c r="I22" s="14"/>
    </row>
    <row r="23" customFormat="false" ht="13" hidden="false" customHeight="false" outlineLevel="0" collapsed="false">
      <c r="A23" s="16" t="s">
        <v>22</v>
      </c>
      <c r="B23" s="16" t="s">
        <v>23</v>
      </c>
      <c r="C23" s="16" t="s">
        <v>7</v>
      </c>
      <c r="D23" s="16" t="s">
        <v>24</v>
      </c>
      <c r="E23" s="16" t="s">
        <v>25</v>
      </c>
      <c r="F23" s="16" t="s">
        <v>26</v>
      </c>
      <c r="G23" s="16" t="s">
        <v>27</v>
      </c>
      <c r="H23" s="16" t="s">
        <v>28</v>
      </c>
      <c r="I23" s="16" t="s">
        <v>29</v>
      </c>
      <c r="J23" s="16" t="s">
        <v>30</v>
      </c>
    </row>
    <row r="24" customFormat="false" ht="13" hidden="false" customHeight="false" outlineLevel="0" collapsed="false">
      <c r="A24" s="27" t="s">
        <v>31</v>
      </c>
      <c r="B24" s="11" t="n">
        <v>1</v>
      </c>
      <c r="C24" s="11" t="n">
        <v>1</v>
      </c>
      <c r="D24" s="11" t="n">
        <v>13</v>
      </c>
      <c r="E24" s="17" t="n">
        <v>1</v>
      </c>
      <c r="F24" s="28" t="s">
        <v>158</v>
      </c>
      <c r="G24" s="14" t="s">
        <v>32</v>
      </c>
      <c r="H24" s="18" t="s">
        <v>33</v>
      </c>
      <c r="I24" s="18" t="s">
        <v>34</v>
      </c>
      <c r="J24" s="18"/>
    </row>
    <row r="25" customFormat="false" ht="13" hidden="false" customHeight="false" outlineLevel="0" collapsed="false">
      <c r="A25" s="27" t="s">
        <v>35</v>
      </c>
      <c r="B25" s="11" t="n">
        <v>2</v>
      </c>
      <c r="C25" s="11" t="n">
        <v>1</v>
      </c>
      <c r="D25" s="11" t="n">
        <v>5</v>
      </c>
      <c r="E25" s="17" t="n">
        <v>1</v>
      </c>
      <c r="F25" s="28" t="s">
        <v>158</v>
      </c>
      <c r="G25" s="14" t="s">
        <v>32</v>
      </c>
      <c r="H25" s="18" t="s">
        <v>36</v>
      </c>
      <c r="I25" s="18" t="s">
        <v>37</v>
      </c>
      <c r="J25" s="18"/>
    </row>
    <row r="26" customFormat="false" ht="13" hidden="false" customHeight="false" outlineLevel="0" collapsed="false">
      <c r="A26" s="27" t="s">
        <v>38</v>
      </c>
      <c r="B26" s="11" t="n">
        <v>3</v>
      </c>
      <c r="C26" s="11" t="n">
        <v>1</v>
      </c>
      <c r="D26" s="11" t="n">
        <v>13</v>
      </c>
      <c r="E26" s="17" t="n">
        <v>1</v>
      </c>
      <c r="F26" s="28" t="s">
        <v>158</v>
      </c>
      <c r="G26" s="14" t="s">
        <v>32</v>
      </c>
      <c r="H26" s="18" t="s">
        <v>39</v>
      </c>
      <c r="I26" s="18" t="s">
        <v>40</v>
      </c>
      <c r="J26" s="18"/>
    </row>
    <row r="27" customFormat="false" ht="37.5" hidden="false" customHeight="false" outlineLevel="0" collapsed="false">
      <c r="A27" s="19" t="s">
        <v>41</v>
      </c>
      <c r="B27" s="20" t="n">
        <v>4</v>
      </c>
      <c r="C27" s="20" t="n">
        <v>2</v>
      </c>
      <c r="D27" s="20" t="n">
        <v>8</v>
      </c>
      <c r="E27" s="17" t="n">
        <v>2</v>
      </c>
      <c r="F27" s="28" t="s">
        <v>159</v>
      </c>
      <c r="G27" s="21" t="s">
        <v>32</v>
      </c>
      <c r="H27" s="22" t="s">
        <v>42</v>
      </c>
      <c r="I27" s="22" t="s">
        <v>43</v>
      </c>
      <c r="J27" s="22" t="s">
        <v>44</v>
      </c>
    </row>
    <row r="28" customFormat="false" ht="25" hidden="false" customHeight="false" outlineLevel="0" collapsed="false">
      <c r="A28" s="19" t="s">
        <v>45</v>
      </c>
      <c r="B28" s="20" t="n">
        <v>5</v>
      </c>
      <c r="C28" s="20" t="n">
        <v>2</v>
      </c>
      <c r="D28" s="20" t="n">
        <v>21</v>
      </c>
      <c r="E28" s="17" t="n">
        <v>2</v>
      </c>
      <c r="F28" s="28" t="s">
        <v>159</v>
      </c>
      <c r="G28" s="21" t="s">
        <v>32</v>
      </c>
      <c r="H28" s="22" t="s">
        <v>46</v>
      </c>
      <c r="I28" s="22" t="s">
        <v>43</v>
      </c>
      <c r="J28" s="22" t="s">
        <v>47</v>
      </c>
    </row>
    <row r="29" s="23" customFormat="true" ht="25" hidden="false" customHeight="false" outlineLevel="0" collapsed="false">
      <c r="A29" s="27" t="s">
        <v>48</v>
      </c>
      <c r="B29" s="11" t="n">
        <v>6</v>
      </c>
      <c r="C29" s="11" t="n">
        <v>3</v>
      </c>
      <c r="D29" s="11" t="n">
        <v>13</v>
      </c>
      <c r="E29" s="17" t="n">
        <v>3</v>
      </c>
      <c r="F29" s="28" t="s">
        <v>160</v>
      </c>
      <c r="G29" s="14" t="s">
        <v>32</v>
      </c>
      <c r="H29" s="18" t="s">
        <v>49</v>
      </c>
      <c r="I29" s="18" t="s">
        <v>50</v>
      </c>
      <c r="J29" s="18" t="s">
        <v>51</v>
      </c>
    </row>
    <row r="30" s="23" customFormat="true" ht="25" hidden="false" customHeight="false" outlineLevel="0" collapsed="false">
      <c r="A30" s="27" t="s">
        <v>52</v>
      </c>
      <c r="B30" s="11" t="n">
        <v>7</v>
      </c>
      <c r="C30" s="11" t="n">
        <v>3</v>
      </c>
      <c r="D30" s="11" t="n">
        <v>8</v>
      </c>
      <c r="E30" s="17" t="n">
        <v>3</v>
      </c>
      <c r="F30" s="28" t="s">
        <v>160</v>
      </c>
      <c r="G30" s="14" t="s">
        <v>32</v>
      </c>
      <c r="H30" s="18" t="s">
        <v>53</v>
      </c>
      <c r="I30" s="18" t="s">
        <v>54</v>
      </c>
      <c r="J30" s="18" t="s">
        <v>51</v>
      </c>
    </row>
    <row r="31" s="23" customFormat="true" ht="25" hidden="false" customHeight="false" outlineLevel="0" collapsed="false">
      <c r="A31" s="27" t="s">
        <v>55</v>
      </c>
      <c r="B31" s="11" t="n">
        <v>8</v>
      </c>
      <c r="C31" s="11" t="n">
        <v>3</v>
      </c>
      <c r="D31" s="11" t="n">
        <v>5</v>
      </c>
      <c r="E31" s="17" t="n">
        <v>3</v>
      </c>
      <c r="F31" s="28" t="s">
        <v>160</v>
      </c>
      <c r="G31" s="14" t="s">
        <v>32</v>
      </c>
      <c r="H31" s="18" t="s">
        <v>56</v>
      </c>
      <c r="I31" s="18" t="s">
        <v>54</v>
      </c>
      <c r="J31" s="18" t="s">
        <v>51</v>
      </c>
    </row>
    <row r="32" customFormat="false" ht="13" hidden="false" customHeight="false" outlineLevel="0" collapsed="false">
      <c r="A32" s="1" t="s">
        <v>57</v>
      </c>
      <c r="B32" s="11" t="n">
        <v>9</v>
      </c>
      <c r="C32" s="11" t="n">
        <v>3</v>
      </c>
      <c r="D32" s="11" t="n">
        <v>5</v>
      </c>
      <c r="E32" s="17" t="n">
        <v>3</v>
      </c>
      <c r="F32" s="28" t="s">
        <v>160</v>
      </c>
      <c r="G32" s="14" t="s">
        <v>58</v>
      </c>
      <c r="H32" s="18" t="s">
        <v>59</v>
      </c>
      <c r="I32" s="18" t="s">
        <v>60</v>
      </c>
      <c r="J32" s="18" t="s">
        <v>61</v>
      </c>
    </row>
    <row r="33" customFormat="false" ht="13" hidden="false" customHeight="false" outlineLevel="0" collapsed="false">
      <c r="A33" s="1" t="s">
        <v>62</v>
      </c>
      <c r="B33" s="11" t="n">
        <v>10</v>
      </c>
      <c r="C33" s="11" t="n">
        <v>3</v>
      </c>
      <c r="D33" s="11" t="n">
        <v>5</v>
      </c>
      <c r="E33" s="17" t="n">
        <v>3</v>
      </c>
      <c r="F33" s="28" t="s">
        <v>160</v>
      </c>
      <c r="G33" s="14" t="s">
        <v>58</v>
      </c>
      <c r="H33" s="18" t="s">
        <v>63</v>
      </c>
      <c r="I33" s="18" t="s">
        <v>60</v>
      </c>
      <c r="J33" s="18" t="s">
        <v>61</v>
      </c>
    </row>
    <row r="34" customFormat="false" ht="25" hidden="false" customHeight="false" outlineLevel="0" collapsed="false">
      <c r="A34" s="19" t="s">
        <v>79</v>
      </c>
      <c r="B34" s="20" t="n">
        <v>11</v>
      </c>
      <c r="C34" s="20" t="n">
        <v>4</v>
      </c>
      <c r="D34" s="20" t="n">
        <v>5</v>
      </c>
      <c r="E34" s="17" t="n">
        <v>4</v>
      </c>
      <c r="F34" s="28" t="s">
        <v>161</v>
      </c>
      <c r="G34" s="21" t="s">
        <v>80</v>
      </c>
      <c r="H34" s="22" t="s">
        <v>81</v>
      </c>
      <c r="I34" s="22" t="s">
        <v>162</v>
      </c>
      <c r="J34" s="22" t="s">
        <v>163</v>
      </c>
    </row>
    <row r="35" s="23" customFormat="true" ht="13" hidden="false" customHeight="false" outlineLevel="0" collapsed="false">
      <c r="A35" s="19" t="s">
        <v>68</v>
      </c>
      <c r="B35" s="20" t="n">
        <v>12</v>
      </c>
      <c r="C35" s="20" t="n">
        <v>4</v>
      </c>
      <c r="D35" s="20" t="n">
        <v>2</v>
      </c>
      <c r="E35" s="17" t="n">
        <v>4</v>
      </c>
      <c r="F35" s="28" t="s">
        <v>161</v>
      </c>
      <c r="G35" s="21" t="s">
        <v>69</v>
      </c>
      <c r="H35" s="22" t="s">
        <v>70</v>
      </c>
      <c r="I35" s="22" t="s">
        <v>71</v>
      </c>
      <c r="J35" s="22"/>
    </row>
    <row r="36" s="23" customFormat="true" ht="13" hidden="false" customHeight="false" outlineLevel="0" collapsed="false">
      <c r="A36" s="19" t="s">
        <v>75</v>
      </c>
      <c r="B36" s="20" t="n">
        <v>13</v>
      </c>
      <c r="C36" s="20" t="n">
        <v>4</v>
      </c>
      <c r="D36" s="20" t="n">
        <v>8</v>
      </c>
      <c r="E36" s="17" t="n">
        <v>4</v>
      </c>
      <c r="F36" s="28" t="s">
        <v>161</v>
      </c>
      <c r="G36" s="21" t="s">
        <v>69</v>
      </c>
      <c r="H36" s="22" t="s">
        <v>76</v>
      </c>
      <c r="I36" s="22" t="s">
        <v>77</v>
      </c>
      <c r="J36" s="22"/>
    </row>
    <row r="37" s="23" customFormat="true" ht="25" hidden="false" customHeight="false" outlineLevel="0" collapsed="false">
      <c r="A37" s="19" t="s">
        <v>84</v>
      </c>
      <c r="B37" s="20" t="n">
        <v>14</v>
      </c>
      <c r="C37" s="20" t="n">
        <v>4</v>
      </c>
      <c r="D37" s="20" t="n">
        <v>3</v>
      </c>
      <c r="E37" s="17" t="n">
        <v>4</v>
      </c>
      <c r="F37" s="28" t="s">
        <v>161</v>
      </c>
      <c r="G37" s="21" t="s">
        <v>80</v>
      </c>
      <c r="H37" s="22" t="s">
        <v>85</v>
      </c>
      <c r="I37" s="22" t="s">
        <v>86</v>
      </c>
      <c r="J37" s="22" t="s">
        <v>87</v>
      </c>
    </row>
    <row r="38" s="23" customFormat="true" ht="25" hidden="false" customHeight="false" outlineLevel="0" collapsed="false">
      <c r="A38" s="19" t="s">
        <v>88</v>
      </c>
      <c r="B38" s="20" t="n">
        <v>15</v>
      </c>
      <c r="C38" s="20" t="n">
        <v>4</v>
      </c>
      <c r="D38" s="20" t="n">
        <v>8</v>
      </c>
      <c r="E38" s="17" t="n">
        <v>4</v>
      </c>
      <c r="F38" s="28" t="s">
        <v>161</v>
      </c>
      <c r="G38" s="21" t="s">
        <v>80</v>
      </c>
      <c r="H38" s="22" t="s">
        <v>89</v>
      </c>
      <c r="I38" s="22" t="s">
        <v>90</v>
      </c>
      <c r="J38" s="22" t="s">
        <v>91</v>
      </c>
    </row>
    <row r="39" s="23" customFormat="true" ht="13" hidden="false" customHeight="false" outlineLevel="0" collapsed="false">
      <c r="A39" s="27" t="s">
        <v>72</v>
      </c>
      <c r="B39" s="11" t="n">
        <v>16</v>
      </c>
      <c r="C39" s="11" t="n">
        <v>5</v>
      </c>
      <c r="D39" s="11" t="n">
        <v>5</v>
      </c>
      <c r="E39" s="17"/>
      <c r="F39" s="28"/>
      <c r="G39" s="14" t="s">
        <v>69</v>
      </c>
      <c r="H39" s="18" t="s">
        <v>164</v>
      </c>
      <c r="I39" s="18" t="s">
        <v>74</v>
      </c>
      <c r="J39" s="18"/>
    </row>
    <row r="40" s="23" customFormat="true" ht="13" hidden="false" customHeight="false" outlineLevel="0" collapsed="false">
      <c r="A40" s="27" t="s">
        <v>112</v>
      </c>
      <c r="B40" s="11" t="n">
        <v>17</v>
      </c>
      <c r="C40" s="11" t="n">
        <v>5</v>
      </c>
      <c r="D40" s="11" t="n">
        <v>3</v>
      </c>
      <c r="E40" s="17"/>
      <c r="F40" s="28"/>
      <c r="G40" s="14" t="s">
        <v>58</v>
      </c>
      <c r="H40" s="18" t="s">
        <v>113</v>
      </c>
      <c r="I40" s="18" t="s">
        <v>114</v>
      </c>
      <c r="J40" s="18"/>
    </row>
    <row r="41" s="25" customFormat="true" ht="25" hidden="false" customHeight="false" outlineLevel="0" collapsed="false">
      <c r="A41" s="27" t="s">
        <v>95</v>
      </c>
      <c r="B41" s="11" t="n">
        <v>18</v>
      </c>
      <c r="C41" s="11" t="n">
        <v>5</v>
      </c>
      <c r="D41" s="11" t="n">
        <v>8</v>
      </c>
      <c r="E41" s="17"/>
      <c r="F41" s="28"/>
      <c r="G41" s="14" t="s">
        <v>32</v>
      </c>
      <c r="H41" s="18" t="s">
        <v>96</v>
      </c>
      <c r="I41" s="18" t="s">
        <v>97</v>
      </c>
      <c r="J41" s="18" t="s">
        <v>98</v>
      </c>
    </row>
    <row r="42" customFormat="false" ht="25" hidden="false" customHeight="false" outlineLevel="0" collapsed="false">
      <c r="A42" s="1" t="s">
        <v>99</v>
      </c>
      <c r="B42" s="11" t="n">
        <v>19</v>
      </c>
      <c r="C42" s="11" t="n">
        <v>5</v>
      </c>
      <c r="D42" s="11" t="n">
        <v>8</v>
      </c>
      <c r="E42" s="17"/>
      <c r="F42" s="28"/>
      <c r="G42" s="14" t="s">
        <v>32</v>
      </c>
      <c r="H42" s="18" t="s">
        <v>100</v>
      </c>
      <c r="I42" s="18" t="s">
        <v>101</v>
      </c>
      <c r="J42" s="18" t="s">
        <v>98</v>
      </c>
    </row>
    <row r="43" customFormat="false" ht="13" hidden="false" customHeight="false" outlineLevel="0" collapsed="false">
      <c r="A43" s="24" t="s">
        <v>64</v>
      </c>
      <c r="B43" s="20" t="n">
        <v>20</v>
      </c>
      <c r="C43" s="20" t="n">
        <v>6</v>
      </c>
      <c r="D43" s="20" t="n">
        <v>21</v>
      </c>
      <c r="E43" s="17"/>
      <c r="F43" s="28"/>
      <c r="G43" s="21" t="s">
        <v>32</v>
      </c>
      <c r="H43" s="24" t="s">
        <v>65</v>
      </c>
      <c r="I43" s="24" t="s">
        <v>66</v>
      </c>
      <c r="J43" s="24" t="s">
        <v>67</v>
      </c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" hidden="false" customHeight="false" outlineLevel="0" collapsed="false">
      <c r="A44" s="19" t="s">
        <v>102</v>
      </c>
      <c r="B44" s="20" t="n">
        <v>21</v>
      </c>
      <c r="C44" s="20" t="n">
        <v>6</v>
      </c>
      <c r="D44" s="20" t="n">
        <v>8</v>
      </c>
      <c r="E44" s="17"/>
      <c r="F44" s="28"/>
      <c r="G44" s="21" t="s">
        <v>32</v>
      </c>
      <c r="H44" s="22" t="s">
        <v>103</v>
      </c>
      <c r="I44" s="22" t="s">
        <v>104</v>
      </c>
      <c r="J44" s="22"/>
    </row>
    <row r="45" customFormat="false" ht="13" hidden="false" customHeight="false" outlineLevel="0" collapsed="false">
      <c r="B45" s="11"/>
      <c r="C45" s="11"/>
      <c r="D45" s="11"/>
      <c r="E45" s="11"/>
      <c r="F45" s="11"/>
      <c r="G45" s="14"/>
      <c r="H45" s="18"/>
      <c r="I45" s="18"/>
      <c r="J45" s="18"/>
    </row>
    <row r="46" customFormat="false" ht="13" hidden="false" customHeight="false" outlineLevel="0" collapsed="false">
      <c r="B46" s="11"/>
      <c r="C46" s="11"/>
      <c r="D46" s="11"/>
      <c r="E46" s="11"/>
      <c r="F46" s="11"/>
      <c r="G46" s="13" t="s">
        <v>105</v>
      </c>
      <c r="H46" s="18"/>
      <c r="I46" s="18"/>
      <c r="J46" s="18"/>
    </row>
    <row r="47" s="27" customFormat="true" ht="13" hidden="false" customHeight="false" outlineLevel="0" collapsed="false">
      <c r="B47" s="29"/>
      <c r="C47" s="16" t="s">
        <v>106</v>
      </c>
      <c r="D47" s="29"/>
      <c r="E47" s="29"/>
      <c r="F47" s="29"/>
      <c r="G47" s="14" t="s">
        <v>107</v>
      </c>
      <c r="H47" s="18"/>
      <c r="I47" s="18"/>
      <c r="J47" s="18"/>
    </row>
    <row r="48" customFormat="false" ht="25" hidden="false" customHeight="false" outlineLevel="0" collapsed="false">
      <c r="A48" s="1" t="s">
        <v>108</v>
      </c>
      <c r="B48" s="11" t="n">
        <v>22</v>
      </c>
      <c r="C48" s="11"/>
      <c r="D48" s="11" t="n">
        <v>21</v>
      </c>
      <c r="E48" s="17"/>
      <c r="F48" s="28"/>
      <c r="G48" s="14" t="s">
        <v>80</v>
      </c>
      <c r="H48" s="18" t="s">
        <v>109</v>
      </c>
      <c r="I48" s="18" t="s">
        <v>110</v>
      </c>
      <c r="J48" s="18" t="s">
        <v>111</v>
      </c>
    </row>
    <row r="49" customFormat="false" ht="13" hidden="false" customHeight="false" outlineLevel="0" collapsed="false">
      <c r="A49" s="1" t="s">
        <v>115</v>
      </c>
      <c r="B49" s="11" t="n">
        <v>23</v>
      </c>
      <c r="C49" s="11"/>
      <c r="D49" s="11" t="n">
        <v>8</v>
      </c>
      <c r="E49" s="17"/>
      <c r="F49" s="28"/>
      <c r="G49" s="14" t="s">
        <v>32</v>
      </c>
      <c r="H49" s="18" t="s">
        <v>116</v>
      </c>
      <c r="I49" s="18" t="s">
        <v>117</v>
      </c>
      <c r="J49" s="18"/>
    </row>
    <row r="50" customFormat="false" ht="37.5" hidden="false" customHeight="false" outlineLevel="0" collapsed="false">
      <c r="A50" s="1" t="s">
        <v>118</v>
      </c>
      <c r="B50" s="11" t="n">
        <v>24</v>
      </c>
      <c r="C50" s="11"/>
      <c r="D50" s="11" t="n">
        <v>13</v>
      </c>
      <c r="E50" s="17"/>
      <c r="F50" s="28"/>
      <c r="G50" s="14" t="s">
        <v>32</v>
      </c>
      <c r="H50" s="18" t="s">
        <v>119</v>
      </c>
      <c r="I50" s="18" t="s">
        <v>120</v>
      </c>
      <c r="J50" s="18"/>
    </row>
    <row r="51" customFormat="false" ht="13" hidden="false" customHeight="false" outlineLevel="0" collapsed="false">
      <c r="A51" s="1" t="s">
        <v>121</v>
      </c>
      <c r="B51" s="11" t="n">
        <v>25</v>
      </c>
      <c r="C51" s="11"/>
      <c r="D51" s="11" t="n">
        <v>5</v>
      </c>
      <c r="E51" s="17"/>
      <c r="F51" s="28"/>
      <c r="G51" s="14" t="s">
        <v>32</v>
      </c>
      <c r="H51" s="27" t="s">
        <v>122</v>
      </c>
      <c r="I51" s="18" t="s">
        <v>123</v>
      </c>
      <c r="J51" s="18"/>
    </row>
    <row r="52" customFormat="false" ht="25" hidden="false" customHeight="false" outlineLevel="0" collapsed="false">
      <c r="A52" s="1" t="s">
        <v>124</v>
      </c>
      <c r="B52" s="11" t="n">
        <v>26</v>
      </c>
      <c r="C52" s="11"/>
      <c r="D52" s="11" t="n">
        <v>8</v>
      </c>
      <c r="E52" s="17"/>
      <c r="F52" s="28"/>
      <c r="G52" s="14" t="s">
        <v>69</v>
      </c>
      <c r="H52" s="18" t="s">
        <v>125</v>
      </c>
      <c r="I52" s="18" t="s">
        <v>126</v>
      </c>
      <c r="J52" s="18"/>
    </row>
    <row r="53" customFormat="false" ht="13" hidden="false" customHeight="false" outlineLevel="0" collapsed="false">
      <c r="A53" s="1" t="s">
        <v>127</v>
      </c>
      <c r="B53" s="11" t="n">
        <v>27</v>
      </c>
      <c r="C53" s="11"/>
      <c r="D53" s="11" t="n">
        <v>8</v>
      </c>
      <c r="E53" s="17"/>
      <c r="F53" s="28"/>
      <c r="G53" s="14" t="s">
        <v>69</v>
      </c>
      <c r="H53" s="18" t="s">
        <v>128</v>
      </c>
      <c r="I53" s="18" t="s">
        <v>129</v>
      </c>
      <c r="J53" s="18"/>
    </row>
    <row r="54" s="23" customFormat="true" ht="24" hidden="false" customHeight="true" outlineLevel="0" collapsed="false">
      <c r="A54" s="27" t="s">
        <v>130</v>
      </c>
      <c r="B54" s="11" t="n">
        <v>28</v>
      </c>
      <c r="C54" s="11"/>
      <c r="D54" s="11" t="n">
        <v>5</v>
      </c>
      <c r="E54" s="17"/>
      <c r="F54" s="28"/>
      <c r="G54" s="14" t="s">
        <v>32</v>
      </c>
      <c r="H54" s="18" t="s">
        <v>131</v>
      </c>
      <c r="I54" s="18" t="s">
        <v>132</v>
      </c>
      <c r="J54" s="18" t="s">
        <v>133</v>
      </c>
    </row>
    <row r="55" s="23" customFormat="true" ht="25" hidden="false" customHeight="false" outlineLevel="0" collapsed="false">
      <c r="A55" s="27" t="s">
        <v>134</v>
      </c>
      <c r="B55" s="11" t="n">
        <v>29</v>
      </c>
      <c r="C55" s="11"/>
      <c r="D55" s="11" t="n">
        <v>5</v>
      </c>
      <c r="E55" s="17"/>
      <c r="F55" s="28"/>
      <c r="G55" s="14" t="s">
        <v>69</v>
      </c>
      <c r="H55" s="18" t="s">
        <v>135</v>
      </c>
      <c r="I55" s="18" t="s">
        <v>136</v>
      </c>
      <c r="J55" s="18" t="s">
        <v>137</v>
      </c>
    </row>
    <row r="56" customFormat="false" ht="25" hidden="false" customHeight="false" outlineLevel="0" collapsed="false">
      <c r="A56" s="1" t="s">
        <v>138</v>
      </c>
      <c r="B56" s="11" t="n">
        <v>30</v>
      </c>
      <c r="C56" s="11"/>
      <c r="D56" s="11" t="n">
        <v>5</v>
      </c>
      <c r="E56" s="17"/>
      <c r="F56" s="28"/>
      <c r="G56" s="14" t="s">
        <v>32</v>
      </c>
      <c r="H56" s="18" t="s">
        <v>139</v>
      </c>
      <c r="I56" s="18" t="s">
        <v>140</v>
      </c>
      <c r="J56" s="18"/>
    </row>
    <row r="57" customFormat="false" ht="25" hidden="false" customHeight="false" outlineLevel="0" collapsed="false">
      <c r="A57" s="1" t="s">
        <v>141</v>
      </c>
      <c r="B57" s="11" t="n">
        <v>31</v>
      </c>
      <c r="C57" s="11"/>
      <c r="D57" s="11" t="n">
        <v>8</v>
      </c>
      <c r="E57" s="17"/>
      <c r="F57" s="28"/>
      <c r="G57" s="14" t="s">
        <v>32</v>
      </c>
      <c r="H57" s="18" t="s">
        <v>142</v>
      </c>
      <c r="I57" s="18" t="s">
        <v>143</v>
      </c>
      <c r="J57" s="18"/>
    </row>
    <row r="58" customFormat="false" ht="25" hidden="false" customHeight="false" outlineLevel="0" collapsed="false">
      <c r="A58" s="1" t="s">
        <v>144</v>
      </c>
      <c r="B58" s="11" t="n">
        <v>32</v>
      </c>
      <c r="C58" s="11"/>
      <c r="D58" s="11" t="n">
        <v>5</v>
      </c>
      <c r="E58" s="17"/>
      <c r="F58" s="28"/>
      <c r="G58" s="14" t="s">
        <v>32</v>
      </c>
      <c r="H58" s="18" t="s">
        <v>145</v>
      </c>
      <c r="I58" s="18" t="s">
        <v>146</v>
      </c>
      <c r="J58" s="18"/>
    </row>
    <row r="59" customFormat="false" ht="25" hidden="false" customHeight="false" outlineLevel="0" collapsed="false">
      <c r="A59" s="1" t="s">
        <v>147</v>
      </c>
      <c r="B59" s="11" t="n">
        <v>33</v>
      </c>
      <c r="C59" s="11"/>
      <c r="D59" s="11" t="n">
        <v>3</v>
      </c>
      <c r="E59" s="17"/>
      <c r="F59" s="28"/>
      <c r="G59" s="14" t="s">
        <v>32</v>
      </c>
      <c r="H59" s="18" t="s">
        <v>148</v>
      </c>
      <c r="I59" s="18" t="s">
        <v>149</v>
      </c>
      <c r="J59" s="18"/>
    </row>
    <row r="60" customFormat="false" ht="13" hidden="false" customHeight="false" outlineLevel="0" collapsed="false">
      <c r="A60" s="1" t="s">
        <v>150</v>
      </c>
      <c r="B60" s="11" t="n">
        <v>34</v>
      </c>
      <c r="C60" s="11"/>
      <c r="D60" s="11" t="n">
        <v>13</v>
      </c>
      <c r="E60" s="17"/>
      <c r="F60" s="28"/>
      <c r="G60" s="14" t="s">
        <v>58</v>
      </c>
      <c r="H60" s="18" t="s">
        <v>151</v>
      </c>
      <c r="I60" s="18" t="s">
        <v>60</v>
      </c>
      <c r="J60" s="18"/>
    </row>
    <row r="61" customFormat="false" ht="25" hidden="false" customHeight="false" outlineLevel="0" collapsed="false">
      <c r="A61" s="1" t="s">
        <v>152</v>
      </c>
      <c r="B61" s="11" t="n">
        <v>35</v>
      </c>
      <c r="C61" s="11"/>
      <c r="D61" s="11" t="n">
        <v>21</v>
      </c>
      <c r="E61" s="17"/>
      <c r="F61" s="28"/>
      <c r="G61" s="14" t="s">
        <v>32</v>
      </c>
      <c r="H61" s="18" t="s">
        <v>153</v>
      </c>
      <c r="I61" s="18" t="s">
        <v>154</v>
      </c>
      <c r="J61" s="18"/>
    </row>
    <row r="62" customFormat="false" ht="12.5" hidden="false" customHeight="false" outlineLevel="0" collapsed="false">
      <c r="H62" s="27"/>
    </row>
    <row r="63" customFormat="false" ht="12.5" hidden="false" customHeight="false" outlineLevel="0" collapsed="false">
      <c r="H63" s="27"/>
    </row>
    <row r="64" customFormat="false" ht="12.5" hidden="false" customHeight="false" outlineLevel="0" collapsed="false">
      <c r="H64" s="27"/>
    </row>
    <row r="65" customFormat="false" ht="12.5" hidden="false" customHeight="false" outlineLevel="0" collapsed="false">
      <c r="H65" s="27"/>
    </row>
    <row r="66" customFormat="false" ht="12.5" hidden="false" customHeight="false" outlineLevel="0" collapsed="false">
      <c r="H66" s="27"/>
    </row>
    <row r="67" customFormat="false" ht="12.5" hidden="false" customHeight="false" outlineLevel="0" collapsed="false">
      <c r="H67" s="27"/>
    </row>
    <row r="68" customFormat="false" ht="12.5" hidden="false" customHeight="false" outlineLevel="0" collapsed="false">
      <c r="H68" s="27"/>
    </row>
    <row r="69" customFormat="false" ht="12.5" hidden="false" customHeight="false" outlineLevel="0" collapsed="false">
      <c r="H69" s="27"/>
    </row>
    <row r="70" customFormat="false" ht="12.5" hidden="false" customHeight="false" outlineLevel="0" collapsed="false">
      <c r="H70" s="27"/>
    </row>
    <row r="71" customFormat="false" ht="12.5" hidden="false" customHeight="false" outlineLevel="0" collapsed="false">
      <c r="H71" s="27"/>
    </row>
    <row r="72" customFormat="false" ht="12.5" hidden="false" customHeight="false" outlineLevel="0" collapsed="false">
      <c r="H72" s="27"/>
    </row>
    <row r="73" customFormat="false" ht="12.5" hidden="false" customHeight="false" outlineLevel="0" collapsed="false">
      <c r="H73" s="27"/>
    </row>
    <row r="74" customFormat="false" ht="12.5" hidden="false" customHeight="false" outlineLevel="0" collapsed="false">
      <c r="H74" s="27"/>
    </row>
    <row r="75" customFormat="false" ht="12.5" hidden="false" customHeight="false" outlineLevel="0" collapsed="false">
      <c r="H75" s="27"/>
    </row>
    <row r="76" customFormat="false" ht="12.5" hidden="false" customHeight="false" outlineLevel="0" collapsed="false">
      <c r="H76" s="27"/>
    </row>
    <row r="77" customFormat="false" ht="12.5" hidden="false" customHeight="false" outlineLevel="0" collapsed="false">
      <c r="H77" s="27"/>
    </row>
    <row r="78" customFormat="false" ht="12.5" hidden="false" customHeight="false" outlineLevel="0" collapsed="false">
      <c r="H78" s="27"/>
    </row>
    <row r="79" customFormat="false" ht="12.5" hidden="false" customHeight="false" outlineLevel="0" collapsed="false">
      <c r="H79" s="27"/>
    </row>
  </sheetData>
  <mergeCells count="4">
    <mergeCell ref="B1:F1"/>
    <mergeCell ref="B2:F2"/>
    <mergeCell ref="B5:F5"/>
    <mergeCell ref="E22:F22"/>
  </mergeCells>
  <dataValidations count="10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G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H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61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C44 C45:F46 D47:F47 C48:C61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D24:D44 D48:D61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E24:E44 E48:E61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F24:F44 F48:F61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19" activeCellId="0" sqref="C19"/>
    </sheetView>
  </sheetViews>
  <sheetFormatPr defaultColWidth="11.55078125" defaultRowHeight="12.5" zeroHeight="false" outlineLevelRow="0" outlineLevelCol="0"/>
  <cols>
    <col collapsed="false" customWidth="true" hidden="false" outlineLevel="0" max="1" min="1" style="0" width="10.27"/>
    <col collapsed="false" customWidth="true" hidden="false" outlineLevel="0" max="3" min="3" style="0" width="12.27"/>
    <col collapsed="false" customWidth="true" hidden="false" outlineLevel="0" max="4" min="4" style="0" width="51.82"/>
    <col collapsed="false" customWidth="true" hidden="false" outlineLevel="0" max="5" min="5" style="0" width="17.73"/>
    <col collapsed="false" customWidth="true" hidden="false" outlineLevel="0" max="6" min="6" style="0" width="51.82"/>
  </cols>
  <sheetData>
    <row r="1" s="32" customFormat="true" ht="18" hidden="false" customHeight="false" outlineLevel="0" collapsed="false">
      <c r="A1" s="30" t="s">
        <v>9</v>
      </c>
      <c r="B1" s="30" t="n">
        <v>1</v>
      </c>
      <c r="C1" s="30"/>
      <c r="D1" s="31" t="s">
        <v>2</v>
      </c>
      <c r="E1" s="0"/>
      <c r="F1" s="30"/>
      <c r="AMI1" s="0"/>
      <c r="AMJ1" s="0"/>
    </row>
    <row r="2" s="32" customFormat="true" ht="13" hidden="false" customHeight="false" outlineLevel="0" collapsed="false">
      <c r="A2" s="30" t="s">
        <v>165</v>
      </c>
      <c r="B2" s="33" t="n">
        <v>44474</v>
      </c>
      <c r="C2" s="30"/>
      <c r="D2" s="34" t="s">
        <v>166</v>
      </c>
      <c r="E2" s="30"/>
      <c r="F2" s="30"/>
      <c r="AMI2" s="0"/>
      <c r="AMJ2" s="0"/>
    </row>
    <row r="3" s="32" customFormat="true" ht="13" hidden="false" customHeight="false" outlineLevel="0" collapsed="false">
      <c r="A3" s="30" t="s">
        <v>167</v>
      </c>
      <c r="B3" s="33" t="n">
        <f aca="false">B2+7</f>
        <v>44481</v>
      </c>
      <c r="C3" s="30"/>
      <c r="D3" s="30"/>
      <c r="E3" s="30"/>
      <c r="F3" s="30"/>
      <c r="AMI3" s="0"/>
      <c r="AMJ3" s="0"/>
    </row>
    <row r="4" s="32" customFormat="true" ht="13" hidden="false" customHeight="false" outlineLevel="0" collapsed="false">
      <c r="A4" s="30" t="s">
        <v>168</v>
      </c>
      <c r="B4" s="35" t="s">
        <v>169</v>
      </c>
      <c r="C4" s="30"/>
      <c r="D4" s="30"/>
      <c r="E4" s="30"/>
      <c r="F4" s="30"/>
      <c r="AMI4" s="0"/>
      <c r="AMJ4" s="0"/>
    </row>
    <row r="5" s="32" customFormat="true" ht="13" hidden="false" customHeight="false" outlineLevel="0" collapsed="false">
      <c r="A5" s="30"/>
      <c r="B5" s="35"/>
      <c r="C5" s="30"/>
      <c r="D5" s="30"/>
      <c r="E5" s="30"/>
      <c r="F5" s="30"/>
      <c r="AMI5" s="0"/>
      <c r="AMJ5" s="0"/>
    </row>
    <row r="6" s="32" customFormat="true" ht="13" hidden="false" customHeight="false" outlineLevel="0" collapsed="false">
      <c r="A6" s="30"/>
      <c r="B6" s="36" t="s">
        <v>10</v>
      </c>
      <c r="C6" s="30" t="s">
        <v>170</v>
      </c>
      <c r="D6" s="30"/>
      <c r="E6" s="30"/>
      <c r="F6" s="30"/>
      <c r="AMI6" s="0"/>
      <c r="AMJ6" s="0"/>
    </row>
    <row r="7" s="32" customFormat="true" ht="13" hidden="false" customHeight="false" outlineLevel="0" collapsed="false">
      <c r="A7" s="30" t="s">
        <v>171</v>
      </c>
      <c r="B7" s="30" t="n">
        <f aca="false">COUNTA(D17:D995)</f>
        <v>1</v>
      </c>
      <c r="C7" s="30"/>
      <c r="D7" s="30"/>
      <c r="E7" s="30"/>
      <c r="F7" s="30"/>
      <c r="AMI7" s="0"/>
      <c r="AMJ7" s="0"/>
    </row>
    <row r="8" s="32" customFormat="true" ht="13" hidden="false" customHeight="false" outlineLevel="0" collapsed="false">
      <c r="A8" s="30" t="s">
        <v>172</v>
      </c>
      <c r="B8" s="30" t="n">
        <f aca="false">B7-C8</f>
        <v>0</v>
      </c>
      <c r="C8" s="30" t="n">
        <f aca="false">COUNTIF(E$17:E$995, "Completed Day 1")</f>
        <v>1</v>
      </c>
      <c r="D8" s="30"/>
      <c r="E8" s="30"/>
      <c r="F8" s="30"/>
      <c r="AMI8" s="0"/>
      <c r="AMJ8" s="0"/>
    </row>
    <row r="9" s="32" customFormat="true" ht="13" hidden="false" customHeight="false" outlineLevel="0" collapsed="false">
      <c r="A9" s="30" t="s">
        <v>173</v>
      </c>
      <c r="B9" s="30" t="n">
        <f aca="false">B8-C9</f>
        <v>0</v>
      </c>
      <c r="C9" s="30" t="n">
        <f aca="false">COUNTIF(E$17:E$995, "Completed Day 2")</f>
        <v>0</v>
      </c>
      <c r="D9" s="30"/>
      <c r="E9" s="30"/>
      <c r="F9" s="30"/>
      <c r="AMI9" s="0"/>
      <c r="AMJ9" s="0"/>
    </row>
    <row r="10" s="32" customFormat="true" ht="13" hidden="false" customHeight="false" outlineLevel="0" collapsed="false">
      <c r="A10" s="30" t="s">
        <v>174</v>
      </c>
      <c r="B10" s="30" t="n">
        <f aca="false">B9-C10</f>
        <v>-2</v>
      </c>
      <c r="C10" s="30" t="n">
        <f aca="false">COUNTIF(E$17:E$995, "Completed Day 3")</f>
        <v>2</v>
      </c>
      <c r="D10" s="30"/>
      <c r="E10" s="30"/>
      <c r="F10" s="30"/>
      <c r="AMI10" s="0"/>
      <c r="AMJ10" s="0"/>
    </row>
    <row r="11" s="32" customFormat="true" ht="13" hidden="false" customHeight="false" outlineLevel="0" collapsed="false">
      <c r="A11" s="30" t="s">
        <v>175</v>
      </c>
      <c r="B11" s="30" t="n">
        <f aca="false">B10-C11</f>
        <v>-2</v>
      </c>
      <c r="C11" s="30" t="n">
        <f aca="false">COUNTIF(E$17:E$995, "Completed Day 4")</f>
        <v>0</v>
      </c>
      <c r="D11" s="30"/>
      <c r="E11" s="30"/>
      <c r="F11" s="30"/>
      <c r="AMI11" s="0"/>
      <c r="AMJ11" s="0"/>
    </row>
    <row r="12" s="32" customFormat="true" ht="13" hidden="false" customHeight="false" outlineLevel="0" collapsed="false">
      <c r="A12" s="30" t="s">
        <v>176</v>
      </c>
      <c r="B12" s="30" t="n">
        <f aca="false">B11-C12</f>
        <v>-2</v>
      </c>
      <c r="C12" s="30" t="n">
        <f aca="false">COUNTIF(E$17:E$995, "Completed Day 5")</f>
        <v>0</v>
      </c>
      <c r="D12" s="30"/>
      <c r="E12" s="30"/>
      <c r="F12" s="30"/>
      <c r="AMI12" s="0"/>
      <c r="AMJ12" s="0"/>
    </row>
    <row r="13" s="32" customFormat="true" ht="13" hidden="false" customHeight="false" outlineLevel="0" collapsed="false">
      <c r="A13" s="30" t="s">
        <v>177</v>
      </c>
      <c r="B13" s="30" t="n">
        <f aca="false">B12-C13</f>
        <v>-2</v>
      </c>
      <c r="C13" s="30" t="n">
        <f aca="false">COUNTIF(E$17:E$995, "Completed Day 6")</f>
        <v>0</v>
      </c>
      <c r="D13" s="30"/>
      <c r="E13" s="30"/>
      <c r="F13" s="30"/>
      <c r="AMI13" s="0"/>
      <c r="AMJ13" s="0"/>
    </row>
    <row r="14" s="32" customFormat="true" ht="13" hidden="false" customHeight="false" outlineLevel="0" collapsed="false">
      <c r="A14" s="30" t="s">
        <v>178</v>
      </c>
      <c r="B14" s="30" t="n">
        <f aca="false">B13-C14</f>
        <v>-2</v>
      </c>
      <c r="C14" s="30" t="n">
        <f aca="false">COUNTIF(E$17:E$995, "Completed Day 7")</f>
        <v>0</v>
      </c>
      <c r="D14" s="30"/>
      <c r="E14" s="30"/>
      <c r="F14" s="30"/>
      <c r="AMI14" s="0"/>
      <c r="AMJ14" s="0"/>
    </row>
    <row r="15" s="32" customFormat="true" ht="13" hidden="false" customHeight="false" outlineLevel="0" collapsed="false">
      <c r="A15" s="30"/>
      <c r="B15" s="30"/>
      <c r="C15" s="30"/>
      <c r="D15" s="30"/>
      <c r="E15" s="30"/>
      <c r="F15" s="30"/>
      <c r="AMI15" s="0"/>
      <c r="AMJ15" s="0"/>
    </row>
    <row r="16" customFormat="false" ht="13" hidden="false" customHeight="false" outlineLevel="0" collapsed="false">
      <c r="A16" s="37" t="s">
        <v>179</v>
      </c>
      <c r="B16" s="37" t="s">
        <v>22</v>
      </c>
      <c r="C16" s="37" t="s">
        <v>180</v>
      </c>
      <c r="D16" s="37" t="s">
        <v>181</v>
      </c>
      <c r="E16" s="37" t="s">
        <v>26</v>
      </c>
      <c r="F16" s="37" t="s">
        <v>30</v>
      </c>
    </row>
    <row r="17" customFormat="false" ht="13" hidden="false" customHeight="false" outlineLevel="0" collapsed="false">
      <c r="A17" s="0" t="n">
        <v>1</v>
      </c>
      <c r="B17" s="38" t="s">
        <v>31</v>
      </c>
      <c r="C17" s="39" t="s">
        <v>157</v>
      </c>
      <c r="D17" s="40" t="s">
        <v>182</v>
      </c>
      <c r="E17" s="41" t="s">
        <v>183</v>
      </c>
    </row>
    <row r="18" customFormat="false" ht="12.5" hidden="false" customHeight="false" outlineLevel="0" collapsed="false">
      <c r="A18" s="0" t="n">
        <v>2</v>
      </c>
      <c r="B18" s="38" t="s">
        <v>35</v>
      </c>
      <c r="C18" s="39" t="s">
        <v>157</v>
      </c>
      <c r="D18" s="42"/>
      <c r="E18" s="41" t="s">
        <v>184</v>
      </c>
    </row>
    <row r="19" customFormat="false" ht="12.5" hidden="false" customHeight="false" outlineLevel="0" collapsed="false">
      <c r="A19" s="0" t="n">
        <v>3</v>
      </c>
      <c r="B19" s="38" t="s">
        <v>38</v>
      </c>
      <c r="C19" s="39" t="s">
        <v>157</v>
      </c>
      <c r="D19" s="42"/>
      <c r="E19" s="41" t="s">
        <v>184</v>
      </c>
    </row>
    <row r="20" customFormat="false" ht="12.5" hidden="false" customHeight="false" outlineLevel="0" collapsed="false">
      <c r="A20" s="0" t="n">
        <v>4</v>
      </c>
      <c r="B20" s="38"/>
      <c r="C20" s="39"/>
      <c r="D20" s="42"/>
      <c r="E20" s="41"/>
    </row>
    <row r="21" customFormat="false" ht="12.5" hidden="false" customHeight="false" outlineLevel="0" collapsed="false">
      <c r="A21" s="0" t="n">
        <v>5</v>
      </c>
      <c r="B21" s="38"/>
      <c r="C21" s="39"/>
      <c r="D21" s="42"/>
      <c r="E21" s="41"/>
    </row>
    <row r="22" customFormat="false" ht="12.5" hidden="false" customHeight="false" outlineLevel="0" collapsed="false">
      <c r="A22" s="0" t="n">
        <v>6</v>
      </c>
      <c r="B22" s="38"/>
      <c r="C22" s="39"/>
      <c r="D22" s="42"/>
      <c r="E22" s="41"/>
    </row>
    <row r="23" customFormat="false" ht="12.5" hidden="false" customHeight="false" outlineLevel="0" collapsed="false">
      <c r="A23" s="0" t="n">
        <v>7</v>
      </c>
      <c r="B23" s="38"/>
      <c r="C23" s="39"/>
      <c r="D23" s="42"/>
      <c r="E23" s="41"/>
    </row>
    <row r="24" customFormat="false" ht="12.5" hidden="false" customHeight="false" outlineLevel="0" collapsed="false">
      <c r="A24" s="0" t="n">
        <v>8</v>
      </c>
      <c r="B24" s="38"/>
      <c r="C24" s="39"/>
      <c r="D24" s="42"/>
      <c r="E24" s="41"/>
    </row>
    <row r="25" customFormat="false" ht="12.5" hidden="false" customHeight="false" outlineLevel="0" collapsed="false">
      <c r="A25" s="0" t="n">
        <v>9</v>
      </c>
      <c r="B25" s="38"/>
      <c r="C25" s="39"/>
      <c r="D25" s="42"/>
      <c r="E25" s="41"/>
    </row>
    <row r="26" customFormat="false" ht="12.5" hidden="false" customHeight="false" outlineLevel="0" collapsed="false">
      <c r="A26" s="0" t="n">
        <v>10</v>
      </c>
      <c r="B26" s="38"/>
      <c r="C26" s="39"/>
      <c r="D26" s="42"/>
      <c r="E26" s="41"/>
    </row>
    <row r="27" customFormat="false" ht="12.5" hidden="false" customHeight="false" outlineLevel="0" collapsed="false">
      <c r="A27" s="0" t="n">
        <v>11</v>
      </c>
      <c r="B27" s="38"/>
      <c r="C27" s="39"/>
      <c r="D27" s="42"/>
      <c r="E27" s="41"/>
    </row>
    <row r="28" customFormat="false" ht="12.5" hidden="false" customHeight="false" outlineLevel="0" collapsed="false">
      <c r="A28" s="0" t="n">
        <v>12</v>
      </c>
      <c r="B28" s="38"/>
      <c r="C28" s="39"/>
      <c r="D28" s="42"/>
      <c r="E28" s="41"/>
    </row>
    <row r="29" customFormat="false" ht="12.5" hidden="false" customHeight="false" outlineLevel="0" collapsed="false">
      <c r="A29" s="0" t="n">
        <v>13</v>
      </c>
      <c r="B29" s="38"/>
      <c r="C29" s="39"/>
      <c r="D29" s="42"/>
      <c r="E29" s="41"/>
    </row>
    <row r="30" customFormat="false" ht="12.5" hidden="false" customHeight="false" outlineLevel="0" collapsed="false">
      <c r="A30" s="0" t="n">
        <v>14</v>
      </c>
      <c r="B30" s="38"/>
      <c r="C30" s="39"/>
      <c r="D30" s="42"/>
      <c r="E30" s="41"/>
    </row>
    <row r="31" customFormat="false" ht="12.5" hidden="false" customHeight="false" outlineLevel="0" collapsed="false">
      <c r="A31" s="0" t="n">
        <v>15</v>
      </c>
      <c r="B31" s="38"/>
      <c r="C31" s="39"/>
      <c r="D31" s="42"/>
      <c r="E31" s="41"/>
    </row>
    <row r="32" customFormat="false" ht="12.5" hidden="false" customHeight="false" outlineLevel="0" collapsed="false">
      <c r="A32" s="0" t="n">
        <v>16</v>
      </c>
      <c r="B32" s="38"/>
      <c r="C32" s="39"/>
      <c r="D32" s="42"/>
      <c r="E32" s="41"/>
    </row>
    <row r="33" customFormat="false" ht="12.5" hidden="false" customHeight="false" outlineLevel="0" collapsed="false">
      <c r="A33" s="0" t="n">
        <v>17</v>
      </c>
      <c r="B33" s="38"/>
      <c r="C33" s="39"/>
      <c r="D33" s="42"/>
      <c r="E33" s="41"/>
    </row>
    <row r="34" customFormat="false" ht="12.5" hidden="false" customHeight="false" outlineLevel="0" collapsed="false">
      <c r="A34" s="0" t="n">
        <v>18</v>
      </c>
      <c r="B34" s="38"/>
      <c r="C34" s="39"/>
      <c r="D34" s="42"/>
      <c r="E34" s="41"/>
    </row>
    <row r="35" customFormat="false" ht="12.5" hidden="false" customHeight="false" outlineLevel="0" collapsed="false">
      <c r="A35" s="0" t="n">
        <v>19</v>
      </c>
      <c r="B35" s="38"/>
      <c r="C35" s="39"/>
      <c r="D35" s="42"/>
      <c r="E35" s="41"/>
    </row>
    <row r="36" customFormat="false" ht="12.5" hidden="false" customHeight="false" outlineLevel="0" collapsed="false">
      <c r="A36" s="0" t="n">
        <v>20</v>
      </c>
      <c r="B36" s="38"/>
      <c r="C36" s="39"/>
      <c r="D36" s="42"/>
      <c r="E36" s="41"/>
    </row>
    <row r="37" customFormat="false" ht="12.5" hidden="false" customHeight="false" outlineLevel="0" collapsed="false">
      <c r="A37" s="0" t="n">
        <v>21</v>
      </c>
      <c r="B37" s="38"/>
      <c r="C37" s="39"/>
      <c r="D37" s="42"/>
      <c r="E37" s="41"/>
    </row>
    <row r="38" customFormat="false" ht="12.5" hidden="false" customHeight="false" outlineLevel="0" collapsed="false">
      <c r="A38" s="0" t="n">
        <v>22</v>
      </c>
      <c r="B38" s="38"/>
      <c r="C38" s="39"/>
      <c r="D38" s="42"/>
      <c r="E38" s="41"/>
    </row>
    <row r="39" customFormat="false" ht="12.5" hidden="false" customHeight="false" outlineLevel="0" collapsed="false">
      <c r="A39" s="0" t="n">
        <v>23</v>
      </c>
      <c r="B39" s="38"/>
      <c r="C39" s="39"/>
      <c r="D39" s="42"/>
      <c r="E39" s="41"/>
    </row>
    <row r="40" customFormat="false" ht="12.5" hidden="false" customHeight="false" outlineLevel="0" collapsed="false">
      <c r="A40" s="0" t="n">
        <v>24</v>
      </c>
      <c r="B40" s="38"/>
      <c r="C40" s="39"/>
      <c r="D40" s="42"/>
      <c r="E40" s="41"/>
    </row>
    <row r="41" customFormat="false" ht="12.5" hidden="false" customHeight="false" outlineLevel="0" collapsed="false">
      <c r="A41" s="0" t="n">
        <v>25</v>
      </c>
      <c r="B41" s="38"/>
      <c r="C41" s="39"/>
      <c r="D41" s="42"/>
      <c r="E41" s="41"/>
    </row>
    <row r="42" customFormat="false" ht="12.5" hidden="false" customHeight="false" outlineLevel="0" collapsed="false">
      <c r="A42" s="0" t="n">
        <v>26</v>
      </c>
      <c r="B42" s="38"/>
      <c r="C42" s="39"/>
      <c r="D42" s="42"/>
      <c r="E42" s="41"/>
    </row>
    <row r="43" customFormat="false" ht="12.5" hidden="false" customHeight="false" outlineLevel="0" collapsed="false">
      <c r="A43" s="0" t="n">
        <v>27</v>
      </c>
      <c r="B43" s="38"/>
      <c r="C43" s="39"/>
      <c r="D43" s="42"/>
      <c r="E43" s="41"/>
    </row>
    <row r="44" customFormat="false" ht="12.5" hidden="false" customHeight="false" outlineLevel="0" collapsed="false">
      <c r="A44" s="0" t="n">
        <v>28</v>
      </c>
      <c r="B44" s="38"/>
      <c r="C44" s="39"/>
      <c r="D44" s="42"/>
      <c r="E44" s="41"/>
    </row>
    <row r="45" customFormat="false" ht="12.5" hidden="false" customHeight="false" outlineLevel="0" collapsed="false">
      <c r="A45" s="0" t="n">
        <v>29</v>
      </c>
      <c r="B45" s="38"/>
      <c r="C45" s="39"/>
      <c r="D45" s="42"/>
      <c r="E45" s="41"/>
    </row>
    <row r="46" customFormat="false" ht="12.5" hidden="false" customHeight="false" outlineLevel="0" collapsed="false">
      <c r="A46" s="0" t="n">
        <v>30</v>
      </c>
      <c r="B46" s="38"/>
      <c r="C46" s="39"/>
      <c r="D46" s="42"/>
      <c r="E46" s="41"/>
    </row>
    <row r="47" customFormat="false" ht="12.5" hidden="false" customHeight="false" outlineLevel="0" collapsed="false">
      <c r="A47" s="0" t="n">
        <v>31</v>
      </c>
      <c r="B47" s="38"/>
      <c r="C47" s="39"/>
      <c r="D47" s="42"/>
      <c r="E47" s="41"/>
    </row>
    <row r="48" customFormat="false" ht="12.5" hidden="false" customHeight="false" outlineLevel="0" collapsed="false">
      <c r="A48" s="0" t="n">
        <v>32</v>
      </c>
      <c r="B48" s="38"/>
      <c r="C48" s="39"/>
      <c r="D48" s="42"/>
      <c r="E48" s="41"/>
    </row>
    <row r="49" customFormat="false" ht="12.5" hidden="false" customHeight="false" outlineLevel="0" collapsed="false">
      <c r="A49" s="0" t="n">
        <v>33</v>
      </c>
      <c r="B49" s="38"/>
      <c r="C49" s="39"/>
      <c r="D49" s="42"/>
      <c r="E49" s="41"/>
    </row>
    <row r="50" customFormat="false" ht="12.5" hidden="false" customHeight="false" outlineLevel="0" collapsed="false">
      <c r="A50" s="0" t="n">
        <v>34</v>
      </c>
      <c r="B50" s="38"/>
      <c r="C50" s="39"/>
      <c r="D50" s="42"/>
      <c r="E50" s="41"/>
    </row>
    <row r="51" customFormat="false" ht="12.5" hidden="false" customHeight="false" outlineLevel="0" collapsed="false">
      <c r="A51" s="0" t="n">
        <v>35</v>
      </c>
      <c r="B51" s="38"/>
      <c r="C51" s="39"/>
      <c r="D51" s="42"/>
      <c r="E51" s="41"/>
    </row>
    <row r="52" customFormat="false" ht="12.5" hidden="false" customHeight="false" outlineLevel="0" collapsed="false">
      <c r="A52" s="0" t="n">
        <v>36</v>
      </c>
      <c r="B52" s="38"/>
      <c r="C52" s="39"/>
      <c r="D52" s="42"/>
      <c r="E52" s="41"/>
    </row>
    <row r="53" customFormat="false" ht="12.5" hidden="false" customHeight="false" outlineLevel="0" collapsed="false">
      <c r="A53" s="0" t="n">
        <v>37</v>
      </c>
      <c r="B53" s="38"/>
      <c r="C53" s="39"/>
      <c r="D53" s="42"/>
      <c r="E53" s="41"/>
    </row>
    <row r="54" customFormat="false" ht="12.5" hidden="false" customHeight="false" outlineLevel="0" collapsed="false">
      <c r="A54" s="0" t="n">
        <v>38</v>
      </c>
      <c r="B54" s="38"/>
      <c r="C54" s="39"/>
      <c r="D54" s="42"/>
      <c r="E54" s="41"/>
    </row>
    <row r="55" customFormat="false" ht="12.5" hidden="false" customHeight="false" outlineLevel="0" collapsed="false">
      <c r="A55" s="0" t="n">
        <v>39</v>
      </c>
      <c r="B55" s="38"/>
      <c r="C55" s="39"/>
      <c r="D55" s="42"/>
      <c r="E55" s="41"/>
    </row>
    <row r="56" customFormat="false" ht="12.5" hidden="false" customHeight="false" outlineLevel="0" collapsed="false">
      <c r="A56" s="0" t="n">
        <v>40</v>
      </c>
      <c r="B56" s="38"/>
      <c r="C56" s="39"/>
      <c r="D56" s="42"/>
      <c r="E56" s="41"/>
    </row>
    <row r="57" customFormat="false" ht="12.5" hidden="false" customHeight="false" outlineLevel="0" collapsed="false">
      <c r="A57" s="0" t="n">
        <v>41</v>
      </c>
      <c r="B57" s="38"/>
      <c r="C57" s="39"/>
      <c r="D57" s="42"/>
      <c r="E57" s="41"/>
    </row>
    <row r="58" customFormat="false" ht="12.5" hidden="false" customHeight="false" outlineLevel="0" collapsed="false">
      <c r="A58" s="0" t="n">
        <v>42</v>
      </c>
      <c r="B58" s="38"/>
      <c r="C58" s="39"/>
      <c r="D58" s="42"/>
      <c r="E58" s="41"/>
    </row>
    <row r="59" customFormat="false" ht="12.5" hidden="false" customHeight="false" outlineLevel="0" collapsed="false">
      <c r="A59" s="0" t="n">
        <v>43</v>
      </c>
      <c r="B59" s="38"/>
      <c r="C59" s="39"/>
      <c r="D59" s="42"/>
      <c r="E59" s="41"/>
    </row>
    <row r="60" customFormat="false" ht="12.5" hidden="false" customHeight="false" outlineLevel="0" collapsed="false">
      <c r="A60" s="0" t="n">
        <v>44</v>
      </c>
      <c r="B60" s="38"/>
      <c r="C60" s="39"/>
      <c r="D60" s="42"/>
      <c r="E60" s="41"/>
    </row>
    <row r="61" customFormat="false" ht="12.5" hidden="false" customHeight="false" outlineLevel="0" collapsed="false">
      <c r="A61" s="0" t="n">
        <v>45</v>
      </c>
      <c r="B61" s="38"/>
      <c r="C61" s="39"/>
      <c r="D61" s="42"/>
      <c r="E61" s="41"/>
    </row>
    <row r="62" customFormat="false" ht="12.5" hidden="false" customHeight="false" outlineLevel="0" collapsed="false">
      <c r="A62" s="0" t="n">
        <v>46</v>
      </c>
      <c r="B62" s="38"/>
      <c r="C62" s="39"/>
      <c r="D62" s="42"/>
      <c r="E62" s="41"/>
    </row>
    <row r="63" customFormat="false" ht="12.5" hidden="false" customHeight="false" outlineLevel="0" collapsed="false">
      <c r="A63" s="0" t="n">
        <v>47</v>
      </c>
      <c r="B63" s="38"/>
      <c r="C63" s="39"/>
      <c r="D63" s="42"/>
      <c r="E63" s="41"/>
    </row>
    <row r="64" customFormat="false" ht="12.5" hidden="false" customHeight="false" outlineLevel="0" collapsed="false">
      <c r="A64" s="0" t="n">
        <v>48</v>
      </c>
      <c r="B64" s="38"/>
      <c r="C64" s="39"/>
      <c r="D64" s="42"/>
      <c r="E64" s="41"/>
    </row>
    <row r="65" customFormat="false" ht="12.5" hidden="false" customHeight="false" outlineLevel="0" collapsed="false">
      <c r="A65" s="0" t="n">
        <v>49</v>
      </c>
      <c r="B65" s="38"/>
      <c r="C65" s="39"/>
      <c r="D65" s="42"/>
      <c r="E65" s="41"/>
    </row>
    <row r="66" customFormat="false" ht="12.5" hidden="false" customHeight="false" outlineLevel="0" collapsed="false">
      <c r="A66" s="0" t="n">
        <v>50</v>
      </c>
      <c r="B66" s="38"/>
      <c r="C66" s="39"/>
      <c r="D66" s="42"/>
      <c r="E66" s="41"/>
    </row>
    <row r="67" customFormat="false" ht="12.5" hidden="false" customHeight="false" outlineLevel="0" collapsed="false">
      <c r="A67" s="0" t="n">
        <v>51</v>
      </c>
      <c r="B67" s="38"/>
      <c r="C67" s="39"/>
      <c r="D67" s="42"/>
      <c r="E67" s="41"/>
    </row>
    <row r="68" customFormat="false" ht="12.5" hidden="false" customHeight="false" outlineLevel="0" collapsed="false">
      <c r="A68" s="0" t="n">
        <v>52</v>
      </c>
      <c r="B68" s="38"/>
      <c r="C68" s="39"/>
      <c r="D68" s="42"/>
      <c r="E68" s="41"/>
    </row>
    <row r="69" customFormat="false" ht="12.5" hidden="false" customHeight="false" outlineLevel="0" collapsed="false">
      <c r="A69" s="0" t="n">
        <v>53</v>
      </c>
      <c r="B69" s="38"/>
      <c r="C69" s="39"/>
      <c r="D69" s="42"/>
      <c r="E69" s="41"/>
    </row>
    <row r="70" customFormat="false" ht="12.5" hidden="false" customHeight="false" outlineLevel="0" collapsed="false">
      <c r="A70" s="0" t="n">
        <v>54</v>
      </c>
      <c r="B70" s="38"/>
      <c r="C70" s="39"/>
      <c r="D70" s="42"/>
      <c r="E70" s="41"/>
    </row>
    <row r="71" customFormat="false" ht="12.5" hidden="false" customHeight="false" outlineLevel="0" collapsed="false">
      <c r="A71" s="0" t="n">
        <v>55</v>
      </c>
      <c r="B71" s="38"/>
      <c r="C71" s="39"/>
      <c r="D71" s="42"/>
      <c r="E71" s="41"/>
    </row>
    <row r="72" customFormat="false" ht="12.5" hidden="false" customHeight="false" outlineLevel="0" collapsed="false">
      <c r="A72" s="0" t="n">
        <v>56</v>
      </c>
      <c r="B72" s="38"/>
      <c r="C72" s="39"/>
      <c r="D72" s="42"/>
      <c r="E72" s="41"/>
    </row>
    <row r="73" customFormat="false" ht="12.5" hidden="false" customHeight="false" outlineLevel="0" collapsed="false">
      <c r="A73" s="0" t="n">
        <v>57</v>
      </c>
      <c r="B73" s="38"/>
      <c r="C73" s="39"/>
      <c r="D73" s="42"/>
      <c r="E73" s="41"/>
    </row>
    <row r="74" customFormat="false" ht="12.5" hidden="false" customHeight="false" outlineLevel="0" collapsed="false">
      <c r="A74" s="0" t="n">
        <v>58</v>
      </c>
      <c r="B74" s="38"/>
      <c r="C74" s="39"/>
      <c r="D74" s="42"/>
      <c r="E74" s="41"/>
    </row>
    <row r="75" customFormat="false" ht="12.5" hidden="false" customHeight="false" outlineLevel="0" collapsed="false">
      <c r="A75" s="0" t="n">
        <v>59</v>
      </c>
      <c r="B75" s="38"/>
      <c r="C75" s="39"/>
      <c r="D75" s="42"/>
      <c r="E75" s="41"/>
    </row>
    <row r="76" customFormat="false" ht="12.5" hidden="false" customHeight="false" outlineLevel="0" collapsed="false">
      <c r="A76" s="0" t="n">
        <v>60</v>
      </c>
      <c r="B76" s="38"/>
      <c r="C76" s="39"/>
      <c r="D76" s="42"/>
      <c r="E76" s="41"/>
    </row>
    <row r="77" customFormat="false" ht="12.5" hidden="false" customHeight="false" outlineLevel="0" collapsed="false">
      <c r="A77" s="0" t="n">
        <v>61</v>
      </c>
      <c r="B77" s="38"/>
      <c r="C77" s="39"/>
      <c r="D77" s="42"/>
      <c r="E77" s="41"/>
    </row>
    <row r="78" customFormat="false" ht="12.5" hidden="false" customHeight="false" outlineLevel="0" collapsed="false">
      <c r="A78" s="0" t="n">
        <v>62</v>
      </c>
      <c r="B78" s="38"/>
      <c r="C78" s="39"/>
      <c r="D78" s="42"/>
      <c r="E78" s="41"/>
    </row>
    <row r="79" customFormat="false" ht="12.5" hidden="false" customHeight="false" outlineLevel="0" collapsed="false">
      <c r="A79" s="0" t="n">
        <v>63</v>
      </c>
      <c r="B79" s="38"/>
      <c r="C79" s="39"/>
      <c r="D79" s="42"/>
      <c r="E79" s="41"/>
    </row>
    <row r="80" customFormat="false" ht="12.5" hidden="false" customHeight="false" outlineLevel="0" collapsed="false">
      <c r="A80" s="0" t="n">
        <v>64</v>
      </c>
      <c r="B80" s="38"/>
      <c r="C80" s="39"/>
      <c r="D80" s="42"/>
      <c r="E80" s="41"/>
    </row>
    <row r="81" customFormat="false" ht="12.5" hidden="false" customHeight="false" outlineLevel="0" collapsed="false">
      <c r="A81" s="0" t="n">
        <v>65</v>
      </c>
      <c r="B81" s="38"/>
      <c r="C81" s="39"/>
      <c r="D81" s="42"/>
      <c r="E81" s="41"/>
    </row>
    <row r="82" customFormat="false" ht="12.5" hidden="false" customHeight="false" outlineLevel="0" collapsed="false">
      <c r="A82" s="0" t="n">
        <v>66</v>
      </c>
      <c r="B82" s="38"/>
      <c r="C82" s="39"/>
      <c r="D82" s="42"/>
      <c r="E82" s="41"/>
    </row>
    <row r="83" customFormat="false" ht="12.5" hidden="false" customHeight="false" outlineLevel="0" collapsed="false">
      <c r="A83" s="0" t="n">
        <v>67</v>
      </c>
      <c r="B83" s="38"/>
      <c r="C83" s="39"/>
      <c r="D83" s="42"/>
      <c r="E83" s="41"/>
    </row>
    <row r="84" customFormat="false" ht="12.5" hidden="false" customHeight="false" outlineLevel="0" collapsed="false">
      <c r="A84" s="0" t="n">
        <v>68</v>
      </c>
      <c r="B84" s="38"/>
      <c r="C84" s="39"/>
      <c r="D84" s="42"/>
      <c r="E84" s="41"/>
    </row>
    <row r="85" customFormat="false" ht="12.5" hidden="false" customHeight="false" outlineLevel="0" collapsed="false">
      <c r="A85" s="0" t="n">
        <v>69</v>
      </c>
      <c r="B85" s="38"/>
      <c r="C85" s="39"/>
      <c r="D85" s="42"/>
      <c r="E85" s="41"/>
    </row>
    <row r="86" customFormat="false" ht="12.5" hidden="false" customHeight="false" outlineLevel="0" collapsed="false">
      <c r="A86" s="0" t="n">
        <v>70</v>
      </c>
      <c r="B86" s="38"/>
      <c r="C86" s="39"/>
      <c r="D86" s="42"/>
      <c r="E86" s="41"/>
    </row>
    <row r="87" customFormat="false" ht="12.5" hidden="false" customHeight="false" outlineLevel="0" collapsed="false">
      <c r="A87" s="0" t="n">
        <v>71</v>
      </c>
      <c r="B87" s="38"/>
      <c r="C87" s="39"/>
      <c r="D87" s="42"/>
      <c r="E87" s="41"/>
    </row>
    <row r="88" customFormat="false" ht="12.5" hidden="false" customHeight="false" outlineLevel="0" collapsed="false">
      <c r="A88" s="0" t="n">
        <v>72</v>
      </c>
      <c r="B88" s="38"/>
      <c r="C88" s="39"/>
      <c r="D88" s="42"/>
      <c r="E88" s="41"/>
    </row>
    <row r="89" customFormat="false" ht="12.5" hidden="false" customHeight="false" outlineLevel="0" collapsed="false">
      <c r="A89" s="0" t="n">
        <v>73</v>
      </c>
      <c r="B89" s="38"/>
      <c r="C89" s="39"/>
      <c r="D89" s="42"/>
      <c r="E89" s="41"/>
    </row>
    <row r="90" customFormat="false" ht="12.5" hidden="false" customHeight="false" outlineLevel="0" collapsed="false">
      <c r="A90" s="0" t="n">
        <v>74</v>
      </c>
      <c r="B90" s="38"/>
      <c r="C90" s="39"/>
      <c r="D90" s="42"/>
      <c r="E90" s="41"/>
    </row>
    <row r="91" customFormat="false" ht="12.5" hidden="false" customHeight="false" outlineLevel="0" collapsed="false">
      <c r="A91" s="0" t="n">
        <v>75</v>
      </c>
      <c r="B91" s="38"/>
      <c r="C91" s="39"/>
      <c r="D91" s="42"/>
      <c r="E91" s="41"/>
    </row>
    <row r="92" customFormat="false" ht="12.5" hidden="false" customHeight="false" outlineLevel="0" collapsed="false">
      <c r="A92" s="0" t="n">
        <v>76</v>
      </c>
      <c r="B92" s="38"/>
      <c r="C92" s="39"/>
      <c r="D92" s="42"/>
      <c r="E92" s="41"/>
    </row>
    <row r="93" customFormat="false" ht="12.5" hidden="false" customHeight="false" outlineLevel="0" collapsed="false">
      <c r="A93" s="0" t="n">
        <v>77</v>
      </c>
      <c r="B93" s="38"/>
      <c r="C93" s="39"/>
      <c r="D93" s="42"/>
      <c r="E93" s="41"/>
    </row>
    <row r="94" customFormat="false" ht="12.5" hidden="false" customHeight="false" outlineLevel="0" collapsed="false">
      <c r="A94" s="0" t="n">
        <v>78</v>
      </c>
      <c r="B94" s="38"/>
      <c r="C94" s="39"/>
      <c r="D94" s="42"/>
      <c r="E94" s="41"/>
    </row>
    <row r="95" customFormat="false" ht="12.5" hidden="false" customHeight="false" outlineLevel="0" collapsed="false">
      <c r="A95" s="0" t="n">
        <v>79</v>
      </c>
      <c r="B95" s="38"/>
      <c r="C95" s="39"/>
      <c r="D95" s="42"/>
      <c r="E95" s="41"/>
    </row>
    <row r="96" customFormat="false" ht="12.5" hidden="false" customHeight="false" outlineLevel="0" collapsed="false">
      <c r="A96" s="0" t="n">
        <v>80</v>
      </c>
      <c r="B96" s="38"/>
      <c r="C96" s="39"/>
      <c r="D96" s="42"/>
      <c r="E96" s="41"/>
    </row>
    <row r="97" customFormat="false" ht="12.5" hidden="false" customHeight="false" outlineLevel="0" collapsed="false">
      <c r="A97" s="0" t="n">
        <v>81</v>
      </c>
      <c r="B97" s="38"/>
      <c r="C97" s="39"/>
      <c r="D97" s="42"/>
      <c r="E97" s="41"/>
    </row>
    <row r="98" customFormat="false" ht="12.5" hidden="false" customHeight="false" outlineLevel="0" collapsed="false">
      <c r="A98" s="0" t="n">
        <v>82</v>
      </c>
      <c r="B98" s="38"/>
      <c r="C98" s="39"/>
      <c r="D98" s="42"/>
      <c r="E98" s="41"/>
    </row>
    <row r="99" customFormat="false" ht="12.5" hidden="false" customHeight="false" outlineLevel="0" collapsed="false">
      <c r="A99" s="0" t="n">
        <v>83</v>
      </c>
      <c r="B99" s="38"/>
      <c r="C99" s="39"/>
      <c r="D99" s="42"/>
      <c r="E99" s="41"/>
    </row>
    <row r="100" customFormat="false" ht="12.5" hidden="false" customHeight="false" outlineLevel="0" collapsed="false">
      <c r="A100" s="0" t="n">
        <v>84</v>
      </c>
      <c r="B100" s="38"/>
      <c r="C100" s="39"/>
      <c r="D100" s="42"/>
      <c r="E100" s="41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Backlog(Sprint 1)'!$A$24:$A$66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Backlog(Sprint 1)'!$G$5:$G$8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E18" activeCellId="0" sqref="E18"/>
    </sheetView>
  </sheetViews>
  <sheetFormatPr defaultColWidth="11.55078125" defaultRowHeight="12.5" zeroHeight="false" outlineLevelRow="0" outlineLevelCol="0"/>
  <cols>
    <col collapsed="false" customWidth="true" hidden="false" outlineLevel="0" max="1" min="1" style="0" width="10.27"/>
    <col collapsed="false" customWidth="true" hidden="false" outlineLevel="0" max="3" min="3" style="0" width="12.27"/>
    <col collapsed="false" customWidth="true" hidden="false" outlineLevel="0" max="4" min="4" style="0" width="51.82"/>
    <col collapsed="false" customWidth="true" hidden="false" outlineLevel="0" max="5" min="5" style="0" width="17.73"/>
    <col collapsed="false" customWidth="true" hidden="false" outlineLevel="0" max="6" min="6" style="0" width="51.82"/>
  </cols>
  <sheetData>
    <row r="1" s="32" customFormat="true" ht="18" hidden="false" customHeight="false" outlineLevel="0" collapsed="false">
      <c r="A1" s="30" t="s">
        <v>9</v>
      </c>
      <c r="B1" s="30" t="n">
        <f aca="false">'Sprint 01 Backlog'!B1+1</f>
        <v>2</v>
      </c>
      <c r="C1" s="30"/>
      <c r="D1" s="31" t="s">
        <v>2</v>
      </c>
      <c r="E1" s="0"/>
      <c r="F1" s="30"/>
      <c r="AMI1" s="0"/>
      <c r="AMJ1" s="0"/>
    </row>
    <row r="2" s="32" customFormat="true" ht="13" hidden="false" customHeight="false" outlineLevel="0" collapsed="false">
      <c r="A2" s="30" t="s">
        <v>165</v>
      </c>
      <c r="B2" s="33" t="n">
        <f aca="false">'Sprint 01 Backlog'!B3</f>
        <v>44481</v>
      </c>
      <c r="C2" s="30"/>
      <c r="D2" s="34" t="s">
        <v>166</v>
      </c>
      <c r="E2" s="30"/>
      <c r="F2" s="30"/>
      <c r="AMI2" s="0"/>
      <c r="AMJ2" s="0"/>
    </row>
    <row r="3" s="32" customFormat="true" ht="13" hidden="false" customHeight="false" outlineLevel="0" collapsed="false">
      <c r="A3" s="30" t="s">
        <v>167</v>
      </c>
      <c r="B3" s="33" t="n">
        <f aca="false">B2+7</f>
        <v>44488</v>
      </c>
      <c r="C3" s="30"/>
      <c r="D3" s="30"/>
      <c r="E3" s="30"/>
      <c r="F3" s="30"/>
      <c r="AMI3" s="0"/>
      <c r="AMJ3" s="0"/>
    </row>
    <row r="4" s="32" customFormat="true" ht="13" hidden="false" customHeight="false" outlineLevel="0" collapsed="false">
      <c r="A4" s="30" t="s">
        <v>168</v>
      </c>
      <c r="B4" s="35" t="s">
        <v>169</v>
      </c>
      <c r="C4" s="30"/>
      <c r="D4" s="30"/>
      <c r="E4" s="30"/>
      <c r="F4" s="30"/>
      <c r="AMI4" s="0"/>
      <c r="AMJ4" s="0"/>
    </row>
    <row r="5" s="32" customFormat="true" ht="13" hidden="false" customHeight="false" outlineLevel="0" collapsed="false">
      <c r="A5" s="30"/>
      <c r="B5" s="35"/>
      <c r="C5" s="30"/>
      <c r="D5" s="30"/>
      <c r="E5" s="30"/>
      <c r="F5" s="30"/>
      <c r="AMI5" s="0"/>
      <c r="AMJ5" s="0"/>
    </row>
    <row r="6" s="32" customFormat="true" ht="13" hidden="false" customHeight="false" outlineLevel="0" collapsed="false">
      <c r="A6" s="30"/>
      <c r="B6" s="36" t="s">
        <v>10</v>
      </c>
      <c r="C6" s="30" t="s">
        <v>170</v>
      </c>
      <c r="D6" s="30"/>
      <c r="E6" s="30"/>
      <c r="F6" s="30"/>
      <c r="AMI6" s="0"/>
      <c r="AMJ6" s="0"/>
    </row>
    <row r="7" s="32" customFormat="true" ht="13" hidden="false" customHeight="false" outlineLevel="0" collapsed="false">
      <c r="A7" s="30" t="s">
        <v>171</v>
      </c>
      <c r="B7" s="30" t="n">
        <f aca="false">COUNTA(D17:D995)</f>
        <v>1</v>
      </c>
      <c r="C7" s="30"/>
      <c r="D7" s="30"/>
      <c r="E7" s="30"/>
      <c r="F7" s="30"/>
      <c r="AMI7" s="0"/>
      <c r="AMJ7" s="0"/>
    </row>
    <row r="8" s="32" customFormat="true" ht="13" hidden="false" customHeight="false" outlineLevel="0" collapsed="false">
      <c r="A8" s="30" t="s">
        <v>172</v>
      </c>
      <c r="B8" s="30" t="n">
        <f aca="false">B7-C8</f>
        <v>1</v>
      </c>
      <c r="C8" s="30" t="n">
        <f aca="false">COUNTIF(E$17:E$995, "Completed Day 1")</f>
        <v>0</v>
      </c>
      <c r="D8" s="30"/>
      <c r="E8" s="30"/>
      <c r="F8" s="30"/>
      <c r="AMI8" s="0"/>
      <c r="AMJ8" s="0"/>
    </row>
    <row r="9" s="32" customFormat="true" ht="13" hidden="false" customHeight="false" outlineLevel="0" collapsed="false">
      <c r="A9" s="30" t="s">
        <v>173</v>
      </c>
      <c r="B9" s="30" t="n">
        <f aca="false">B8-C9</f>
        <v>1</v>
      </c>
      <c r="C9" s="30" t="n">
        <f aca="false">COUNTIF(E$17:E$995, "Completed Day 2")</f>
        <v>0</v>
      </c>
      <c r="D9" s="30"/>
      <c r="E9" s="30"/>
      <c r="F9" s="30"/>
      <c r="AMI9" s="0"/>
      <c r="AMJ9" s="0"/>
    </row>
    <row r="10" s="32" customFormat="true" ht="13" hidden="false" customHeight="false" outlineLevel="0" collapsed="false">
      <c r="A10" s="30" t="s">
        <v>174</v>
      </c>
      <c r="B10" s="30" t="n">
        <f aca="false">B9-C10</f>
        <v>1</v>
      </c>
      <c r="C10" s="30" t="n">
        <f aca="false">COUNTIF(E$17:E$995, "Completed Day 3")</f>
        <v>0</v>
      </c>
      <c r="D10" s="30"/>
      <c r="E10" s="30"/>
      <c r="F10" s="30"/>
      <c r="AMI10" s="0"/>
      <c r="AMJ10" s="0"/>
    </row>
    <row r="11" s="32" customFormat="true" ht="13" hidden="false" customHeight="false" outlineLevel="0" collapsed="false">
      <c r="A11" s="30" t="s">
        <v>175</v>
      </c>
      <c r="B11" s="30" t="n">
        <f aca="false">B10-C11</f>
        <v>-1</v>
      </c>
      <c r="C11" s="30" t="n">
        <f aca="false">COUNTIF(E$17:E$995, "Completed Day 4")</f>
        <v>2</v>
      </c>
      <c r="D11" s="30"/>
      <c r="E11" s="30"/>
      <c r="F11" s="30"/>
      <c r="AMI11" s="0"/>
      <c r="AMJ11" s="0"/>
    </row>
    <row r="12" s="32" customFormat="true" ht="13" hidden="false" customHeight="false" outlineLevel="0" collapsed="false">
      <c r="A12" s="30" t="s">
        <v>176</v>
      </c>
      <c r="B12" s="30" t="n">
        <f aca="false">B11-C12</f>
        <v>-1</v>
      </c>
      <c r="C12" s="30" t="n">
        <f aca="false">COUNTIF(E$17:E$995, "Completed Day 5")</f>
        <v>0</v>
      </c>
      <c r="D12" s="30"/>
      <c r="E12" s="30"/>
      <c r="F12" s="30"/>
      <c r="AMI12" s="0"/>
      <c r="AMJ12" s="0"/>
    </row>
    <row r="13" s="32" customFormat="true" ht="13" hidden="false" customHeight="false" outlineLevel="0" collapsed="false">
      <c r="A13" s="30" t="s">
        <v>177</v>
      </c>
      <c r="B13" s="30" t="n">
        <f aca="false">B12-C13</f>
        <v>-1</v>
      </c>
      <c r="C13" s="30" t="n">
        <f aca="false">COUNTIF(E$17:E$995, "Completed Day 6")</f>
        <v>0</v>
      </c>
      <c r="D13" s="30"/>
      <c r="E13" s="30"/>
      <c r="F13" s="30"/>
      <c r="AMI13" s="0"/>
      <c r="AMJ13" s="0"/>
    </row>
    <row r="14" s="32" customFormat="true" ht="13" hidden="false" customHeight="false" outlineLevel="0" collapsed="false">
      <c r="A14" s="30" t="s">
        <v>178</v>
      </c>
      <c r="B14" s="30" t="n">
        <f aca="false">B13-C14</f>
        <v>-1</v>
      </c>
      <c r="C14" s="30" t="n">
        <f aca="false">COUNTIF(E$17:E$995, "Completed Day 7")</f>
        <v>0</v>
      </c>
      <c r="D14" s="30"/>
      <c r="E14" s="30"/>
      <c r="F14" s="30"/>
      <c r="AMI14" s="0"/>
      <c r="AMJ14" s="0"/>
    </row>
    <row r="15" s="32" customFormat="true" ht="13" hidden="false" customHeight="false" outlineLevel="0" collapsed="false">
      <c r="A15" s="30"/>
      <c r="B15" s="30"/>
      <c r="C15" s="30"/>
      <c r="D15" s="30"/>
      <c r="E15" s="30"/>
      <c r="F15" s="30"/>
      <c r="AMI15" s="0"/>
      <c r="AMJ15" s="0"/>
    </row>
    <row r="16" customFormat="false" ht="13" hidden="false" customHeight="false" outlineLevel="0" collapsed="false">
      <c r="A16" s="37" t="s">
        <v>179</v>
      </c>
      <c r="B16" s="37" t="s">
        <v>22</v>
      </c>
      <c r="C16" s="37" t="s">
        <v>180</v>
      </c>
      <c r="D16" s="37" t="s">
        <v>181</v>
      </c>
      <c r="E16" s="37" t="s">
        <v>26</v>
      </c>
      <c r="F16" s="37" t="s">
        <v>30</v>
      </c>
    </row>
    <row r="17" customFormat="false" ht="13" hidden="false" customHeight="false" outlineLevel="0" collapsed="false">
      <c r="A17" s="0" t="n">
        <v>1</v>
      </c>
      <c r="B17" s="38" t="s">
        <v>41</v>
      </c>
      <c r="C17" s="39" t="s">
        <v>157</v>
      </c>
      <c r="D17" s="40" t="s">
        <v>182</v>
      </c>
      <c r="E17" s="41" t="s">
        <v>185</v>
      </c>
    </row>
    <row r="18" customFormat="false" ht="12.5" hidden="false" customHeight="false" outlineLevel="0" collapsed="false">
      <c r="A18" s="0" t="n">
        <v>2</v>
      </c>
      <c r="B18" s="38" t="s">
        <v>45</v>
      </c>
      <c r="C18" s="39" t="s">
        <v>157</v>
      </c>
      <c r="D18" s="42"/>
      <c r="E18" s="41" t="s">
        <v>185</v>
      </c>
    </row>
    <row r="19" customFormat="false" ht="12.5" hidden="false" customHeight="false" outlineLevel="0" collapsed="false">
      <c r="A19" s="0" t="n">
        <v>3</v>
      </c>
      <c r="B19" s="38"/>
      <c r="C19" s="39"/>
      <c r="D19" s="42"/>
      <c r="E19" s="41"/>
    </row>
    <row r="20" customFormat="false" ht="12.5" hidden="false" customHeight="false" outlineLevel="0" collapsed="false">
      <c r="A20" s="0" t="n">
        <v>4</v>
      </c>
      <c r="B20" s="38"/>
      <c r="C20" s="39"/>
      <c r="D20" s="42"/>
      <c r="E20" s="41"/>
    </row>
    <row r="21" customFormat="false" ht="12.5" hidden="false" customHeight="false" outlineLevel="0" collapsed="false">
      <c r="A21" s="0" t="n">
        <v>5</v>
      </c>
      <c r="B21" s="38"/>
      <c r="C21" s="39"/>
      <c r="D21" s="42"/>
      <c r="E21" s="41"/>
    </row>
    <row r="22" customFormat="false" ht="12.5" hidden="false" customHeight="false" outlineLevel="0" collapsed="false">
      <c r="A22" s="0" t="n">
        <v>6</v>
      </c>
      <c r="B22" s="38"/>
      <c r="C22" s="39"/>
      <c r="D22" s="42"/>
      <c r="E22" s="41"/>
    </row>
    <row r="23" customFormat="false" ht="12.5" hidden="false" customHeight="false" outlineLevel="0" collapsed="false">
      <c r="A23" s="0" t="n">
        <v>7</v>
      </c>
      <c r="B23" s="38"/>
      <c r="C23" s="39"/>
      <c r="D23" s="42"/>
      <c r="E23" s="41"/>
    </row>
    <row r="24" customFormat="false" ht="12.5" hidden="false" customHeight="false" outlineLevel="0" collapsed="false">
      <c r="A24" s="0" t="n">
        <v>8</v>
      </c>
      <c r="B24" s="38"/>
      <c r="C24" s="39"/>
      <c r="D24" s="42"/>
      <c r="E24" s="41"/>
    </row>
    <row r="25" customFormat="false" ht="12.5" hidden="false" customHeight="false" outlineLevel="0" collapsed="false">
      <c r="A25" s="0" t="n">
        <v>9</v>
      </c>
      <c r="B25" s="38"/>
      <c r="C25" s="39"/>
      <c r="D25" s="42"/>
      <c r="E25" s="41"/>
    </row>
    <row r="26" customFormat="false" ht="12.5" hidden="false" customHeight="false" outlineLevel="0" collapsed="false">
      <c r="A26" s="0" t="n">
        <v>10</v>
      </c>
      <c r="B26" s="38"/>
      <c r="C26" s="39"/>
      <c r="D26" s="42"/>
      <c r="E26" s="41"/>
    </row>
    <row r="27" customFormat="false" ht="12.5" hidden="false" customHeight="false" outlineLevel="0" collapsed="false">
      <c r="A27" s="0" t="n">
        <v>11</v>
      </c>
      <c r="B27" s="38"/>
      <c r="C27" s="39"/>
      <c r="D27" s="42"/>
      <c r="E27" s="41"/>
    </row>
    <row r="28" customFormat="false" ht="12.5" hidden="false" customHeight="false" outlineLevel="0" collapsed="false">
      <c r="A28" s="0" t="n">
        <v>12</v>
      </c>
      <c r="B28" s="38"/>
      <c r="C28" s="39"/>
      <c r="D28" s="42"/>
      <c r="E28" s="41"/>
    </row>
    <row r="29" customFormat="false" ht="12.5" hidden="false" customHeight="false" outlineLevel="0" collapsed="false">
      <c r="A29" s="0" t="n">
        <v>13</v>
      </c>
      <c r="B29" s="38"/>
      <c r="C29" s="39"/>
      <c r="D29" s="42"/>
      <c r="E29" s="41"/>
    </row>
    <row r="30" customFormat="false" ht="12.5" hidden="false" customHeight="false" outlineLevel="0" collapsed="false">
      <c r="A30" s="0" t="n">
        <v>14</v>
      </c>
      <c r="B30" s="38"/>
      <c r="C30" s="39"/>
      <c r="D30" s="42"/>
      <c r="E30" s="41"/>
    </row>
    <row r="31" customFormat="false" ht="12.5" hidden="false" customHeight="false" outlineLevel="0" collapsed="false">
      <c r="A31" s="0" t="n">
        <v>15</v>
      </c>
      <c r="B31" s="38"/>
      <c r="C31" s="39"/>
      <c r="D31" s="42"/>
      <c r="E31" s="41"/>
    </row>
    <row r="32" customFormat="false" ht="12.5" hidden="false" customHeight="false" outlineLevel="0" collapsed="false">
      <c r="A32" s="0" t="n">
        <v>16</v>
      </c>
      <c r="B32" s="38"/>
      <c r="C32" s="39"/>
      <c r="D32" s="42"/>
      <c r="E32" s="41"/>
    </row>
    <row r="33" customFormat="false" ht="12.5" hidden="false" customHeight="false" outlineLevel="0" collapsed="false">
      <c r="A33" s="0" t="n">
        <v>17</v>
      </c>
      <c r="B33" s="38"/>
      <c r="C33" s="39"/>
      <c r="D33" s="42"/>
      <c r="E33" s="41"/>
    </row>
    <row r="34" customFormat="false" ht="12.5" hidden="false" customHeight="false" outlineLevel="0" collapsed="false">
      <c r="A34" s="0" t="n">
        <v>18</v>
      </c>
      <c r="B34" s="38"/>
      <c r="C34" s="39"/>
      <c r="D34" s="42"/>
      <c r="E34" s="41"/>
    </row>
    <row r="35" customFormat="false" ht="12.5" hidden="false" customHeight="false" outlineLevel="0" collapsed="false">
      <c r="A35" s="0" t="n">
        <v>19</v>
      </c>
      <c r="B35" s="38"/>
      <c r="C35" s="39"/>
      <c r="D35" s="42"/>
      <c r="E35" s="41"/>
    </row>
    <row r="36" customFormat="false" ht="12.5" hidden="false" customHeight="false" outlineLevel="0" collapsed="false">
      <c r="A36" s="0" t="n">
        <v>20</v>
      </c>
      <c r="B36" s="38"/>
      <c r="C36" s="39"/>
      <c r="D36" s="42"/>
      <c r="E36" s="41"/>
    </row>
    <row r="37" customFormat="false" ht="12.5" hidden="false" customHeight="false" outlineLevel="0" collapsed="false">
      <c r="A37" s="0" t="n">
        <v>21</v>
      </c>
      <c r="B37" s="38"/>
      <c r="C37" s="39"/>
      <c r="D37" s="42"/>
      <c r="E37" s="41"/>
    </row>
    <row r="38" customFormat="false" ht="12.5" hidden="false" customHeight="false" outlineLevel="0" collapsed="false">
      <c r="A38" s="0" t="n">
        <v>22</v>
      </c>
      <c r="B38" s="38"/>
      <c r="C38" s="39"/>
      <c r="D38" s="42"/>
      <c r="E38" s="41"/>
    </row>
    <row r="39" customFormat="false" ht="12.5" hidden="false" customHeight="false" outlineLevel="0" collapsed="false">
      <c r="A39" s="0" t="n">
        <v>23</v>
      </c>
      <c r="B39" s="38"/>
      <c r="C39" s="39"/>
      <c r="D39" s="42"/>
      <c r="E39" s="41"/>
    </row>
    <row r="40" customFormat="false" ht="12.5" hidden="false" customHeight="false" outlineLevel="0" collapsed="false">
      <c r="A40" s="0" t="n">
        <v>24</v>
      </c>
      <c r="B40" s="38"/>
      <c r="C40" s="39"/>
      <c r="D40" s="42"/>
      <c r="E40" s="41"/>
    </row>
    <row r="41" customFormat="false" ht="12.5" hidden="false" customHeight="false" outlineLevel="0" collapsed="false">
      <c r="A41" s="0" t="n">
        <v>25</v>
      </c>
      <c r="B41" s="38"/>
      <c r="C41" s="39"/>
      <c r="D41" s="42"/>
      <c r="E41" s="41"/>
    </row>
    <row r="42" customFormat="false" ht="12.5" hidden="false" customHeight="false" outlineLevel="0" collapsed="false">
      <c r="A42" s="0" t="n">
        <v>26</v>
      </c>
      <c r="B42" s="38"/>
      <c r="C42" s="39"/>
      <c r="D42" s="42"/>
      <c r="E42" s="41"/>
    </row>
    <row r="43" customFormat="false" ht="12.5" hidden="false" customHeight="false" outlineLevel="0" collapsed="false">
      <c r="A43" s="0" t="n">
        <v>27</v>
      </c>
      <c r="B43" s="38"/>
      <c r="C43" s="39"/>
      <c r="D43" s="42"/>
      <c r="E43" s="41"/>
    </row>
    <row r="44" customFormat="false" ht="12.5" hidden="false" customHeight="false" outlineLevel="0" collapsed="false">
      <c r="A44" s="0" t="n">
        <v>28</v>
      </c>
      <c r="B44" s="38"/>
      <c r="C44" s="39"/>
      <c r="D44" s="42"/>
      <c r="E44" s="41"/>
    </row>
    <row r="45" customFormat="false" ht="12.5" hidden="false" customHeight="false" outlineLevel="0" collapsed="false">
      <c r="A45" s="0" t="n">
        <v>29</v>
      </c>
      <c r="B45" s="38"/>
      <c r="C45" s="39"/>
      <c r="D45" s="42"/>
      <c r="E45" s="41"/>
    </row>
    <row r="46" customFormat="false" ht="12.5" hidden="false" customHeight="false" outlineLevel="0" collapsed="false">
      <c r="A46" s="0" t="n">
        <v>30</v>
      </c>
      <c r="B46" s="38"/>
      <c r="C46" s="39"/>
      <c r="D46" s="42"/>
      <c r="E46" s="41"/>
    </row>
    <row r="47" customFormat="false" ht="12.5" hidden="false" customHeight="false" outlineLevel="0" collapsed="false">
      <c r="A47" s="0" t="n">
        <v>31</v>
      </c>
      <c r="B47" s="38"/>
      <c r="C47" s="39"/>
      <c r="D47" s="42"/>
      <c r="E47" s="41"/>
    </row>
    <row r="48" customFormat="false" ht="12.5" hidden="false" customHeight="false" outlineLevel="0" collapsed="false">
      <c r="A48" s="0" t="n">
        <v>32</v>
      </c>
      <c r="B48" s="38"/>
      <c r="C48" s="39"/>
      <c r="D48" s="42"/>
      <c r="E48" s="41"/>
    </row>
    <row r="49" customFormat="false" ht="12.5" hidden="false" customHeight="false" outlineLevel="0" collapsed="false">
      <c r="A49" s="0" t="n">
        <v>33</v>
      </c>
      <c r="B49" s="38"/>
      <c r="C49" s="39"/>
      <c r="D49" s="42"/>
      <c r="E49" s="41"/>
    </row>
    <row r="50" customFormat="false" ht="12.5" hidden="false" customHeight="false" outlineLevel="0" collapsed="false">
      <c r="A50" s="0" t="n">
        <v>34</v>
      </c>
      <c r="B50" s="38"/>
      <c r="C50" s="39"/>
      <c r="D50" s="42"/>
      <c r="E50" s="41"/>
    </row>
    <row r="51" customFormat="false" ht="12.5" hidden="false" customHeight="false" outlineLevel="0" collapsed="false">
      <c r="A51" s="0" t="n">
        <v>35</v>
      </c>
      <c r="B51" s="38"/>
      <c r="C51" s="39"/>
      <c r="D51" s="42"/>
      <c r="E51" s="41"/>
    </row>
    <row r="52" customFormat="false" ht="12.5" hidden="false" customHeight="false" outlineLevel="0" collapsed="false">
      <c r="A52" s="0" t="n">
        <v>36</v>
      </c>
      <c r="B52" s="38"/>
      <c r="C52" s="39"/>
      <c r="D52" s="42"/>
      <c r="E52" s="41"/>
    </row>
    <row r="53" customFormat="false" ht="12.5" hidden="false" customHeight="false" outlineLevel="0" collapsed="false">
      <c r="A53" s="0" t="n">
        <v>37</v>
      </c>
      <c r="B53" s="38"/>
      <c r="C53" s="39"/>
      <c r="D53" s="42"/>
      <c r="E53" s="41"/>
    </row>
    <row r="54" customFormat="false" ht="12.5" hidden="false" customHeight="false" outlineLevel="0" collapsed="false">
      <c r="A54" s="0" t="n">
        <v>38</v>
      </c>
      <c r="B54" s="38"/>
      <c r="C54" s="39"/>
      <c r="D54" s="42"/>
      <c r="E54" s="41"/>
    </row>
    <row r="55" customFormat="false" ht="12.5" hidden="false" customHeight="false" outlineLevel="0" collapsed="false">
      <c r="A55" s="0" t="n">
        <v>39</v>
      </c>
      <c r="B55" s="38"/>
      <c r="C55" s="39"/>
      <c r="D55" s="42"/>
      <c r="E55" s="41"/>
    </row>
    <row r="56" customFormat="false" ht="12.5" hidden="false" customHeight="false" outlineLevel="0" collapsed="false">
      <c r="A56" s="0" t="n">
        <v>40</v>
      </c>
      <c r="B56" s="38"/>
      <c r="C56" s="39"/>
      <c r="D56" s="42"/>
      <c r="E56" s="41"/>
    </row>
    <row r="57" customFormat="false" ht="12.5" hidden="false" customHeight="false" outlineLevel="0" collapsed="false">
      <c r="A57" s="0" t="n">
        <v>41</v>
      </c>
      <c r="B57" s="38"/>
      <c r="C57" s="39"/>
      <c r="D57" s="42"/>
      <c r="E57" s="41"/>
    </row>
    <row r="58" customFormat="false" ht="12.5" hidden="false" customHeight="false" outlineLevel="0" collapsed="false">
      <c r="A58" s="0" t="n">
        <v>42</v>
      </c>
      <c r="B58" s="38"/>
      <c r="C58" s="39"/>
      <c r="D58" s="42"/>
      <c r="E58" s="41"/>
    </row>
    <row r="59" customFormat="false" ht="12.5" hidden="false" customHeight="false" outlineLevel="0" collapsed="false">
      <c r="A59" s="0" t="n">
        <v>43</v>
      </c>
      <c r="B59" s="38"/>
      <c r="C59" s="39"/>
      <c r="D59" s="42"/>
      <c r="E59" s="41"/>
    </row>
    <row r="60" customFormat="false" ht="12.5" hidden="false" customHeight="false" outlineLevel="0" collapsed="false">
      <c r="A60" s="0" t="n">
        <v>44</v>
      </c>
      <c r="B60" s="38"/>
      <c r="C60" s="39"/>
      <c r="D60" s="42"/>
      <c r="E60" s="41"/>
    </row>
    <row r="61" customFormat="false" ht="12.5" hidden="false" customHeight="false" outlineLevel="0" collapsed="false">
      <c r="A61" s="0" t="n">
        <v>45</v>
      </c>
      <c r="B61" s="38"/>
      <c r="C61" s="39"/>
      <c r="D61" s="42"/>
      <c r="E61" s="41"/>
    </row>
    <row r="62" customFormat="false" ht="12.5" hidden="false" customHeight="false" outlineLevel="0" collapsed="false">
      <c r="A62" s="0" t="n">
        <v>46</v>
      </c>
      <c r="B62" s="38"/>
      <c r="C62" s="39"/>
      <c r="D62" s="42"/>
      <c r="E62" s="41"/>
    </row>
    <row r="63" customFormat="false" ht="12.5" hidden="false" customHeight="false" outlineLevel="0" collapsed="false">
      <c r="A63" s="0" t="n">
        <v>47</v>
      </c>
      <c r="B63" s="38"/>
      <c r="C63" s="39"/>
      <c r="D63" s="42"/>
      <c r="E63" s="41"/>
    </row>
    <row r="64" customFormat="false" ht="12.5" hidden="false" customHeight="false" outlineLevel="0" collapsed="false">
      <c r="A64" s="0" t="n">
        <v>48</v>
      </c>
      <c r="B64" s="38"/>
      <c r="C64" s="39"/>
      <c r="D64" s="42"/>
      <c r="E64" s="41"/>
    </row>
    <row r="65" customFormat="false" ht="12.5" hidden="false" customHeight="false" outlineLevel="0" collapsed="false">
      <c r="A65" s="0" t="n">
        <v>49</v>
      </c>
      <c r="B65" s="38"/>
      <c r="C65" s="39"/>
      <c r="D65" s="42"/>
      <c r="E65" s="41"/>
    </row>
    <row r="66" customFormat="false" ht="12.5" hidden="false" customHeight="false" outlineLevel="0" collapsed="false">
      <c r="A66" s="0" t="n">
        <v>50</v>
      </c>
      <c r="B66" s="38"/>
      <c r="C66" s="39"/>
      <c r="D66" s="42"/>
      <c r="E66" s="41"/>
    </row>
    <row r="67" customFormat="false" ht="12.5" hidden="false" customHeight="false" outlineLevel="0" collapsed="false">
      <c r="A67" s="0" t="n">
        <v>51</v>
      </c>
      <c r="B67" s="38"/>
      <c r="C67" s="39"/>
      <c r="D67" s="42"/>
      <c r="E67" s="41"/>
    </row>
    <row r="68" customFormat="false" ht="12.5" hidden="false" customHeight="false" outlineLevel="0" collapsed="false">
      <c r="A68" s="0" t="n">
        <v>52</v>
      </c>
      <c r="B68" s="38"/>
      <c r="C68" s="39"/>
      <c r="D68" s="42"/>
      <c r="E68" s="41"/>
    </row>
    <row r="69" customFormat="false" ht="12.5" hidden="false" customHeight="false" outlineLevel="0" collapsed="false">
      <c r="A69" s="0" t="n">
        <v>53</v>
      </c>
      <c r="B69" s="38"/>
      <c r="C69" s="39"/>
      <c r="D69" s="42"/>
      <c r="E69" s="41"/>
    </row>
    <row r="70" customFormat="false" ht="12.5" hidden="false" customHeight="false" outlineLevel="0" collapsed="false">
      <c r="A70" s="0" t="n">
        <v>54</v>
      </c>
      <c r="B70" s="38"/>
      <c r="C70" s="39"/>
      <c r="D70" s="42"/>
      <c r="E70" s="41"/>
    </row>
    <row r="71" customFormat="false" ht="12.5" hidden="false" customHeight="false" outlineLevel="0" collapsed="false">
      <c r="A71" s="0" t="n">
        <v>55</v>
      </c>
      <c r="B71" s="38"/>
      <c r="C71" s="39"/>
      <c r="D71" s="42"/>
      <c r="E71" s="41"/>
    </row>
    <row r="72" customFormat="false" ht="12.5" hidden="false" customHeight="false" outlineLevel="0" collapsed="false">
      <c r="A72" s="0" t="n">
        <v>56</v>
      </c>
      <c r="B72" s="38"/>
      <c r="C72" s="39"/>
      <c r="D72" s="42"/>
      <c r="E72" s="41"/>
    </row>
    <row r="73" customFormat="false" ht="12.5" hidden="false" customHeight="false" outlineLevel="0" collapsed="false">
      <c r="A73" s="0" t="n">
        <v>57</v>
      </c>
      <c r="B73" s="38"/>
      <c r="C73" s="39"/>
      <c r="D73" s="42"/>
      <c r="E73" s="41"/>
    </row>
    <row r="74" customFormat="false" ht="12.5" hidden="false" customHeight="false" outlineLevel="0" collapsed="false">
      <c r="A74" s="0" t="n">
        <v>58</v>
      </c>
      <c r="B74" s="38"/>
      <c r="C74" s="39"/>
      <c r="D74" s="42"/>
      <c r="E74" s="41"/>
    </row>
    <row r="75" customFormat="false" ht="12.5" hidden="false" customHeight="false" outlineLevel="0" collapsed="false">
      <c r="A75" s="0" t="n">
        <v>59</v>
      </c>
      <c r="B75" s="38"/>
      <c r="C75" s="39"/>
      <c r="D75" s="42"/>
      <c r="E75" s="41"/>
    </row>
    <row r="76" customFormat="false" ht="12.5" hidden="false" customHeight="false" outlineLevel="0" collapsed="false">
      <c r="A76" s="0" t="n">
        <v>60</v>
      </c>
      <c r="B76" s="38"/>
      <c r="C76" s="39"/>
      <c r="D76" s="42"/>
      <c r="E76" s="41"/>
    </row>
    <row r="77" customFormat="false" ht="12.5" hidden="false" customHeight="false" outlineLevel="0" collapsed="false">
      <c r="A77" s="0" t="n">
        <v>61</v>
      </c>
      <c r="B77" s="38"/>
      <c r="C77" s="39"/>
      <c r="D77" s="42"/>
      <c r="E77" s="41"/>
    </row>
    <row r="78" customFormat="false" ht="12.5" hidden="false" customHeight="false" outlineLevel="0" collapsed="false">
      <c r="A78" s="0" t="n">
        <v>62</v>
      </c>
      <c r="B78" s="38"/>
      <c r="C78" s="39"/>
      <c r="D78" s="42"/>
      <c r="E78" s="41"/>
    </row>
    <row r="79" customFormat="false" ht="12.5" hidden="false" customHeight="false" outlineLevel="0" collapsed="false">
      <c r="A79" s="0" t="n">
        <v>63</v>
      </c>
      <c r="B79" s="38"/>
      <c r="C79" s="39"/>
      <c r="D79" s="42"/>
      <c r="E79" s="41"/>
    </row>
    <row r="80" customFormat="false" ht="12.5" hidden="false" customHeight="false" outlineLevel="0" collapsed="false">
      <c r="A80" s="0" t="n">
        <v>64</v>
      </c>
      <c r="B80" s="38"/>
      <c r="C80" s="39"/>
      <c r="D80" s="42"/>
      <c r="E80" s="41"/>
    </row>
    <row r="81" customFormat="false" ht="12.5" hidden="false" customHeight="false" outlineLevel="0" collapsed="false">
      <c r="A81" s="0" t="n">
        <v>65</v>
      </c>
      <c r="B81" s="38"/>
      <c r="C81" s="39"/>
      <c r="D81" s="42"/>
      <c r="E81" s="41"/>
    </row>
    <row r="82" customFormat="false" ht="12.5" hidden="false" customHeight="false" outlineLevel="0" collapsed="false">
      <c r="A82" s="0" t="n">
        <v>66</v>
      </c>
      <c r="B82" s="38"/>
      <c r="C82" s="39"/>
      <c r="D82" s="42"/>
      <c r="E82" s="41"/>
    </row>
    <row r="83" customFormat="false" ht="12.5" hidden="false" customHeight="false" outlineLevel="0" collapsed="false">
      <c r="A83" s="0" t="n">
        <v>67</v>
      </c>
      <c r="B83" s="38"/>
      <c r="C83" s="39"/>
      <c r="D83" s="42"/>
      <c r="E83" s="41"/>
    </row>
    <row r="84" customFormat="false" ht="12.5" hidden="false" customHeight="false" outlineLevel="0" collapsed="false">
      <c r="A84" s="0" t="n">
        <v>68</v>
      </c>
      <c r="B84" s="38"/>
      <c r="C84" s="39"/>
      <c r="D84" s="42"/>
      <c r="E84" s="41"/>
    </row>
    <row r="85" customFormat="false" ht="12.5" hidden="false" customHeight="false" outlineLevel="0" collapsed="false">
      <c r="A85" s="0" t="n">
        <v>69</v>
      </c>
      <c r="B85" s="38"/>
      <c r="C85" s="39"/>
      <c r="D85" s="42"/>
      <c r="E85" s="41"/>
    </row>
    <row r="86" customFormat="false" ht="12.5" hidden="false" customHeight="false" outlineLevel="0" collapsed="false">
      <c r="A86" s="0" t="n">
        <v>70</v>
      </c>
      <c r="B86" s="38"/>
      <c r="C86" s="39"/>
      <c r="D86" s="42"/>
      <c r="E86" s="41"/>
    </row>
    <row r="87" customFormat="false" ht="12.5" hidden="false" customHeight="false" outlineLevel="0" collapsed="false">
      <c r="A87" s="0" t="n">
        <v>71</v>
      </c>
      <c r="B87" s="38"/>
      <c r="C87" s="39"/>
      <c r="D87" s="42"/>
      <c r="E87" s="41"/>
    </row>
    <row r="88" customFormat="false" ht="12.5" hidden="false" customHeight="false" outlineLevel="0" collapsed="false">
      <c r="A88" s="0" t="n">
        <v>72</v>
      </c>
      <c r="B88" s="38"/>
      <c r="C88" s="39"/>
      <c r="D88" s="42"/>
      <c r="E88" s="41"/>
    </row>
    <row r="89" customFormat="false" ht="12.5" hidden="false" customHeight="false" outlineLevel="0" collapsed="false">
      <c r="A89" s="0" t="n">
        <v>73</v>
      </c>
      <c r="B89" s="38"/>
      <c r="C89" s="39"/>
      <c r="D89" s="42"/>
      <c r="E89" s="41"/>
    </row>
    <row r="90" customFormat="false" ht="12.5" hidden="false" customHeight="false" outlineLevel="0" collapsed="false">
      <c r="A90" s="0" t="n">
        <v>74</v>
      </c>
      <c r="B90" s="38"/>
      <c r="C90" s="39"/>
      <c r="D90" s="42"/>
      <c r="E90" s="41"/>
    </row>
    <row r="91" customFormat="false" ht="12.5" hidden="false" customHeight="false" outlineLevel="0" collapsed="false">
      <c r="A91" s="0" t="n">
        <v>75</v>
      </c>
      <c r="B91" s="38"/>
      <c r="C91" s="39"/>
      <c r="D91" s="42"/>
      <c r="E91" s="41"/>
    </row>
    <row r="92" customFormat="false" ht="12.5" hidden="false" customHeight="false" outlineLevel="0" collapsed="false">
      <c r="A92" s="0" t="n">
        <v>76</v>
      </c>
      <c r="B92" s="38"/>
      <c r="C92" s="39"/>
      <c r="D92" s="42"/>
      <c r="E92" s="41"/>
    </row>
    <row r="93" customFormat="false" ht="12.5" hidden="false" customHeight="false" outlineLevel="0" collapsed="false">
      <c r="A93" s="0" t="n">
        <v>77</v>
      </c>
      <c r="B93" s="38"/>
      <c r="C93" s="39"/>
      <c r="D93" s="42"/>
      <c r="E93" s="41"/>
    </row>
    <row r="94" customFormat="false" ht="12.5" hidden="false" customHeight="false" outlineLevel="0" collapsed="false">
      <c r="A94" s="0" t="n">
        <v>78</v>
      </c>
      <c r="B94" s="38"/>
      <c r="C94" s="39"/>
      <c r="D94" s="42"/>
      <c r="E94" s="41"/>
    </row>
    <row r="95" customFormat="false" ht="12.5" hidden="false" customHeight="false" outlineLevel="0" collapsed="false">
      <c r="A95" s="0" t="n">
        <v>79</v>
      </c>
      <c r="B95" s="38"/>
      <c r="C95" s="39"/>
      <c r="D95" s="42"/>
      <c r="E95" s="41"/>
    </row>
    <row r="96" customFormat="false" ht="12.5" hidden="false" customHeight="false" outlineLevel="0" collapsed="false">
      <c r="A96" s="0" t="n">
        <v>80</v>
      </c>
      <c r="B96" s="38"/>
      <c r="C96" s="39"/>
      <c r="D96" s="42"/>
      <c r="E96" s="41"/>
    </row>
    <row r="97" customFormat="false" ht="12.5" hidden="false" customHeight="false" outlineLevel="0" collapsed="false">
      <c r="A97" s="0" t="n">
        <v>81</v>
      </c>
      <c r="B97" s="38"/>
      <c r="C97" s="39"/>
      <c r="D97" s="42"/>
      <c r="E97" s="41"/>
    </row>
    <row r="98" customFormat="false" ht="12.5" hidden="false" customHeight="false" outlineLevel="0" collapsed="false">
      <c r="A98" s="0" t="n">
        <v>82</v>
      </c>
      <c r="B98" s="38"/>
      <c r="C98" s="39"/>
      <c r="D98" s="42"/>
      <c r="E98" s="41"/>
    </row>
    <row r="99" customFormat="false" ht="12.5" hidden="false" customHeight="false" outlineLevel="0" collapsed="false">
      <c r="A99" s="0" t="n">
        <v>83</v>
      </c>
      <c r="B99" s="38"/>
      <c r="C99" s="39"/>
      <c r="D99" s="42"/>
      <c r="E99" s="41"/>
    </row>
    <row r="100" customFormat="false" ht="12.5" hidden="false" customHeight="false" outlineLevel="0" collapsed="false">
      <c r="A100" s="0" t="n">
        <v>84</v>
      </c>
      <c r="B100" s="38"/>
      <c r="C100" s="39"/>
      <c r="D100" s="42"/>
      <c r="E100" s="41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Backlog(Sprint 1)'!$A$24:$A$66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Backlog(Sprint 1)'!$G$5:$G$8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1.55078125" defaultRowHeight="12.5" zeroHeight="false" outlineLevelRow="0" outlineLevelCol="0"/>
  <cols>
    <col collapsed="false" customWidth="true" hidden="false" outlineLevel="0" max="1" min="1" style="0" width="10.27"/>
    <col collapsed="false" customWidth="true" hidden="false" outlineLevel="0" max="3" min="3" style="0" width="12.27"/>
    <col collapsed="false" customWidth="true" hidden="false" outlineLevel="0" max="4" min="4" style="0" width="51.82"/>
    <col collapsed="false" customWidth="true" hidden="false" outlineLevel="0" max="5" min="5" style="0" width="17.73"/>
    <col collapsed="false" customWidth="true" hidden="false" outlineLevel="0" max="6" min="6" style="0" width="51.82"/>
  </cols>
  <sheetData>
    <row r="1" s="32" customFormat="true" ht="18" hidden="false" customHeight="false" outlineLevel="0" collapsed="false">
      <c r="A1" s="30" t="s">
        <v>9</v>
      </c>
      <c r="B1" s="30" t="n">
        <f aca="false">'Sprint 02 Backlog'!B1+1</f>
        <v>3</v>
      </c>
      <c r="C1" s="30"/>
      <c r="D1" s="31" t="s">
        <v>2</v>
      </c>
      <c r="E1" s="0"/>
      <c r="F1" s="30"/>
      <c r="AMI1" s="0"/>
      <c r="AMJ1" s="0"/>
    </row>
    <row r="2" s="32" customFormat="true" ht="13" hidden="false" customHeight="false" outlineLevel="0" collapsed="false">
      <c r="A2" s="30" t="s">
        <v>165</v>
      </c>
      <c r="B2" s="33" t="n">
        <f aca="false">'Sprint 02 Backlog'!B3</f>
        <v>44488</v>
      </c>
      <c r="C2" s="30"/>
      <c r="D2" s="34" t="s">
        <v>166</v>
      </c>
      <c r="E2" s="30"/>
      <c r="F2" s="30"/>
      <c r="AMI2" s="0"/>
      <c r="AMJ2" s="0"/>
    </row>
    <row r="3" s="32" customFormat="true" ht="13" hidden="false" customHeight="false" outlineLevel="0" collapsed="false">
      <c r="A3" s="30" t="s">
        <v>167</v>
      </c>
      <c r="B3" s="33" t="n">
        <f aca="false">B2+7</f>
        <v>44495</v>
      </c>
      <c r="C3" s="30"/>
      <c r="D3" s="30"/>
      <c r="E3" s="30"/>
      <c r="F3" s="30"/>
      <c r="AMI3" s="0"/>
      <c r="AMJ3" s="0"/>
    </row>
    <row r="4" s="32" customFormat="true" ht="13" hidden="false" customHeight="false" outlineLevel="0" collapsed="false">
      <c r="A4" s="30" t="s">
        <v>168</v>
      </c>
      <c r="B4" s="35" t="s">
        <v>169</v>
      </c>
      <c r="C4" s="30"/>
      <c r="D4" s="30"/>
      <c r="E4" s="30"/>
      <c r="F4" s="30"/>
      <c r="AMI4" s="0"/>
      <c r="AMJ4" s="0"/>
    </row>
    <row r="5" s="32" customFormat="true" ht="13" hidden="false" customHeight="false" outlineLevel="0" collapsed="false">
      <c r="A5" s="30"/>
      <c r="B5" s="35"/>
      <c r="C5" s="30"/>
      <c r="D5" s="30"/>
      <c r="E5" s="30"/>
      <c r="F5" s="30"/>
      <c r="AMI5" s="0"/>
      <c r="AMJ5" s="0"/>
    </row>
    <row r="6" s="32" customFormat="true" ht="13" hidden="false" customHeight="false" outlineLevel="0" collapsed="false">
      <c r="A6" s="30"/>
      <c r="B6" s="36" t="s">
        <v>10</v>
      </c>
      <c r="C6" s="30" t="s">
        <v>170</v>
      </c>
      <c r="D6" s="30"/>
      <c r="E6" s="30"/>
      <c r="F6" s="30"/>
      <c r="AMI6" s="0"/>
      <c r="AMJ6" s="0"/>
    </row>
    <row r="7" s="32" customFormat="true" ht="13" hidden="false" customHeight="false" outlineLevel="0" collapsed="false">
      <c r="A7" s="30" t="s">
        <v>171</v>
      </c>
      <c r="B7" s="30" t="n">
        <f aca="false">COUNTA(D17:D995)</f>
        <v>1</v>
      </c>
      <c r="C7" s="30"/>
      <c r="D7" s="30"/>
      <c r="E7" s="30"/>
      <c r="F7" s="30"/>
      <c r="AMI7" s="0"/>
      <c r="AMJ7" s="0"/>
    </row>
    <row r="8" s="32" customFormat="true" ht="13" hidden="false" customHeight="false" outlineLevel="0" collapsed="false">
      <c r="A8" s="30" t="s">
        <v>172</v>
      </c>
      <c r="B8" s="30" t="n">
        <f aca="false">B7-C8</f>
        <v>1</v>
      </c>
      <c r="C8" s="30" t="n">
        <f aca="false">COUNTIF(E$17:E$995, "Completed Day 1")</f>
        <v>0</v>
      </c>
      <c r="D8" s="30"/>
      <c r="E8" s="30"/>
      <c r="F8" s="30"/>
      <c r="AMI8" s="0"/>
      <c r="AMJ8" s="0"/>
    </row>
    <row r="9" s="32" customFormat="true" ht="13" hidden="false" customHeight="false" outlineLevel="0" collapsed="false">
      <c r="A9" s="30" t="s">
        <v>173</v>
      </c>
      <c r="B9" s="30" t="n">
        <f aca="false">B8-C9</f>
        <v>1</v>
      </c>
      <c r="C9" s="30" t="n">
        <f aca="false">COUNTIF(E$17:E$995, "Completed Day 2")</f>
        <v>0</v>
      </c>
      <c r="D9" s="30"/>
      <c r="E9" s="30"/>
      <c r="F9" s="30"/>
      <c r="AMI9" s="0"/>
      <c r="AMJ9" s="0"/>
    </row>
    <row r="10" s="32" customFormat="true" ht="13" hidden="false" customHeight="false" outlineLevel="0" collapsed="false">
      <c r="A10" s="30" t="s">
        <v>174</v>
      </c>
      <c r="B10" s="30" t="n">
        <f aca="false">B9-C10</f>
        <v>-1</v>
      </c>
      <c r="C10" s="30" t="n">
        <f aca="false">COUNTIF(E$17:E$995, "Completed Day 3")</f>
        <v>2</v>
      </c>
      <c r="D10" s="30"/>
      <c r="E10" s="30"/>
      <c r="F10" s="30"/>
      <c r="AMI10" s="0"/>
      <c r="AMJ10" s="0"/>
    </row>
    <row r="11" s="32" customFormat="true" ht="13" hidden="false" customHeight="false" outlineLevel="0" collapsed="false">
      <c r="A11" s="30" t="s">
        <v>175</v>
      </c>
      <c r="B11" s="30" t="n">
        <f aca="false">B10-C11</f>
        <v>-1</v>
      </c>
      <c r="C11" s="30" t="n">
        <f aca="false">COUNTIF(E$17:E$995, "Completed Day 4")</f>
        <v>0</v>
      </c>
      <c r="D11" s="30"/>
      <c r="E11" s="30"/>
      <c r="F11" s="30"/>
      <c r="AMI11" s="0"/>
      <c r="AMJ11" s="0"/>
    </row>
    <row r="12" s="32" customFormat="true" ht="13" hidden="false" customHeight="false" outlineLevel="0" collapsed="false">
      <c r="A12" s="30" t="s">
        <v>176</v>
      </c>
      <c r="B12" s="30" t="n">
        <f aca="false">B11-C12</f>
        <v>-2</v>
      </c>
      <c r="C12" s="30" t="n">
        <f aca="false">COUNTIF(E$17:E$995, "Completed Day 5")</f>
        <v>1</v>
      </c>
      <c r="D12" s="30"/>
      <c r="E12" s="30"/>
      <c r="F12" s="30"/>
      <c r="AMI12" s="0"/>
      <c r="AMJ12" s="0"/>
    </row>
    <row r="13" s="32" customFormat="true" ht="13" hidden="false" customHeight="false" outlineLevel="0" collapsed="false">
      <c r="A13" s="30" t="s">
        <v>177</v>
      </c>
      <c r="B13" s="30" t="n">
        <f aca="false">B12-C13</f>
        <v>-4</v>
      </c>
      <c r="C13" s="30" t="n">
        <f aca="false">COUNTIF(E$17:E$995, "Completed Day 6")</f>
        <v>2</v>
      </c>
      <c r="D13" s="30"/>
      <c r="E13" s="30"/>
      <c r="F13" s="30"/>
      <c r="AMI13" s="0"/>
      <c r="AMJ13" s="0"/>
    </row>
    <row r="14" s="32" customFormat="true" ht="13" hidden="false" customHeight="false" outlineLevel="0" collapsed="false">
      <c r="A14" s="30" t="s">
        <v>178</v>
      </c>
      <c r="B14" s="30" t="n">
        <f aca="false">B13-C14</f>
        <v>-4</v>
      </c>
      <c r="C14" s="30" t="n">
        <f aca="false">COUNTIF(E$17:E$995, "Completed Day 7")</f>
        <v>0</v>
      </c>
      <c r="D14" s="30"/>
      <c r="E14" s="30"/>
      <c r="F14" s="30"/>
      <c r="AMI14" s="0"/>
      <c r="AMJ14" s="0"/>
    </row>
    <row r="15" s="32" customFormat="true" ht="13" hidden="false" customHeight="false" outlineLevel="0" collapsed="false">
      <c r="A15" s="30"/>
      <c r="B15" s="30"/>
      <c r="C15" s="30"/>
      <c r="D15" s="30"/>
      <c r="E15" s="30"/>
      <c r="F15" s="30"/>
      <c r="AMI15" s="0"/>
      <c r="AMJ15" s="0"/>
    </row>
    <row r="16" customFormat="false" ht="13" hidden="false" customHeight="false" outlineLevel="0" collapsed="false">
      <c r="A16" s="37" t="s">
        <v>179</v>
      </c>
      <c r="B16" s="37" t="s">
        <v>22</v>
      </c>
      <c r="C16" s="37" t="s">
        <v>180</v>
      </c>
      <c r="D16" s="37" t="s">
        <v>181</v>
      </c>
      <c r="E16" s="37" t="s">
        <v>26</v>
      </c>
      <c r="F16" s="37" t="s">
        <v>30</v>
      </c>
    </row>
    <row r="17" customFormat="false" ht="13" hidden="false" customHeight="false" outlineLevel="0" collapsed="false">
      <c r="A17" s="0" t="n">
        <v>1</v>
      </c>
      <c r="B17" s="38" t="s">
        <v>48</v>
      </c>
      <c r="C17" s="39" t="s">
        <v>157</v>
      </c>
      <c r="D17" s="40" t="s">
        <v>182</v>
      </c>
      <c r="E17" s="41" t="s">
        <v>184</v>
      </c>
    </row>
    <row r="18" customFormat="false" ht="12.5" hidden="false" customHeight="false" outlineLevel="0" collapsed="false">
      <c r="A18" s="0" t="n">
        <v>2</v>
      </c>
      <c r="B18" s="38" t="s">
        <v>52</v>
      </c>
      <c r="C18" s="39" t="s">
        <v>157</v>
      </c>
      <c r="D18" s="42"/>
      <c r="E18" s="41" t="s">
        <v>184</v>
      </c>
    </row>
    <row r="19" customFormat="false" ht="12.5" hidden="false" customHeight="false" outlineLevel="0" collapsed="false">
      <c r="A19" s="0" t="n">
        <v>3</v>
      </c>
      <c r="B19" s="38" t="s">
        <v>55</v>
      </c>
      <c r="C19" s="39" t="s">
        <v>157</v>
      </c>
      <c r="D19" s="42"/>
      <c r="E19" s="41" t="s">
        <v>186</v>
      </c>
    </row>
    <row r="20" customFormat="false" ht="12.5" hidden="false" customHeight="false" outlineLevel="0" collapsed="false">
      <c r="A20" s="0" t="n">
        <v>4</v>
      </c>
      <c r="B20" s="38" t="s">
        <v>57</v>
      </c>
      <c r="C20" s="39" t="s">
        <v>157</v>
      </c>
      <c r="D20" s="42"/>
      <c r="E20" s="41" t="s">
        <v>187</v>
      </c>
    </row>
    <row r="21" customFormat="false" ht="12.5" hidden="false" customHeight="false" outlineLevel="0" collapsed="false">
      <c r="A21" s="0" t="n">
        <v>5</v>
      </c>
      <c r="B21" s="38" t="s">
        <v>62</v>
      </c>
      <c r="C21" s="39" t="s">
        <v>157</v>
      </c>
      <c r="D21" s="42"/>
      <c r="E21" s="41" t="s">
        <v>187</v>
      </c>
    </row>
    <row r="22" customFormat="false" ht="12.5" hidden="false" customHeight="false" outlineLevel="0" collapsed="false">
      <c r="A22" s="0" t="n">
        <v>6</v>
      </c>
      <c r="B22" s="38"/>
      <c r="C22" s="39"/>
      <c r="D22" s="42"/>
      <c r="E22" s="41"/>
    </row>
    <row r="23" customFormat="false" ht="12.5" hidden="false" customHeight="false" outlineLevel="0" collapsed="false">
      <c r="A23" s="0" t="n">
        <v>7</v>
      </c>
      <c r="B23" s="38"/>
      <c r="C23" s="39"/>
      <c r="D23" s="42"/>
      <c r="E23" s="41"/>
    </row>
    <row r="24" customFormat="false" ht="12.5" hidden="false" customHeight="false" outlineLevel="0" collapsed="false">
      <c r="A24" s="0" t="n">
        <v>8</v>
      </c>
      <c r="B24" s="38"/>
      <c r="C24" s="39"/>
      <c r="D24" s="42"/>
      <c r="E24" s="41"/>
    </row>
    <row r="25" customFormat="false" ht="12.5" hidden="false" customHeight="false" outlineLevel="0" collapsed="false">
      <c r="A25" s="0" t="n">
        <v>9</v>
      </c>
      <c r="B25" s="38"/>
      <c r="C25" s="39"/>
      <c r="D25" s="42"/>
      <c r="E25" s="41"/>
    </row>
    <row r="26" customFormat="false" ht="12.5" hidden="false" customHeight="false" outlineLevel="0" collapsed="false">
      <c r="A26" s="0" t="n">
        <v>10</v>
      </c>
      <c r="B26" s="38"/>
      <c r="C26" s="39"/>
      <c r="D26" s="42"/>
      <c r="E26" s="41"/>
    </row>
    <row r="27" customFormat="false" ht="12.5" hidden="false" customHeight="false" outlineLevel="0" collapsed="false">
      <c r="A27" s="0" t="n">
        <v>11</v>
      </c>
      <c r="B27" s="38"/>
      <c r="C27" s="39"/>
      <c r="D27" s="42"/>
      <c r="E27" s="41"/>
    </row>
    <row r="28" customFormat="false" ht="12.5" hidden="false" customHeight="false" outlineLevel="0" collapsed="false">
      <c r="A28" s="0" t="n">
        <v>12</v>
      </c>
      <c r="B28" s="38"/>
      <c r="C28" s="39"/>
      <c r="D28" s="42"/>
      <c r="E28" s="41"/>
    </row>
    <row r="29" customFormat="false" ht="12.5" hidden="false" customHeight="false" outlineLevel="0" collapsed="false">
      <c r="A29" s="0" t="n">
        <v>13</v>
      </c>
      <c r="B29" s="38"/>
      <c r="C29" s="39"/>
      <c r="D29" s="42"/>
      <c r="E29" s="41"/>
    </row>
    <row r="30" customFormat="false" ht="12.5" hidden="false" customHeight="false" outlineLevel="0" collapsed="false">
      <c r="A30" s="0" t="n">
        <v>14</v>
      </c>
      <c r="B30" s="38"/>
      <c r="C30" s="39"/>
      <c r="D30" s="42"/>
      <c r="E30" s="41"/>
    </row>
    <row r="31" customFormat="false" ht="12.5" hidden="false" customHeight="false" outlineLevel="0" collapsed="false">
      <c r="A31" s="0" t="n">
        <v>15</v>
      </c>
      <c r="B31" s="38"/>
      <c r="C31" s="39"/>
      <c r="D31" s="42"/>
      <c r="E31" s="41"/>
    </row>
    <row r="32" customFormat="false" ht="12.5" hidden="false" customHeight="false" outlineLevel="0" collapsed="false">
      <c r="A32" s="0" t="n">
        <v>16</v>
      </c>
      <c r="B32" s="38"/>
      <c r="C32" s="39"/>
      <c r="D32" s="42"/>
      <c r="E32" s="41"/>
    </row>
    <row r="33" customFormat="false" ht="12.5" hidden="false" customHeight="false" outlineLevel="0" collapsed="false">
      <c r="A33" s="0" t="n">
        <v>17</v>
      </c>
      <c r="B33" s="38"/>
      <c r="C33" s="39"/>
      <c r="D33" s="42"/>
      <c r="E33" s="41"/>
    </row>
    <row r="34" customFormat="false" ht="12.5" hidden="false" customHeight="false" outlineLevel="0" collapsed="false">
      <c r="A34" s="0" t="n">
        <v>18</v>
      </c>
      <c r="B34" s="38"/>
      <c r="C34" s="39"/>
      <c r="D34" s="42"/>
      <c r="E34" s="41"/>
    </row>
    <row r="35" customFormat="false" ht="12.5" hidden="false" customHeight="false" outlineLevel="0" collapsed="false">
      <c r="A35" s="0" t="n">
        <v>19</v>
      </c>
      <c r="B35" s="38"/>
      <c r="C35" s="39"/>
      <c r="D35" s="42"/>
      <c r="E35" s="41"/>
    </row>
    <row r="36" customFormat="false" ht="12.5" hidden="false" customHeight="false" outlineLevel="0" collapsed="false">
      <c r="A36" s="0" t="n">
        <v>20</v>
      </c>
      <c r="B36" s="38"/>
      <c r="C36" s="39"/>
      <c r="D36" s="42"/>
      <c r="E36" s="41"/>
    </row>
    <row r="37" customFormat="false" ht="12.5" hidden="false" customHeight="false" outlineLevel="0" collapsed="false">
      <c r="A37" s="0" t="n">
        <v>21</v>
      </c>
      <c r="B37" s="38"/>
      <c r="C37" s="39"/>
      <c r="D37" s="42"/>
      <c r="E37" s="41"/>
    </row>
    <row r="38" customFormat="false" ht="12.5" hidden="false" customHeight="false" outlineLevel="0" collapsed="false">
      <c r="A38" s="0" t="n">
        <v>22</v>
      </c>
      <c r="B38" s="38"/>
      <c r="C38" s="39"/>
      <c r="D38" s="42"/>
      <c r="E38" s="41"/>
    </row>
    <row r="39" customFormat="false" ht="12.5" hidden="false" customHeight="false" outlineLevel="0" collapsed="false">
      <c r="A39" s="0" t="n">
        <v>23</v>
      </c>
      <c r="B39" s="38"/>
      <c r="C39" s="39"/>
      <c r="D39" s="42"/>
      <c r="E39" s="41"/>
    </row>
    <row r="40" customFormat="false" ht="12.5" hidden="false" customHeight="false" outlineLevel="0" collapsed="false">
      <c r="A40" s="0" t="n">
        <v>24</v>
      </c>
      <c r="B40" s="38"/>
      <c r="C40" s="39"/>
      <c r="D40" s="42"/>
      <c r="E40" s="41"/>
    </row>
    <row r="41" customFormat="false" ht="12.5" hidden="false" customHeight="false" outlineLevel="0" collapsed="false">
      <c r="A41" s="0" t="n">
        <v>25</v>
      </c>
      <c r="B41" s="38"/>
      <c r="C41" s="39"/>
      <c r="D41" s="42"/>
      <c r="E41" s="41"/>
    </row>
    <row r="42" customFormat="false" ht="12.5" hidden="false" customHeight="false" outlineLevel="0" collapsed="false">
      <c r="A42" s="0" t="n">
        <v>26</v>
      </c>
      <c r="B42" s="38"/>
      <c r="C42" s="39"/>
      <c r="D42" s="42"/>
      <c r="E42" s="41"/>
    </row>
    <row r="43" customFormat="false" ht="12.5" hidden="false" customHeight="false" outlineLevel="0" collapsed="false">
      <c r="A43" s="0" t="n">
        <v>27</v>
      </c>
      <c r="B43" s="38"/>
      <c r="C43" s="39"/>
      <c r="D43" s="42"/>
      <c r="E43" s="41"/>
    </row>
    <row r="44" customFormat="false" ht="12.5" hidden="false" customHeight="false" outlineLevel="0" collapsed="false">
      <c r="A44" s="0" t="n">
        <v>28</v>
      </c>
      <c r="B44" s="38"/>
      <c r="C44" s="39"/>
      <c r="D44" s="42"/>
      <c r="E44" s="41"/>
    </row>
    <row r="45" customFormat="false" ht="12.5" hidden="false" customHeight="false" outlineLevel="0" collapsed="false">
      <c r="A45" s="0" t="n">
        <v>29</v>
      </c>
      <c r="B45" s="38"/>
      <c r="C45" s="39"/>
      <c r="D45" s="42"/>
      <c r="E45" s="41"/>
    </row>
    <row r="46" customFormat="false" ht="12.5" hidden="false" customHeight="false" outlineLevel="0" collapsed="false">
      <c r="A46" s="0" t="n">
        <v>30</v>
      </c>
      <c r="B46" s="38"/>
      <c r="C46" s="39"/>
      <c r="D46" s="42"/>
      <c r="E46" s="41"/>
    </row>
    <row r="47" customFormat="false" ht="12.5" hidden="false" customHeight="false" outlineLevel="0" collapsed="false">
      <c r="A47" s="0" t="n">
        <v>31</v>
      </c>
      <c r="B47" s="38"/>
      <c r="C47" s="39"/>
      <c r="D47" s="42"/>
      <c r="E47" s="41"/>
    </row>
    <row r="48" customFormat="false" ht="12.5" hidden="false" customHeight="false" outlineLevel="0" collapsed="false">
      <c r="A48" s="0" t="n">
        <v>32</v>
      </c>
      <c r="B48" s="38"/>
      <c r="C48" s="39"/>
      <c r="D48" s="42"/>
      <c r="E48" s="41"/>
    </row>
    <row r="49" customFormat="false" ht="12.5" hidden="false" customHeight="false" outlineLevel="0" collapsed="false">
      <c r="A49" s="0" t="n">
        <v>33</v>
      </c>
      <c r="B49" s="38"/>
      <c r="C49" s="39"/>
      <c r="D49" s="42"/>
      <c r="E49" s="41"/>
    </row>
    <row r="50" customFormat="false" ht="12.5" hidden="false" customHeight="false" outlineLevel="0" collapsed="false">
      <c r="A50" s="0" t="n">
        <v>34</v>
      </c>
      <c r="B50" s="38"/>
      <c r="C50" s="39"/>
      <c r="D50" s="42"/>
      <c r="E50" s="41"/>
    </row>
    <row r="51" customFormat="false" ht="12.5" hidden="false" customHeight="false" outlineLevel="0" collapsed="false">
      <c r="A51" s="0" t="n">
        <v>35</v>
      </c>
      <c r="B51" s="38"/>
      <c r="C51" s="39"/>
      <c r="D51" s="42"/>
      <c r="E51" s="41"/>
    </row>
    <row r="52" customFormat="false" ht="12.5" hidden="false" customHeight="false" outlineLevel="0" collapsed="false">
      <c r="A52" s="0" t="n">
        <v>36</v>
      </c>
      <c r="B52" s="38"/>
      <c r="C52" s="39"/>
      <c r="D52" s="42"/>
      <c r="E52" s="41"/>
    </row>
    <row r="53" customFormat="false" ht="12.5" hidden="false" customHeight="false" outlineLevel="0" collapsed="false">
      <c r="A53" s="0" t="n">
        <v>37</v>
      </c>
      <c r="B53" s="38"/>
      <c r="C53" s="39"/>
      <c r="D53" s="42"/>
      <c r="E53" s="41"/>
    </row>
    <row r="54" customFormat="false" ht="12.5" hidden="false" customHeight="false" outlineLevel="0" collapsed="false">
      <c r="A54" s="0" t="n">
        <v>38</v>
      </c>
      <c r="B54" s="38"/>
      <c r="C54" s="39"/>
      <c r="D54" s="42"/>
      <c r="E54" s="41"/>
    </row>
    <row r="55" customFormat="false" ht="12.5" hidden="false" customHeight="false" outlineLevel="0" collapsed="false">
      <c r="A55" s="0" t="n">
        <v>39</v>
      </c>
      <c r="B55" s="38"/>
      <c r="C55" s="39"/>
      <c r="D55" s="42"/>
      <c r="E55" s="41"/>
    </row>
    <row r="56" customFormat="false" ht="12.5" hidden="false" customHeight="false" outlineLevel="0" collapsed="false">
      <c r="A56" s="0" t="n">
        <v>40</v>
      </c>
      <c r="B56" s="38"/>
      <c r="C56" s="39"/>
      <c r="D56" s="42"/>
      <c r="E56" s="41"/>
    </row>
    <row r="57" customFormat="false" ht="12.5" hidden="false" customHeight="false" outlineLevel="0" collapsed="false">
      <c r="A57" s="0" t="n">
        <v>41</v>
      </c>
      <c r="B57" s="38"/>
      <c r="C57" s="39"/>
      <c r="D57" s="42"/>
      <c r="E57" s="41"/>
    </row>
    <row r="58" customFormat="false" ht="12.5" hidden="false" customHeight="false" outlineLevel="0" collapsed="false">
      <c r="A58" s="0" t="n">
        <v>42</v>
      </c>
      <c r="B58" s="38"/>
      <c r="C58" s="39"/>
      <c r="D58" s="42"/>
      <c r="E58" s="41"/>
    </row>
    <row r="59" customFormat="false" ht="12.5" hidden="false" customHeight="false" outlineLevel="0" collapsed="false">
      <c r="A59" s="0" t="n">
        <v>43</v>
      </c>
      <c r="B59" s="38"/>
      <c r="C59" s="39"/>
      <c r="D59" s="42"/>
      <c r="E59" s="41"/>
    </row>
    <row r="60" customFormat="false" ht="12.5" hidden="false" customHeight="false" outlineLevel="0" collapsed="false">
      <c r="A60" s="0" t="n">
        <v>44</v>
      </c>
      <c r="B60" s="38"/>
      <c r="C60" s="39"/>
      <c r="D60" s="42"/>
      <c r="E60" s="41"/>
    </row>
    <row r="61" customFormat="false" ht="12.5" hidden="false" customHeight="false" outlineLevel="0" collapsed="false">
      <c r="A61" s="0" t="n">
        <v>45</v>
      </c>
      <c r="B61" s="38"/>
      <c r="C61" s="39"/>
      <c r="D61" s="42"/>
      <c r="E61" s="41"/>
    </row>
    <row r="62" customFormat="false" ht="12.5" hidden="false" customHeight="false" outlineLevel="0" collapsed="false">
      <c r="A62" s="0" t="n">
        <v>46</v>
      </c>
      <c r="B62" s="38"/>
      <c r="C62" s="39"/>
      <c r="D62" s="42"/>
      <c r="E62" s="41"/>
    </row>
    <row r="63" customFormat="false" ht="12.5" hidden="false" customHeight="false" outlineLevel="0" collapsed="false">
      <c r="A63" s="0" t="n">
        <v>47</v>
      </c>
      <c r="B63" s="38"/>
      <c r="C63" s="39"/>
      <c r="D63" s="42"/>
      <c r="E63" s="41"/>
    </row>
    <row r="64" customFormat="false" ht="12.5" hidden="false" customHeight="false" outlineLevel="0" collapsed="false">
      <c r="A64" s="0" t="n">
        <v>48</v>
      </c>
      <c r="B64" s="38"/>
      <c r="C64" s="39"/>
      <c r="D64" s="42"/>
      <c r="E64" s="41"/>
    </row>
    <row r="65" customFormat="false" ht="12.5" hidden="false" customHeight="false" outlineLevel="0" collapsed="false">
      <c r="A65" s="0" t="n">
        <v>49</v>
      </c>
      <c r="B65" s="38"/>
      <c r="C65" s="39"/>
      <c r="D65" s="42"/>
      <c r="E65" s="41"/>
    </row>
    <row r="66" customFormat="false" ht="12.5" hidden="false" customHeight="false" outlineLevel="0" collapsed="false">
      <c r="A66" s="0" t="n">
        <v>50</v>
      </c>
      <c r="B66" s="38"/>
      <c r="C66" s="39"/>
      <c r="D66" s="42"/>
      <c r="E66" s="41"/>
    </row>
    <row r="67" customFormat="false" ht="12.5" hidden="false" customHeight="false" outlineLevel="0" collapsed="false">
      <c r="A67" s="0" t="n">
        <v>51</v>
      </c>
      <c r="B67" s="38"/>
      <c r="C67" s="39"/>
      <c r="D67" s="42"/>
      <c r="E67" s="41"/>
    </row>
    <row r="68" customFormat="false" ht="12.5" hidden="false" customHeight="false" outlineLevel="0" collapsed="false">
      <c r="A68" s="0" t="n">
        <v>52</v>
      </c>
      <c r="B68" s="38"/>
      <c r="C68" s="39"/>
      <c r="D68" s="42"/>
      <c r="E68" s="41"/>
    </row>
    <row r="69" customFormat="false" ht="12.5" hidden="false" customHeight="false" outlineLevel="0" collapsed="false">
      <c r="A69" s="0" t="n">
        <v>53</v>
      </c>
      <c r="B69" s="38"/>
      <c r="C69" s="39"/>
      <c r="D69" s="42"/>
      <c r="E69" s="41"/>
    </row>
    <row r="70" customFormat="false" ht="12.5" hidden="false" customHeight="false" outlineLevel="0" collapsed="false">
      <c r="A70" s="0" t="n">
        <v>54</v>
      </c>
      <c r="B70" s="38"/>
      <c r="C70" s="39"/>
      <c r="D70" s="42"/>
      <c r="E70" s="41"/>
    </row>
    <row r="71" customFormat="false" ht="12.5" hidden="false" customHeight="false" outlineLevel="0" collapsed="false">
      <c r="A71" s="0" t="n">
        <v>55</v>
      </c>
      <c r="B71" s="38"/>
      <c r="C71" s="39"/>
      <c r="D71" s="42"/>
      <c r="E71" s="41"/>
    </row>
    <row r="72" customFormat="false" ht="12.5" hidden="false" customHeight="false" outlineLevel="0" collapsed="false">
      <c r="A72" s="0" t="n">
        <v>56</v>
      </c>
      <c r="B72" s="38"/>
      <c r="C72" s="39"/>
      <c r="D72" s="42"/>
      <c r="E72" s="41"/>
    </row>
    <row r="73" customFormat="false" ht="12.5" hidden="false" customHeight="false" outlineLevel="0" collapsed="false">
      <c r="A73" s="0" t="n">
        <v>57</v>
      </c>
      <c r="B73" s="38"/>
      <c r="C73" s="39"/>
      <c r="D73" s="42"/>
      <c r="E73" s="41"/>
    </row>
    <row r="74" customFormat="false" ht="12.5" hidden="false" customHeight="false" outlineLevel="0" collapsed="false">
      <c r="A74" s="0" t="n">
        <v>58</v>
      </c>
      <c r="B74" s="38"/>
      <c r="C74" s="39"/>
      <c r="D74" s="42"/>
      <c r="E74" s="41"/>
    </row>
    <row r="75" customFormat="false" ht="12.5" hidden="false" customHeight="false" outlineLevel="0" collapsed="false">
      <c r="A75" s="0" t="n">
        <v>59</v>
      </c>
      <c r="B75" s="38"/>
      <c r="C75" s="39"/>
      <c r="D75" s="42"/>
      <c r="E75" s="41"/>
    </row>
    <row r="76" customFormat="false" ht="12.5" hidden="false" customHeight="false" outlineLevel="0" collapsed="false">
      <c r="A76" s="0" t="n">
        <v>60</v>
      </c>
      <c r="B76" s="38"/>
      <c r="C76" s="39"/>
      <c r="D76" s="42"/>
      <c r="E76" s="41"/>
    </row>
    <row r="77" customFormat="false" ht="12.5" hidden="false" customHeight="false" outlineLevel="0" collapsed="false">
      <c r="A77" s="0" t="n">
        <v>61</v>
      </c>
      <c r="B77" s="38"/>
      <c r="C77" s="39"/>
      <c r="D77" s="42"/>
      <c r="E77" s="41"/>
    </row>
    <row r="78" customFormat="false" ht="12.5" hidden="false" customHeight="false" outlineLevel="0" collapsed="false">
      <c r="A78" s="0" t="n">
        <v>62</v>
      </c>
      <c r="B78" s="38"/>
      <c r="C78" s="39"/>
      <c r="D78" s="42"/>
      <c r="E78" s="41"/>
    </row>
    <row r="79" customFormat="false" ht="12.5" hidden="false" customHeight="false" outlineLevel="0" collapsed="false">
      <c r="A79" s="0" t="n">
        <v>63</v>
      </c>
      <c r="B79" s="38"/>
      <c r="C79" s="39"/>
      <c r="D79" s="42"/>
      <c r="E79" s="41"/>
    </row>
    <row r="80" customFormat="false" ht="12.5" hidden="false" customHeight="false" outlineLevel="0" collapsed="false">
      <c r="A80" s="0" t="n">
        <v>64</v>
      </c>
      <c r="B80" s="38"/>
      <c r="C80" s="39"/>
      <c r="D80" s="42"/>
      <c r="E80" s="41"/>
    </row>
    <row r="81" customFormat="false" ht="12.5" hidden="false" customHeight="false" outlineLevel="0" collapsed="false">
      <c r="A81" s="0" t="n">
        <v>65</v>
      </c>
      <c r="B81" s="38"/>
      <c r="C81" s="39"/>
      <c r="D81" s="42"/>
      <c r="E81" s="41"/>
    </row>
    <row r="82" customFormat="false" ht="12.5" hidden="false" customHeight="false" outlineLevel="0" collapsed="false">
      <c r="A82" s="0" t="n">
        <v>66</v>
      </c>
      <c r="B82" s="38"/>
      <c r="C82" s="39"/>
      <c r="D82" s="42"/>
      <c r="E82" s="41"/>
    </row>
    <row r="83" customFormat="false" ht="12.5" hidden="false" customHeight="false" outlineLevel="0" collapsed="false">
      <c r="A83" s="0" t="n">
        <v>67</v>
      </c>
      <c r="B83" s="38"/>
      <c r="C83" s="39"/>
      <c r="D83" s="42"/>
      <c r="E83" s="41"/>
    </row>
    <row r="84" customFormat="false" ht="12.5" hidden="false" customHeight="false" outlineLevel="0" collapsed="false">
      <c r="A84" s="0" t="n">
        <v>68</v>
      </c>
      <c r="B84" s="38"/>
      <c r="C84" s="39"/>
      <c r="D84" s="42"/>
      <c r="E84" s="41"/>
    </row>
    <row r="85" customFormat="false" ht="12.5" hidden="false" customHeight="false" outlineLevel="0" collapsed="false">
      <c r="A85" s="0" t="n">
        <v>69</v>
      </c>
      <c r="B85" s="38"/>
      <c r="C85" s="39"/>
      <c r="D85" s="42"/>
      <c r="E85" s="41"/>
    </row>
    <row r="86" customFormat="false" ht="12.5" hidden="false" customHeight="false" outlineLevel="0" collapsed="false">
      <c r="A86" s="0" t="n">
        <v>70</v>
      </c>
      <c r="B86" s="38"/>
      <c r="C86" s="39"/>
      <c r="D86" s="42"/>
      <c r="E86" s="41"/>
    </row>
    <row r="87" customFormat="false" ht="12.5" hidden="false" customHeight="false" outlineLevel="0" collapsed="false">
      <c r="A87" s="0" t="n">
        <v>71</v>
      </c>
      <c r="B87" s="38"/>
      <c r="C87" s="39"/>
      <c r="D87" s="42"/>
      <c r="E87" s="41"/>
    </row>
    <row r="88" customFormat="false" ht="12.5" hidden="false" customHeight="false" outlineLevel="0" collapsed="false">
      <c r="A88" s="0" t="n">
        <v>72</v>
      </c>
      <c r="B88" s="38"/>
      <c r="C88" s="39"/>
      <c r="D88" s="42"/>
      <c r="E88" s="41"/>
    </row>
    <row r="89" customFormat="false" ht="12.5" hidden="false" customHeight="false" outlineLevel="0" collapsed="false">
      <c r="A89" s="0" t="n">
        <v>73</v>
      </c>
      <c r="B89" s="38"/>
      <c r="C89" s="39"/>
      <c r="D89" s="42"/>
      <c r="E89" s="41"/>
    </row>
    <row r="90" customFormat="false" ht="12.5" hidden="false" customHeight="false" outlineLevel="0" collapsed="false">
      <c r="A90" s="0" t="n">
        <v>74</v>
      </c>
      <c r="B90" s="38"/>
      <c r="C90" s="39"/>
      <c r="D90" s="42"/>
      <c r="E90" s="41"/>
    </row>
    <row r="91" customFormat="false" ht="12.5" hidden="false" customHeight="false" outlineLevel="0" collapsed="false">
      <c r="A91" s="0" t="n">
        <v>75</v>
      </c>
      <c r="B91" s="38"/>
      <c r="C91" s="39"/>
      <c r="D91" s="42"/>
      <c r="E91" s="41"/>
    </row>
    <row r="92" customFormat="false" ht="12.5" hidden="false" customHeight="false" outlineLevel="0" collapsed="false">
      <c r="A92" s="0" t="n">
        <v>76</v>
      </c>
      <c r="B92" s="38"/>
      <c r="C92" s="39"/>
      <c r="D92" s="42"/>
      <c r="E92" s="41"/>
    </row>
    <row r="93" customFormat="false" ht="12.5" hidden="false" customHeight="false" outlineLevel="0" collapsed="false">
      <c r="A93" s="0" t="n">
        <v>77</v>
      </c>
      <c r="B93" s="38"/>
      <c r="C93" s="39"/>
      <c r="D93" s="42"/>
      <c r="E93" s="41"/>
    </row>
    <row r="94" customFormat="false" ht="12.5" hidden="false" customHeight="false" outlineLevel="0" collapsed="false">
      <c r="A94" s="0" t="n">
        <v>78</v>
      </c>
      <c r="B94" s="38"/>
      <c r="C94" s="39"/>
      <c r="D94" s="42"/>
      <c r="E94" s="41"/>
    </row>
    <row r="95" customFormat="false" ht="12.5" hidden="false" customHeight="false" outlineLevel="0" collapsed="false">
      <c r="A95" s="0" t="n">
        <v>79</v>
      </c>
      <c r="B95" s="38"/>
      <c r="C95" s="39"/>
      <c r="D95" s="42"/>
      <c r="E95" s="41"/>
    </row>
    <row r="96" customFormat="false" ht="12.5" hidden="false" customHeight="false" outlineLevel="0" collapsed="false">
      <c r="A96" s="0" t="n">
        <v>80</v>
      </c>
      <c r="B96" s="38"/>
      <c r="C96" s="39"/>
      <c r="D96" s="42"/>
      <c r="E96" s="41"/>
    </row>
    <row r="97" customFormat="false" ht="12.5" hidden="false" customHeight="false" outlineLevel="0" collapsed="false">
      <c r="A97" s="0" t="n">
        <v>81</v>
      </c>
      <c r="B97" s="38"/>
      <c r="C97" s="39"/>
      <c r="D97" s="42"/>
      <c r="E97" s="41"/>
    </row>
    <row r="98" customFormat="false" ht="12.5" hidden="false" customHeight="false" outlineLevel="0" collapsed="false">
      <c r="A98" s="0" t="n">
        <v>82</v>
      </c>
      <c r="B98" s="38"/>
      <c r="C98" s="39"/>
      <c r="D98" s="42"/>
      <c r="E98" s="41"/>
    </row>
    <row r="99" customFormat="false" ht="12.5" hidden="false" customHeight="false" outlineLevel="0" collapsed="false">
      <c r="A99" s="0" t="n">
        <v>83</v>
      </c>
      <c r="B99" s="38"/>
      <c r="C99" s="39"/>
      <c r="D99" s="42"/>
      <c r="E99" s="41"/>
    </row>
    <row r="100" customFormat="false" ht="12.5" hidden="false" customHeight="false" outlineLevel="0" collapsed="false">
      <c r="A100" s="0" t="n">
        <v>84</v>
      </c>
      <c r="B100" s="38"/>
      <c r="C100" s="39"/>
      <c r="D100" s="42"/>
      <c r="E100" s="41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Backlog(Sprint 1)'!$A$24:$A$66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Backlog(Sprint 1)'!$G$5:$G$8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11.55078125" defaultRowHeight="12.5" zeroHeight="false" outlineLevelRow="0" outlineLevelCol="0"/>
  <cols>
    <col collapsed="false" customWidth="true" hidden="false" outlineLevel="0" max="1" min="1" style="0" width="10.27"/>
    <col collapsed="false" customWidth="true" hidden="false" outlineLevel="0" max="3" min="3" style="0" width="12.27"/>
    <col collapsed="false" customWidth="true" hidden="false" outlineLevel="0" max="4" min="4" style="0" width="51.82"/>
    <col collapsed="false" customWidth="true" hidden="false" outlineLevel="0" max="5" min="5" style="0" width="17.73"/>
    <col collapsed="false" customWidth="true" hidden="false" outlineLevel="0" max="6" min="6" style="0" width="51.82"/>
  </cols>
  <sheetData>
    <row r="1" s="32" customFormat="true" ht="18" hidden="false" customHeight="false" outlineLevel="0" collapsed="false">
      <c r="A1" s="30" t="s">
        <v>9</v>
      </c>
      <c r="B1" s="30" t="n">
        <f aca="false">'Sprint 03 Backlog'!B1+1</f>
        <v>4</v>
      </c>
      <c r="C1" s="30"/>
      <c r="D1" s="31" t="s">
        <v>2</v>
      </c>
      <c r="E1" s="0"/>
      <c r="F1" s="30"/>
      <c r="AMI1" s="0"/>
      <c r="AMJ1" s="0"/>
    </row>
    <row r="2" s="32" customFormat="true" ht="13" hidden="false" customHeight="false" outlineLevel="0" collapsed="false">
      <c r="A2" s="30" t="s">
        <v>165</v>
      </c>
      <c r="B2" s="33" t="n">
        <v>44502</v>
      </c>
      <c r="C2" s="30"/>
      <c r="D2" s="34" t="s">
        <v>166</v>
      </c>
      <c r="E2" s="30"/>
      <c r="F2" s="30"/>
      <c r="AMI2" s="0"/>
      <c r="AMJ2" s="0"/>
    </row>
    <row r="3" s="32" customFormat="true" ht="13" hidden="false" customHeight="false" outlineLevel="0" collapsed="false">
      <c r="A3" s="30" t="s">
        <v>167</v>
      </c>
      <c r="B3" s="33" t="n">
        <f aca="false">B2+7</f>
        <v>44509</v>
      </c>
      <c r="C3" s="30"/>
      <c r="D3" s="30"/>
      <c r="E3" s="30"/>
      <c r="F3" s="30"/>
      <c r="AMI3" s="0"/>
      <c r="AMJ3" s="0"/>
    </row>
    <row r="4" s="32" customFormat="true" ht="13" hidden="false" customHeight="false" outlineLevel="0" collapsed="false">
      <c r="A4" s="30" t="s">
        <v>168</v>
      </c>
      <c r="B4" s="35" t="s">
        <v>169</v>
      </c>
      <c r="C4" s="30"/>
      <c r="D4" s="30"/>
      <c r="E4" s="30"/>
      <c r="F4" s="30"/>
      <c r="AMI4" s="0"/>
      <c r="AMJ4" s="0"/>
    </row>
    <row r="5" s="32" customFormat="true" ht="13" hidden="false" customHeight="false" outlineLevel="0" collapsed="false">
      <c r="A5" s="30"/>
      <c r="B5" s="35"/>
      <c r="C5" s="30"/>
      <c r="D5" s="30"/>
      <c r="E5" s="30"/>
      <c r="F5" s="30"/>
      <c r="AMI5" s="0"/>
      <c r="AMJ5" s="0"/>
    </row>
    <row r="6" s="32" customFormat="true" ht="13" hidden="false" customHeight="false" outlineLevel="0" collapsed="false">
      <c r="A6" s="30"/>
      <c r="B6" s="36" t="s">
        <v>10</v>
      </c>
      <c r="C6" s="30" t="s">
        <v>170</v>
      </c>
      <c r="D6" s="30"/>
      <c r="E6" s="30"/>
      <c r="F6" s="30"/>
      <c r="AMI6" s="0"/>
      <c r="AMJ6" s="0"/>
    </row>
    <row r="7" s="32" customFormat="true" ht="13" hidden="false" customHeight="false" outlineLevel="0" collapsed="false">
      <c r="A7" s="30" t="s">
        <v>171</v>
      </c>
      <c r="B7" s="30" t="n">
        <f aca="false">COUNTA(D17:D995)</f>
        <v>1</v>
      </c>
      <c r="C7" s="30"/>
      <c r="D7" s="30"/>
      <c r="E7" s="30"/>
      <c r="F7" s="30"/>
      <c r="AMI7" s="0"/>
      <c r="AMJ7" s="0"/>
    </row>
    <row r="8" s="32" customFormat="true" ht="13" hidden="false" customHeight="false" outlineLevel="0" collapsed="false">
      <c r="A8" s="30" t="s">
        <v>172</v>
      </c>
      <c r="B8" s="30" t="n">
        <f aca="false">B7-C8</f>
        <v>1</v>
      </c>
      <c r="C8" s="30" t="n">
        <f aca="false">COUNTIF(E$17:E$995, "Completed Day 1")</f>
        <v>0</v>
      </c>
      <c r="D8" s="30"/>
      <c r="E8" s="30"/>
      <c r="F8" s="30"/>
      <c r="AMI8" s="0"/>
      <c r="AMJ8" s="0"/>
    </row>
    <row r="9" s="32" customFormat="true" ht="13" hidden="false" customHeight="false" outlineLevel="0" collapsed="false">
      <c r="A9" s="30" t="s">
        <v>173</v>
      </c>
      <c r="B9" s="30" t="n">
        <f aca="false">B8-C9</f>
        <v>1</v>
      </c>
      <c r="C9" s="30" t="n">
        <f aca="false">COUNTIF(E$17:E$995, "Completed Day 2")</f>
        <v>0</v>
      </c>
      <c r="D9" s="30"/>
      <c r="E9" s="30"/>
      <c r="F9" s="30"/>
      <c r="AMI9" s="0"/>
      <c r="AMJ9" s="0"/>
    </row>
    <row r="10" s="32" customFormat="true" ht="13" hidden="false" customHeight="false" outlineLevel="0" collapsed="false">
      <c r="A10" s="30" t="s">
        <v>174</v>
      </c>
      <c r="B10" s="30" t="n">
        <f aca="false">B9-C10</f>
        <v>1</v>
      </c>
      <c r="C10" s="30" t="n">
        <f aca="false">COUNTIF(E$17:E$995, "Completed Day 3")</f>
        <v>0</v>
      </c>
      <c r="D10" s="30"/>
      <c r="E10" s="30"/>
      <c r="F10" s="30"/>
      <c r="AMI10" s="0"/>
      <c r="AMJ10" s="0"/>
    </row>
    <row r="11" s="32" customFormat="true" ht="13" hidden="false" customHeight="false" outlineLevel="0" collapsed="false">
      <c r="A11" s="30" t="s">
        <v>175</v>
      </c>
      <c r="B11" s="30" t="n">
        <f aca="false">B10-C11</f>
        <v>1</v>
      </c>
      <c r="C11" s="30" t="n">
        <f aca="false">COUNTIF(E$17:E$995, "Completed Day 4")</f>
        <v>0</v>
      </c>
      <c r="D11" s="30"/>
      <c r="E11" s="30"/>
      <c r="F11" s="30"/>
      <c r="AMI11" s="0"/>
      <c r="AMJ11" s="0"/>
    </row>
    <row r="12" s="32" customFormat="true" ht="13" hidden="false" customHeight="false" outlineLevel="0" collapsed="false">
      <c r="A12" s="30" t="s">
        <v>176</v>
      </c>
      <c r="B12" s="30" t="n">
        <f aca="false">B11-C12</f>
        <v>-1</v>
      </c>
      <c r="C12" s="30" t="n">
        <f aca="false">COUNTIF(E$17:E$995, "Completed Day 5")</f>
        <v>2</v>
      </c>
      <c r="D12" s="30"/>
      <c r="E12" s="30"/>
      <c r="F12" s="30"/>
      <c r="AMI12" s="0"/>
      <c r="AMJ12" s="0"/>
    </row>
    <row r="13" s="32" customFormat="true" ht="13" hidden="false" customHeight="false" outlineLevel="0" collapsed="false">
      <c r="A13" s="30" t="s">
        <v>177</v>
      </c>
      <c r="B13" s="30" t="n">
        <f aca="false">B12-C13</f>
        <v>-3</v>
      </c>
      <c r="C13" s="30" t="n">
        <f aca="false">COUNTIF(E$17:E$995, "Completed Day 6")</f>
        <v>2</v>
      </c>
      <c r="D13" s="30"/>
      <c r="E13" s="30"/>
      <c r="F13" s="30"/>
      <c r="AMI13" s="0"/>
      <c r="AMJ13" s="0"/>
    </row>
    <row r="14" s="32" customFormat="true" ht="13" hidden="false" customHeight="false" outlineLevel="0" collapsed="false">
      <c r="A14" s="30" t="s">
        <v>178</v>
      </c>
      <c r="B14" s="30" t="n">
        <f aca="false">B13-C14</f>
        <v>-4</v>
      </c>
      <c r="C14" s="30" t="n">
        <f aca="false">COUNTIF(E$17:E$995, "Completed Day 7")</f>
        <v>1</v>
      </c>
      <c r="D14" s="30"/>
      <c r="E14" s="30"/>
      <c r="F14" s="30"/>
      <c r="AMI14" s="0"/>
      <c r="AMJ14" s="0"/>
    </row>
    <row r="15" s="32" customFormat="true" ht="13" hidden="false" customHeight="false" outlineLevel="0" collapsed="false">
      <c r="A15" s="30"/>
      <c r="B15" s="30"/>
      <c r="C15" s="30"/>
      <c r="D15" s="30"/>
      <c r="E15" s="30"/>
      <c r="F15" s="30"/>
      <c r="AMI15" s="0"/>
      <c r="AMJ15" s="0"/>
    </row>
    <row r="16" customFormat="false" ht="13" hidden="false" customHeight="false" outlineLevel="0" collapsed="false">
      <c r="A16" s="37" t="s">
        <v>179</v>
      </c>
      <c r="B16" s="37" t="s">
        <v>22</v>
      </c>
      <c r="C16" s="37" t="s">
        <v>180</v>
      </c>
      <c r="D16" s="37" t="s">
        <v>181</v>
      </c>
      <c r="E16" s="37" t="s">
        <v>26</v>
      </c>
      <c r="F16" s="37" t="s">
        <v>30</v>
      </c>
    </row>
    <row r="17" customFormat="false" ht="13" hidden="false" customHeight="false" outlineLevel="0" collapsed="false">
      <c r="A17" s="0" t="n">
        <v>1</v>
      </c>
      <c r="B17" s="38" t="s">
        <v>79</v>
      </c>
      <c r="C17" s="39" t="s">
        <v>157</v>
      </c>
      <c r="D17" s="40" t="s">
        <v>182</v>
      </c>
      <c r="E17" s="41" t="s">
        <v>186</v>
      </c>
    </row>
    <row r="18" customFormat="false" ht="12.5" hidden="false" customHeight="false" outlineLevel="0" collapsed="false">
      <c r="A18" s="0" t="n">
        <v>2</v>
      </c>
      <c r="B18" s="38" t="s">
        <v>68</v>
      </c>
      <c r="C18" s="39" t="s">
        <v>157</v>
      </c>
      <c r="D18" s="42"/>
      <c r="E18" s="41" t="s">
        <v>186</v>
      </c>
    </row>
    <row r="19" customFormat="false" ht="12.5" hidden="false" customHeight="false" outlineLevel="0" collapsed="false">
      <c r="A19" s="0" t="n">
        <v>3</v>
      </c>
      <c r="B19" s="38" t="s">
        <v>75</v>
      </c>
      <c r="C19" s="39" t="s">
        <v>157</v>
      </c>
      <c r="D19" s="42"/>
      <c r="E19" s="41" t="s">
        <v>187</v>
      </c>
    </row>
    <row r="20" customFormat="false" ht="12.5" hidden="false" customHeight="false" outlineLevel="0" collapsed="false">
      <c r="A20" s="0" t="n">
        <v>4</v>
      </c>
      <c r="B20" s="38" t="s">
        <v>84</v>
      </c>
      <c r="C20" s="39" t="s">
        <v>157</v>
      </c>
      <c r="D20" s="42"/>
      <c r="E20" s="41" t="s">
        <v>187</v>
      </c>
    </row>
    <row r="21" customFormat="false" ht="12.5" hidden="false" customHeight="false" outlineLevel="0" collapsed="false">
      <c r="A21" s="0" t="n">
        <v>5</v>
      </c>
      <c r="B21" s="38" t="s">
        <v>88</v>
      </c>
      <c r="C21" s="39" t="s">
        <v>157</v>
      </c>
      <c r="D21" s="42"/>
      <c r="E21" s="41" t="s">
        <v>188</v>
      </c>
    </row>
    <row r="22" customFormat="false" ht="12.5" hidden="false" customHeight="false" outlineLevel="0" collapsed="false">
      <c r="A22" s="0" t="n">
        <v>6</v>
      </c>
      <c r="B22" s="38"/>
      <c r="C22" s="39"/>
      <c r="D22" s="42"/>
      <c r="E22" s="41"/>
    </row>
    <row r="23" customFormat="false" ht="12.5" hidden="false" customHeight="false" outlineLevel="0" collapsed="false">
      <c r="A23" s="0" t="n">
        <v>7</v>
      </c>
      <c r="B23" s="38"/>
      <c r="C23" s="39"/>
      <c r="D23" s="42"/>
      <c r="E23" s="41"/>
    </row>
    <row r="24" customFormat="false" ht="12.5" hidden="false" customHeight="false" outlineLevel="0" collapsed="false">
      <c r="A24" s="0" t="n">
        <v>8</v>
      </c>
      <c r="B24" s="38"/>
      <c r="C24" s="39"/>
      <c r="D24" s="42"/>
      <c r="E24" s="41"/>
    </row>
    <row r="25" customFormat="false" ht="12.5" hidden="false" customHeight="false" outlineLevel="0" collapsed="false">
      <c r="A25" s="0" t="n">
        <v>9</v>
      </c>
      <c r="B25" s="38"/>
      <c r="C25" s="39"/>
      <c r="D25" s="42"/>
      <c r="E25" s="41"/>
    </row>
    <row r="26" customFormat="false" ht="12.5" hidden="false" customHeight="false" outlineLevel="0" collapsed="false">
      <c r="A26" s="0" t="n">
        <v>10</v>
      </c>
      <c r="B26" s="38"/>
      <c r="C26" s="39"/>
      <c r="D26" s="42"/>
      <c r="E26" s="41"/>
    </row>
    <row r="27" customFormat="false" ht="12.5" hidden="false" customHeight="false" outlineLevel="0" collapsed="false">
      <c r="A27" s="0" t="n">
        <v>11</v>
      </c>
      <c r="B27" s="38"/>
      <c r="C27" s="39"/>
      <c r="D27" s="42"/>
      <c r="E27" s="41"/>
    </row>
    <row r="28" customFormat="false" ht="12.5" hidden="false" customHeight="false" outlineLevel="0" collapsed="false">
      <c r="A28" s="0" t="n">
        <v>12</v>
      </c>
      <c r="B28" s="38"/>
      <c r="C28" s="39"/>
      <c r="D28" s="42"/>
      <c r="E28" s="41"/>
    </row>
    <row r="29" customFormat="false" ht="12.5" hidden="false" customHeight="false" outlineLevel="0" collapsed="false">
      <c r="A29" s="0" t="n">
        <v>13</v>
      </c>
      <c r="B29" s="38"/>
      <c r="C29" s="39"/>
      <c r="D29" s="42"/>
      <c r="E29" s="41"/>
    </row>
    <row r="30" customFormat="false" ht="12.5" hidden="false" customHeight="false" outlineLevel="0" collapsed="false">
      <c r="A30" s="0" t="n">
        <v>14</v>
      </c>
      <c r="B30" s="38"/>
      <c r="C30" s="39"/>
      <c r="D30" s="42"/>
      <c r="E30" s="41"/>
    </row>
    <row r="31" customFormat="false" ht="12.5" hidden="false" customHeight="false" outlineLevel="0" collapsed="false">
      <c r="A31" s="0" t="n">
        <v>15</v>
      </c>
      <c r="B31" s="38"/>
      <c r="C31" s="39"/>
      <c r="D31" s="42"/>
      <c r="E31" s="41"/>
    </row>
    <row r="32" customFormat="false" ht="12.5" hidden="false" customHeight="false" outlineLevel="0" collapsed="false">
      <c r="A32" s="0" t="n">
        <v>16</v>
      </c>
      <c r="B32" s="38"/>
      <c r="C32" s="39"/>
      <c r="D32" s="42"/>
      <c r="E32" s="41"/>
    </row>
    <row r="33" customFormat="false" ht="12.5" hidden="false" customHeight="false" outlineLevel="0" collapsed="false">
      <c r="A33" s="0" t="n">
        <v>17</v>
      </c>
      <c r="B33" s="38"/>
      <c r="C33" s="39"/>
      <c r="D33" s="42"/>
      <c r="E33" s="41"/>
    </row>
    <row r="34" customFormat="false" ht="12.5" hidden="false" customHeight="false" outlineLevel="0" collapsed="false">
      <c r="A34" s="0" t="n">
        <v>18</v>
      </c>
      <c r="B34" s="38"/>
      <c r="C34" s="39"/>
      <c r="D34" s="42"/>
      <c r="E34" s="41"/>
    </row>
    <row r="35" customFormat="false" ht="12.5" hidden="false" customHeight="false" outlineLevel="0" collapsed="false">
      <c r="A35" s="0" t="n">
        <v>19</v>
      </c>
      <c r="B35" s="38"/>
      <c r="C35" s="39"/>
      <c r="D35" s="42"/>
      <c r="E35" s="41"/>
    </row>
    <row r="36" customFormat="false" ht="12.5" hidden="false" customHeight="false" outlineLevel="0" collapsed="false">
      <c r="A36" s="0" t="n">
        <v>20</v>
      </c>
      <c r="B36" s="38"/>
      <c r="C36" s="39"/>
      <c r="D36" s="42"/>
      <c r="E36" s="41"/>
    </row>
    <row r="37" customFormat="false" ht="12.5" hidden="false" customHeight="false" outlineLevel="0" collapsed="false">
      <c r="A37" s="0" t="n">
        <v>21</v>
      </c>
      <c r="B37" s="38"/>
      <c r="C37" s="39"/>
      <c r="D37" s="42"/>
      <c r="E37" s="41"/>
    </row>
    <row r="38" customFormat="false" ht="12.5" hidden="false" customHeight="false" outlineLevel="0" collapsed="false">
      <c r="A38" s="0" t="n">
        <v>22</v>
      </c>
      <c r="B38" s="38"/>
      <c r="C38" s="39"/>
      <c r="D38" s="42"/>
      <c r="E38" s="41"/>
    </row>
    <row r="39" customFormat="false" ht="12.5" hidden="false" customHeight="false" outlineLevel="0" collapsed="false">
      <c r="A39" s="0" t="n">
        <v>23</v>
      </c>
      <c r="B39" s="38"/>
      <c r="C39" s="39"/>
      <c r="D39" s="42"/>
      <c r="E39" s="41"/>
    </row>
    <row r="40" customFormat="false" ht="12.5" hidden="false" customHeight="false" outlineLevel="0" collapsed="false">
      <c r="A40" s="0" t="n">
        <v>24</v>
      </c>
      <c r="B40" s="38"/>
      <c r="C40" s="39"/>
      <c r="D40" s="42"/>
      <c r="E40" s="41"/>
    </row>
    <row r="41" customFormat="false" ht="12.5" hidden="false" customHeight="false" outlineLevel="0" collapsed="false">
      <c r="A41" s="0" t="n">
        <v>25</v>
      </c>
      <c r="B41" s="38"/>
      <c r="C41" s="39"/>
      <c r="D41" s="42"/>
      <c r="E41" s="41"/>
    </row>
    <row r="42" customFormat="false" ht="12.5" hidden="false" customHeight="false" outlineLevel="0" collapsed="false">
      <c r="A42" s="0" t="n">
        <v>26</v>
      </c>
      <c r="B42" s="38"/>
      <c r="C42" s="39"/>
      <c r="D42" s="42"/>
      <c r="E42" s="41"/>
    </row>
    <row r="43" customFormat="false" ht="12.5" hidden="false" customHeight="false" outlineLevel="0" collapsed="false">
      <c r="A43" s="0" t="n">
        <v>27</v>
      </c>
      <c r="B43" s="38"/>
      <c r="C43" s="39"/>
      <c r="D43" s="42"/>
      <c r="E43" s="41"/>
    </row>
    <row r="44" customFormat="false" ht="12.5" hidden="false" customHeight="false" outlineLevel="0" collapsed="false">
      <c r="A44" s="0" t="n">
        <v>28</v>
      </c>
      <c r="B44" s="38"/>
      <c r="C44" s="39"/>
      <c r="D44" s="42"/>
      <c r="E44" s="41"/>
    </row>
    <row r="45" customFormat="false" ht="12.5" hidden="false" customHeight="false" outlineLevel="0" collapsed="false">
      <c r="A45" s="0" t="n">
        <v>29</v>
      </c>
      <c r="B45" s="38"/>
      <c r="C45" s="39"/>
      <c r="D45" s="42"/>
      <c r="E45" s="41"/>
    </row>
    <row r="46" customFormat="false" ht="12.5" hidden="false" customHeight="false" outlineLevel="0" collapsed="false">
      <c r="A46" s="0" t="n">
        <v>30</v>
      </c>
      <c r="B46" s="38"/>
      <c r="C46" s="39"/>
      <c r="D46" s="42"/>
      <c r="E46" s="41"/>
    </row>
    <row r="47" customFormat="false" ht="12.5" hidden="false" customHeight="false" outlineLevel="0" collapsed="false">
      <c r="A47" s="0" t="n">
        <v>31</v>
      </c>
      <c r="B47" s="38"/>
      <c r="C47" s="39"/>
      <c r="D47" s="42"/>
      <c r="E47" s="41"/>
    </row>
    <row r="48" customFormat="false" ht="12.5" hidden="false" customHeight="false" outlineLevel="0" collapsed="false">
      <c r="A48" s="0" t="n">
        <v>32</v>
      </c>
      <c r="B48" s="38"/>
      <c r="C48" s="39"/>
      <c r="D48" s="42"/>
      <c r="E48" s="41"/>
    </row>
    <row r="49" customFormat="false" ht="12.5" hidden="false" customHeight="false" outlineLevel="0" collapsed="false">
      <c r="A49" s="0" t="n">
        <v>33</v>
      </c>
      <c r="B49" s="38"/>
      <c r="C49" s="39"/>
      <c r="D49" s="42"/>
      <c r="E49" s="41"/>
    </row>
    <row r="50" customFormat="false" ht="12.5" hidden="false" customHeight="false" outlineLevel="0" collapsed="false">
      <c r="A50" s="0" t="n">
        <v>34</v>
      </c>
      <c r="B50" s="38"/>
      <c r="C50" s="39"/>
      <c r="D50" s="42"/>
      <c r="E50" s="41"/>
    </row>
    <row r="51" customFormat="false" ht="12.5" hidden="false" customHeight="false" outlineLevel="0" collapsed="false">
      <c r="A51" s="0" t="n">
        <v>35</v>
      </c>
      <c r="B51" s="38"/>
      <c r="C51" s="39"/>
      <c r="D51" s="42"/>
      <c r="E51" s="41"/>
    </row>
    <row r="52" customFormat="false" ht="12.5" hidden="false" customHeight="false" outlineLevel="0" collapsed="false">
      <c r="A52" s="0" t="n">
        <v>36</v>
      </c>
      <c r="B52" s="38"/>
      <c r="C52" s="39"/>
      <c r="D52" s="42"/>
      <c r="E52" s="41"/>
    </row>
    <row r="53" customFormat="false" ht="12.5" hidden="false" customHeight="false" outlineLevel="0" collapsed="false">
      <c r="A53" s="0" t="n">
        <v>37</v>
      </c>
      <c r="B53" s="38"/>
      <c r="C53" s="39"/>
      <c r="D53" s="42"/>
      <c r="E53" s="41"/>
    </row>
    <row r="54" customFormat="false" ht="12.5" hidden="false" customHeight="false" outlineLevel="0" collapsed="false">
      <c r="A54" s="0" t="n">
        <v>38</v>
      </c>
      <c r="B54" s="38"/>
      <c r="C54" s="39"/>
      <c r="D54" s="42"/>
      <c r="E54" s="41"/>
    </row>
    <row r="55" customFormat="false" ht="12.5" hidden="false" customHeight="false" outlineLevel="0" collapsed="false">
      <c r="A55" s="0" t="n">
        <v>39</v>
      </c>
      <c r="B55" s="38"/>
      <c r="C55" s="39"/>
      <c r="D55" s="42"/>
      <c r="E55" s="41"/>
    </row>
    <row r="56" customFormat="false" ht="12.5" hidden="false" customHeight="false" outlineLevel="0" collapsed="false">
      <c r="A56" s="0" t="n">
        <v>40</v>
      </c>
      <c r="B56" s="38"/>
      <c r="C56" s="39"/>
      <c r="D56" s="42"/>
      <c r="E56" s="41"/>
    </row>
    <row r="57" customFormat="false" ht="12.5" hidden="false" customHeight="false" outlineLevel="0" collapsed="false">
      <c r="A57" s="0" t="n">
        <v>41</v>
      </c>
      <c r="B57" s="38"/>
      <c r="C57" s="39"/>
      <c r="D57" s="42"/>
      <c r="E57" s="41"/>
    </row>
    <row r="58" customFormat="false" ht="12.5" hidden="false" customHeight="false" outlineLevel="0" collapsed="false">
      <c r="A58" s="0" t="n">
        <v>42</v>
      </c>
      <c r="B58" s="38"/>
      <c r="C58" s="39"/>
      <c r="D58" s="42"/>
      <c r="E58" s="41"/>
    </row>
    <row r="59" customFormat="false" ht="12.5" hidden="false" customHeight="false" outlineLevel="0" collapsed="false">
      <c r="A59" s="0" t="n">
        <v>43</v>
      </c>
      <c r="B59" s="38"/>
      <c r="C59" s="39"/>
      <c r="D59" s="42"/>
      <c r="E59" s="41"/>
    </row>
    <row r="60" customFormat="false" ht="12.5" hidden="false" customHeight="false" outlineLevel="0" collapsed="false">
      <c r="A60" s="0" t="n">
        <v>44</v>
      </c>
      <c r="B60" s="38"/>
      <c r="C60" s="39"/>
      <c r="D60" s="42"/>
      <c r="E60" s="41"/>
    </row>
    <row r="61" customFormat="false" ht="12.5" hidden="false" customHeight="false" outlineLevel="0" collapsed="false">
      <c r="A61" s="0" t="n">
        <v>45</v>
      </c>
      <c r="B61" s="38"/>
      <c r="C61" s="39"/>
      <c r="D61" s="42"/>
      <c r="E61" s="41"/>
    </row>
    <row r="62" customFormat="false" ht="12.5" hidden="false" customHeight="false" outlineLevel="0" collapsed="false">
      <c r="A62" s="0" t="n">
        <v>46</v>
      </c>
      <c r="B62" s="38"/>
      <c r="C62" s="39"/>
      <c r="D62" s="42"/>
      <c r="E62" s="41"/>
    </row>
    <row r="63" customFormat="false" ht="12.5" hidden="false" customHeight="false" outlineLevel="0" collapsed="false">
      <c r="A63" s="0" t="n">
        <v>47</v>
      </c>
      <c r="B63" s="38"/>
      <c r="C63" s="39"/>
      <c r="D63" s="42"/>
      <c r="E63" s="41"/>
    </row>
    <row r="64" customFormat="false" ht="12.5" hidden="false" customHeight="false" outlineLevel="0" collapsed="false">
      <c r="A64" s="0" t="n">
        <v>48</v>
      </c>
      <c r="B64" s="38"/>
      <c r="C64" s="39"/>
      <c r="D64" s="42"/>
      <c r="E64" s="41"/>
    </row>
    <row r="65" customFormat="false" ht="12.5" hidden="false" customHeight="false" outlineLevel="0" collapsed="false">
      <c r="A65" s="0" t="n">
        <v>49</v>
      </c>
      <c r="B65" s="38"/>
      <c r="C65" s="39"/>
      <c r="D65" s="42"/>
      <c r="E65" s="41"/>
    </row>
    <row r="66" customFormat="false" ht="12.5" hidden="false" customHeight="false" outlineLevel="0" collapsed="false">
      <c r="A66" s="0" t="n">
        <v>50</v>
      </c>
      <c r="B66" s="38"/>
      <c r="C66" s="39"/>
      <c r="D66" s="42"/>
      <c r="E66" s="41"/>
    </row>
    <row r="67" customFormat="false" ht="12.5" hidden="false" customHeight="false" outlineLevel="0" collapsed="false">
      <c r="A67" s="0" t="n">
        <v>51</v>
      </c>
      <c r="B67" s="38"/>
      <c r="C67" s="39"/>
      <c r="D67" s="42"/>
      <c r="E67" s="41"/>
    </row>
    <row r="68" customFormat="false" ht="12.5" hidden="false" customHeight="false" outlineLevel="0" collapsed="false">
      <c r="A68" s="0" t="n">
        <v>52</v>
      </c>
      <c r="B68" s="38"/>
      <c r="C68" s="39"/>
      <c r="D68" s="42"/>
      <c r="E68" s="41"/>
    </row>
    <row r="69" customFormat="false" ht="12.5" hidden="false" customHeight="false" outlineLevel="0" collapsed="false">
      <c r="A69" s="0" t="n">
        <v>53</v>
      </c>
      <c r="B69" s="38"/>
      <c r="C69" s="39"/>
      <c r="D69" s="42"/>
      <c r="E69" s="41"/>
    </row>
    <row r="70" customFormat="false" ht="12.5" hidden="false" customHeight="false" outlineLevel="0" collapsed="false">
      <c r="A70" s="0" t="n">
        <v>54</v>
      </c>
      <c r="B70" s="38"/>
      <c r="C70" s="39"/>
      <c r="D70" s="42"/>
      <c r="E70" s="41"/>
    </row>
    <row r="71" customFormat="false" ht="12.5" hidden="false" customHeight="false" outlineLevel="0" collapsed="false">
      <c r="A71" s="0" t="n">
        <v>55</v>
      </c>
      <c r="B71" s="38"/>
      <c r="C71" s="39"/>
      <c r="D71" s="42"/>
      <c r="E71" s="41"/>
    </row>
    <row r="72" customFormat="false" ht="12.5" hidden="false" customHeight="false" outlineLevel="0" collapsed="false">
      <c r="A72" s="0" t="n">
        <v>56</v>
      </c>
      <c r="B72" s="38"/>
      <c r="C72" s="39"/>
      <c r="D72" s="42"/>
      <c r="E72" s="41"/>
    </row>
    <row r="73" customFormat="false" ht="12.5" hidden="false" customHeight="false" outlineLevel="0" collapsed="false">
      <c r="A73" s="0" t="n">
        <v>57</v>
      </c>
      <c r="B73" s="38"/>
      <c r="C73" s="39"/>
      <c r="D73" s="42"/>
      <c r="E73" s="41"/>
    </row>
    <row r="74" customFormat="false" ht="12.5" hidden="false" customHeight="false" outlineLevel="0" collapsed="false">
      <c r="A74" s="0" t="n">
        <v>58</v>
      </c>
      <c r="B74" s="38"/>
      <c r="C74" s="39"/>
      <c r="D74" s="42"/>
      <c r="E74" s="41"/>
    </row>
    <row r="75" customFormat="false" ht="12.5" hidden="false" customHeight="false" outlineLevel="0" collapsed="false">
      <c r="A75" s="0" t="n">
        <v>59</v>
      </c>
      <c r="B75" s="38"/>
      <c r="C75" s="39"/>
      <c r="D75" s="42"/>
      <c r="E75" s="41"/>
    </row>
    <row r="76" customFormat="false" ht="12.5" hidden="false" customHeight="false" outlineLevel="0" collapsed="false">
      <c r="A76" s="0" t="n">
        <v>60</v>
      </c>
      <c r="B76" s="38"/>
      <c r="C76" s="39"/>
      <c r="D76" s="42"/>
      <c r="E76" s="41"/>
    </row>
    <row r="77" customFormat="false" ht="12.5" hidden="false" customHeight="false" outlineLevel="0" collapsed="false">
      <c r="A77" s="0" t="n">
        <v>61</v>
      </c>
      <c r="B77" s="38"/>
      <c r="C77" s="39"/>
      <c r="D77" s="42"/>
      <c r="E77" s="41"/>
    </row>
    <row r="78" customFormat="false" ht="12.5" hidden="false" customHeight="false" outlineLevel="0" collapsed="false">
      <c r="A78" s="0" t="n">
        <v>62</v>
      </c>
      <c r="B78" s="38"/>
      <c r="C78" s="39"/>
      <c r="D78" s="42"/>
      <c r="E78" s="41"/>
    </row>
    <row r="79" customFormat="false" ht="12.5" hidden="false" customHeight="false" outlineLevel="0" collapsed="false">
      <c r="A79" s="0" t="n">
        <v>63</v>
      </c>
      <c r="B79" s="38"/>
      <c r="C79" s="39"/>
      <c r="D79" s="42"/>
      <c r="E79" s="41"/>
    </row>
    <row r="80" customFormat="false" ht="12.5" hidden="false" customHeight="false" outlineLevel="0" collapsed="false">
      <c r="A80" s="0" t="n">
        <v>64</v>
      </c>
      <c r="B80" s="38"/>
      <c r="C80" s="39"/>
      <c r="D80" s="42"/>
      <c r="E80" s="41"/>
    </row>
    <row r="81" customFormat="false" ht="12.5" hidden="false" customHeight="false" outlineLevel="0" collapsed="false">
      <c r="A81" s="0" t="n">
        <v>65</v>
      </c>
      <c r="B81" s="38"/>
      <c r="C81" s="39"/>
      <c r="D81" s="42"/>
      <c r="E81" s="41"/>
    </row>
    <row r="82" customFormat="false" ht="12.5" hidden="false" customHeight="false" outlineLevel="0" collapsed="false">
      <c r="A82" s="0" t="n">
        <v>66</v>
      </c>
      <c r="B82" s="38"/>
      <c r="C82" s="39"/>
      <c r="D82" s="42"/>
      <c r="E82" s="41"/>
    </row>
    <row r="83" customFormat="false" ht="12.5" hidden="false" customHeight="false" outlineLevel="0" collapsed="false">
      <c r="A83" s="0" t="n">
        <v>67</v>
      </c>
      <c r="B83" s="38"/>
      <c r="C83" s="39"/>
      <c r="D83" s="42"/>
      <c r="E83" s="41"/>
    </row>
    <row r="84" customFormat="false" ht="12.5" hidden="false" customHeight="false" outlineLevel="0" collapsed="false">
      <c r="A84" s="0" t="n">
        <v>68</v>
      </c>
      <c r="B84" s="38"/>
      <c r="C84" s="39"/>
      <c r="D84" s="42"/>
      <c r="E84" s="41"/>
    </row>
    <row r="85" customFormat="false" ht="12.5" hidden="false" customHeight="false" outlineLevel="0" collapsed="false">
      <c r="A85" s="0" t="n">
        <v>69</v>
      </c>
      <c r="B85" s="38"/>
      <c r="C85" s="39"/>
      <c r="D85" s="42"/>
      <c r="E85" s="41"/>
    </row>
    <row r="86" customFormat="false" ht="12.5" hidden="false" customHeight="false" outlineLevel="0" collapsed="false">
      <c r="A86" s="0" t="n">
        <v>70</v>
      </c>
      <c r="B86" s="38"/>
      <c r="C86" s="39"/>
      <c r="D86" s="42"/>
      <c r="E86" s="41"/>
    </row>
    <row r="87" customFormat="false" ht="12.5" hidden="false" customHeight="false" outlineLevel="0" collapsed="false">
      <c r="A87" s="0" t="n">
        <v>71</v>
      </c>
      <c r="B87" s="38"/>
      <c r="C87" s="39"/>
      <c r="D87" s="42"/>
      <c r="E87" s="41"/>
    </row>
    <row r="88" customFormat="false" ht="12.5" hidden="false" customHeight="false" outlineLevel="0" collapsed="false">
      <c r="A88" s="0" t="n">
        <v>72</v>
      </c>
      <c r="B88" s="38"/>
      <c r="C88" s="39"/>
      <c r="D88" s="42"/>
      <c r="E88" s="41"/>
    </row>
    <row r="89" customFormat="false" ht="12.5" hidden="false" customHeight="false" outlineLevel="0" collapsed="false">
      <c r="A89" s="0" t="n">
        <v>73</v>
      </c>
      <c r="B89" s="38"/>
      <c r="C89" s="39"/>
      <c r="D89" s="42"/>
      <c r="E89" s="41"/>
    </row>
    <row r="90" customFormat="false" ht="12.5" hidden="false" customHeight="false" outlineLevel="0" collapsed="false">
      <c r="A90" s="0" t="n">
        <v>74</v>
      </c>
      <c r="B90" s="38"/>
      <c r="C90" s="39"/>
      <c r="D90" s="42"/>
      <c r="E90" s="41"/>
    </row>
    <row r="91" customFormat="false" ht="12.5" hidden="false" customHeight="false" outlineLevel="0" collapsed="false">
      <c r="A91" s="0" t="n">
        <v>75</v>
      </c>
      <c r="B91" s="38"/>
      <c r="C91" s="39"/>
      <c r="D91" s="42"/>
      <c r="E91" s="41"/>
    </row>
    <row r="92" customFormat="false" ht="12.5" hidden="false" customHeight="false" outlineLevel="0" collapsed="false">
      <c r="A92" s="0" t="n">
        <v>76</v>
      </c>
      <c r="B92" s="38"/>
      <c r="C92" s="39"/>
      <c r="D92" s="42"/>
      <c r="E92" s="41"/>
    </row>
    <row r="93" customFormat="false" ht="12.5" hidden="false" customHeight="false" outlineLevel="0" collapsed="false">
      <c r="A93" s="0" t="n">
        <v>77</v>
      </c>
      <c r="B93" s="38"/>
      <c r="C93" s="39"/>
      <c r="D93" s="42"/>
      <c r="E93" s="41"/>
    </row>
    <row r="94" customFormat="false" ht="12.5" hidden="false" customHeight="false" outlineLevel="0" collapsed="false">
      <c r="A94" s="0" t="n">
        <v>78</v>
      </c>
      <c r="B94" s="38"/>
      <c r="C94" s="39"/>
      <c r="D94" s="42"/>
      <c r="E94" s="41"/>
    </row>
    <row r="95" customFormat="false" ht="12.5" hidden="false" customHeight="false" outlineLevel="0" collapsed="false">
      <c r="A95" s="0" t="n">
        <v>79</v>
      </c>
      <c r="B95" s="38"/>
      <c r="C95" s="39"/>
      <c r="D95" s="42"/>
      <c r="E95" s="41"/>
    </row>
    <row r="96" customFormat="false" ht="12.5" hidden="false" customHeight="false" outlineLevel="0" collapsed="false">
      <c r="A96" s="0" t="n">
        <v>80</v>
      </c>
      <c r="B96" s="38"/>
      <c r="C96" s="39"/>
      <c r="D96" s="42"/>
      <c r="E96" s="41"/>
    </row>
    <row r="97" customFormat="false" ht="12.5" hidden="false" customHeight="false" outlineLevel="0" collapsed="false">
      <c r="A97" s="0" t="n">
        <v>81</v>
      </c>
      <c r="B97" s="38"/>
      <c r="C97" s="39"/>
      <c r="D97" s="42"/>
      <c r="E97" s="41"/>
    </row>
    <row r="98" customFormat="false" ht="12.5" hidden="false" customHeight="false" outlineLevel="0" collapsed="false">
      <c r="A98" s="0" t="n">
        <v>82</v>
      </c>
      <c r="B98" s="38"/>
      <c r="C98" s="39"/>
      <c r="D98" s="42"/>
      <c r="E98" s="41"/>
    </row>
    <row r="99" customFormat="false" ht="12.5" hidden="false" customHeight="false" outlineLevel="0" collapsed="false">
      <c r="A99" s="0" t="n">
        <v>83</v>
      </c>
      <c r="B99" s="38"/>
      <c r="C99" s="39"/>
      <c r="D99" s="42"/>
      <c r="E99" s="41"/>
    </row>
    <row r="100" customFormat="false" ht="12.5" hidden="false" customHeight="false" outlineLevel="0" collapsed="false">
      <c r="A100" s="0" t="n">
        <v>84</v>
      </c>
      <c r="B100" s="38"/>
      <c r="C100" s="39"/>
      <c r="D100" s="42"/>
      <c r="E100" s="41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Backlog(Sprint 1)'!$A$24:$A$66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Backlog(Sprint 1)'!$G$5:$G$8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5078125" defaultRowHeight="12.5" zeroHeight="false" outlineLevelRow="0" outlineLevelCol="0"/>
  <cols>
    <col collapsed="false" customWidth="true" hidden="false" outlineLevel="0" max="1" min="1" style="0" width="10.27"/>
    <col collapsed="false" customWidth="true" hidden="false" outlineLevel="0" max="3" min="3" style="0" width="12.27"/>
    <col collapsed="false" customWidth="true" hidden="false" outlineLevel="0" max="4" min="4" style="0" width="51.82"/>
    <col collapsed="false" customWidth="true" hidden="false" outlineLevel="0" max="5" min="5" style="0" width="17.73"/>
    <col collapsed="false" customWidth="true" hidden="false" outlineLevel="0" max="6" min="6" style="0" width="51.82"/>
  </cols>
  <sheetData>
    <row r="1" s="32" customFormat="true" ht="18" hidden="false" customHeight="false" outlineLevel="0" collapsed="false">
      <c r="A1" s="30" t="s">
        <v>9</v>
      </c>
      <c r="B1" s="30" t="n">
        <f aca="false">'Sprint 03 Backlog'!B1+1</f>
        <v>4</v>
      </c>
      <c r="C1" s="30"/>
      <c r="D1" s="31" t="s">
        <v>2</v>
      </c>
      <c r="E1" s="0"/>
      <c r="F1" s="30"/>
      <c r="AMI1" s="0"/>
      <c r="AMJ1" s="0"/>
    </row>
    <row r="2" s="32" customFormat="true" ht="13" hidden="false" customHeight="false" outlineLevel="0" collapsed="false">
      <c r="A2" s="30" t="s">
        <v>165</v>
      </c>
      <c r="B2" s="33" t="n">
        <f aca="false">'Sprint 04 Backlog'!B3</f>
        <v>44509</v>
      </c>
      <c r="C2" s="30"/>
      <c r="D2" s="34" t="s">
        <v>166</v>
      </c>
      <c r="E2" s="30"/>
      <c r="F2" s="30"/>
      <c r="AMI2" s="0"/>
      <c r="AMJ2" s="0"/>
    </row>
    <row r="3" s="32" customFormat="true" ht="13" hidden="false" customHeight="false" outlineLevel="0" collapsed="false">
      <c r="A3" s="30" t="s">
        <v>167</v>
      </c>
      <c r="B3" s="33" t="n">
        <f aca="false">B2+7</f>
        <v>44516</v>
      </c>
      <c r="C3" s="30"/>
      <c r="D3" s="30"/>
      <c r="E3" s="30"/>
      <c r="F3" s="30"/>
      <c r="AMI3" s="0"/>
      <c r="AMJ3" s="0"/>
    </row>
    <row r="4" s="32" customFormat="true" ht="13" hidden="false" customHeight="false" outlineLevel="0" collapsed="false">
      <c r="A4" s="30" t="s">
        <v>168</v>
      </c>
      <c r="B4" s="35" t="s">
        <v>169</v>
      </c>
      <c r="C4" s="30"/>
      <c r="D4" s="30"/>
      <c r="E4" s="30"/>
      <c r="F4" s="30"/>
      <c r="AMI4" s="0"/>
      <c r="AMJ4" s="0"/>
    </row>
    <row r="5" s="32" customFormat="true" ht="13" hidden="false" customHeight="false" outlineLevel="0" collapsed="false">
      <c r="A5" s="30"/>
      <c r="B5" s="35"/>
      <c r="C5" s="30"/>
      <c r="D5" s="30"/>
      <c r="E5" s="30"/>
      <c r="F5" s="30"/>
      <c r="AMI5" s="0"/>
      <c r="AMJ5" s="0"/>
    </row>
    <row r="6" s="32" customFormat="true" ht="13" hidden="false" customHeight="false" outlineLevel="0" collapsed="false">
      <c r="A6" s="30"/>
      <c r="B6" s="36" t="s">
        <v>10</v>
      </c>
      <c r="C6" s="30" t="s">
        <v>170</v>
      </c>
      <c r="D6" s="30"/>
      <c r="E6" s="30"/>
      <c r="F6" s="30"/>
      <c r="AMI6" s="0"/>
      <c r="AMJ6" s="0"/>
    </row>
    <row r="7" s="32" customFormat="true" ht="13" hidden="false" customHeight="false" outlineLevel="0" collapsed="false">
      <c r="A7" s="30" t="s">
        <v>171</v>
      </c>
      <c r="B7" s="30" t="n">
        <f aca="false">COUNTA(D17:D995)</f>
        <v>1</v>
      </c>
      <c r="C7" s="30"/>
      <c r="D7" s="30"/>
      <c r="E7" s="30"/>
      <c r="F7" s="30"/>
      <c r="AMI7" s="0"/>
      <c r="AMJ7" s="0"/>
    </row>
    <row r="8" s="32" customFormat="true" ht="13" hidden="false" customHeight="false" outlineLevel="0" collapsed="false">
      <c r="A8" s="30" t="s">
        <v>172</v>
      </c>
      <c r="B8" s="30" t="n">
        <f aca="false">B7-C8</f>
        <v>1</v>
      </c>
      <c r="C8" s="30" t="n">
        <f aca="false">COUNTIF(E$17:E$995, "Completed Day 1")</f>
        <v>0</v>
      </c>
      <c r="D8" s="30"/>
      <c r="E8" s="30"/>
      <c r="F8" s="30"/>
      <c r="AMI8" s="0"/>
      <c r="AMJ8" s="0"/>
    </row>
    <row r="9" s="32" customFormat="true" ht="13" hidden="false" customHeight="false" outlineLevel="0" collapsed="false">
      <c r="A9" s="30" t="s">
        <v>173</v>
      </c>
      <c r="B9" s="30" t="n">
        <f aca="false">B8-C9</f>
        <v>1</v>
      </c>
      <c r="C9" s="30" t="n">
        <f aca="false">COUNTIF(E$17:E$995, "Completed Day 2")</f>
        <v>0</v>
      </c>
      <c r="D9" s="30"/>
      <c r="E9" s="30"/>
      <c r="F9" s="30"/>
      <c r="AMI9" s="0"/>
      <c r="AMJ9" s="0"/>
    </row>
    <row r="10" s="32" customFormat="true" ht="13" hidden="false" customHeight="false" outlineLevel="0" collapsed="false">
      <c r="A10" s="30" t="s">
        <v>174</v>
      </c>
      <c r="B10" s="30" t="n">
        <f aca="false">B9-C10</f>
        <v>1</v>
      </c>
      <c r="C10" s="30" t="n">
        <f aca="false">COUNTIF(E$17:E$995, "Completed Day 3")</f>
        <v>0</v>
      </c>
      <c r="D10" s="30"/>
      <c r="E10" s="30"/>
      <c r="F10" s="30"/>
      <c r="AMI10" s="0"/>
      <c r="AMJ10" s="0"/>
    </row>
    <row r="11" s="32" customFormat="true" ht="13" hidden="false" customHeight="false" outlineLevel="0" collapsed="false">
      <c r="A11" s="30" t="s">
        <v>175</v>
      </c>
      <c r="B11" s="30" t="n">
        <f aca="false">B10-C11</f>
        <v>1</v>
      </c>
      <c r="C11" s="30" t="n">
        <f aca="false">COUNTIF(E$17:E$995, "Completed Day 4")</f>
        <v>0</v>
      </c>
      <c r="D11" s="30"/>
      <c r="E11" s="30"/>
      <c r="F11" s="30"/>
      <c r="AMI11" s="0"/>
      <c r="AMJ11" s="0"/>
    </row>
    <row r="12" s="32" customFormat="true" ht="13" hidden="false" customHeight="false" outlineLevel="0" collapsed="false">
      <c r="A12" s="30" t="s">
        <v>176</v>
      </c>
      <c r="B12" s="30" t="n">
        <f aca="false">B11-C12</f>
        <v>1</v>
      </c>
      <c r="C12" s="30" t="n">
        <f aca="false">COUNTIF(E$17:E$995, "Completed Day 5")</f>
        <v>0</v>
      </c>
      <c r="D12" s="30"/>
      <c r="E12" s="30"/>
      <c r="F12" s="30"/>
      <c r="AMI12" s="0"/>
      <c r="AMJ12" s="0"/>
    </row>
    <row r="13" s="32" customFormat="true" ht="13" hidden="false" customHeight="false" outlineLevel="0" collapsed="false">
      <c r="A13" s="30" t="s">
        <v>177</v>
      </c>
      <c r="B13" s="30" t="n">
        <f aca="false">B12-C13</f>
        <v>1</v>
      </c>
      <c r="C13" s="30" t="n">
        <f aca="false">COUNTIF(E$17:E$995, "Completed Day 6")</f>
        <v>0</v>
      </c>
      <c r="D13" s="30"/>
      <c r="E13" s="30"/>
      <c r="F13" s="30"/>
      <c r="AMI13" s="0"/>
      <c r="AMJ13" s="0"/>
    </row>
    <row r="14" s="32" customFormat="true" ht="13" hidden="false" customHeight="false" outlineLevel="0" collapsed="false">
      <c r="A14" s="30" t="s">
        <v>178</v>
      </c>
      <c r="B14" s="30" t="n">
        <f aca="false">B13-C14</f>
        <v>1</v>
      </c>
      <c r="C14" s="30" t="n">
        <f aca="false">COUNTIF(E$17:E$995, "Completed Day 7")</f>
        <v>0</v>
      </c>
      <c r="D14" s="30"/>
      <c r="E14" s="30"/>
      <c r="F14" s="30"/>
      <c r="AMI14" s="0"/>
      <c r="AMJ14" s="0"/>
    </row>
    <row r="15" s="32" customFormat="true" ht="13" hidden="false" customHeight="false" outlineLevel="0" collapsed="false">
      <c r="A15" s="30"/>
      <c r="B15" s="30"/>
      <c r="C15" s="30"/>
      <c r="D15" s="30"/>
      <c r="E15" s="30"/>
      <c r="F15" s="30"/>
      <c r="AMI15" s="0"/>
      <c r="AMJ15" s="0"/>
    </row>
    <row r="16" customFormat="false" ht="13" hidden="false" customHeight="false" outlineLevel="0" collapsed="false">
      <c r="A16" s="37" t="s">
        <v>179</v>
      </c>
      <c r="B16" s="37" t="s">
        <v>22</v>
      </c>
      <c r="C16" s="37" t="s">
        <v>180</v>
      </c>
      <c r="D16" s="37" t="s">
        <v>181</v>
      </c>
      <c r="E16" s="37" t="s">
        <v>26</v>
      </c>
      <c r="F16" s="37" t="s">
        <v>30</v>
      </c>
    </row>
    <row r="17" customFormat="false" ht="13" hidden="false" customHeight="false" outlineLevel="0" collapsed="false">
      <c r="A17" s="0" t="n">
        <v>1</v>
      </c>
      <c r="B17" s="42"/>
      <c r="D17" s="40" t="s">
        <v>182</v>
      </c>
      <c r="E17" s="43"/>
    </row>
    <row r="18" customFormat="false" ht="12.5" hidden="false" customHeight="false" outlineLevel="0" collapsed="false">
      <c r="A18" s="0" t="n">
        <v>2</v>
      </c>
      <c r="B18" s="42"/>
      <c r="D18" s="42"/>
      <c r="E18" s="43"/>
    </row>
    <row r="19" customFormat="false" ht="12.5" hidden="false" customHeight="false" outlineLevel="0" collapsed="false">
      <c r="A19" s="0" t="n">
        <v>3</v>
      </c>
      <c r="B19" s="42"/>
      <c r="D19" s="42"/>
      <c r="E19" s="43"/>
    </row>
    <row r="20" customFormat="false" ht="12.5" hidden="false" customHeight="false" outlineLevel="0" collapsed="false">
      <c r="A20" s="0" t="n">
        <v>4</v>
      </c>
      <c r="B20" s="42"/>
      <c r="D20" s="42"/>
      <c r="E20" s="43"/>
    </row>
    <row r="21" customFormat="false" ht="12.5" hidden="false" customHeight="false" outlineLevel="0" collapsed="false">
      <c r="A21" s="0" t="n">
        <v>5</v>
      </c>
      <c r="B21" s="42"/>
      <c r="D21" s="42"/>
      <c r="E21" s="43"/>
    </row>
    <row r="22" customFormat="false" ht="12.5" hidden="false" customHeight="false" outlineLevel="0" collapsed="false">
      <c r="A22" s="0" t="n">
        <v>6</v>
      </c>
      <c r="B22" s="42"/>
      <c r="D22" s="42"/>
      <c r="E22" s="43"/>
    </row>
    <row r="23" customFormat="false" ht="12.5" hidden="false" customHeight="false" outlineLevel="0" collapsed="false">
      <c r="A23" s="0" t="n">
        <v>7</v>
      </c>
      <c r="B23" s="42"/>
      <c r="D23" s="42"/>
      <c r="E23" s="43"/>
    </row>
    <row r="24" customFormat="false" ht="12.5" hidden="false" customHeight="false" outlineLevel="0" collapsed="false">
      <c r="A24" s="0" t="n">
        <v>8</v>
      </c>
      <c r="B24" s="42"/>
      <c r="D24" s="42"/>
      <c r="E24" s="43"/>
    </row>
    <row r="25" customFormat="false" ht="12.5" hidden="false" customHeight="false" outlineLevel="0" collapsed="false">
      <c r="A25" s="0" t="n">
        <v>9</v>
      </c>
      <c r="B25" s="42"/>
      <c r="D25" s="42"/>
      <c r="E25" s="43"/>
    </row>
    <row r="26" customFormat="false" ht="12.5" hidden="false" customHeight="false" outlineLevel="0" collapsed="false">
      <c r="A26" s="0" t="n">
        <v>10</v>
      </c>
      <c r="B26" s="42"/>
      <c r="D26" s="42"/>
      <c r="E26" s="43"/>
    </row>
    <row r="27" customFormat="false" ht="12.5" hidden="false" customHeight="false" outlineLevel="0" collapsed="false">
      <c r="A27" s="0" t="n">
        <v>11</v>
      </c>
      <c r="B27" s="42"/>
      <c r="D27" s="42"/>
      <c r="E27" s="43"/>
    </row>
    <row r="28" customFormat="false" ht="12.5" hidden="false" customHeight="false" outlineLevel="0" collapsed="false">
      <c r="A28" s="0" t="n">
        <v>12</v>
      </c>
      <c r="B28" s="42"/>
      <c r="D28" s="42"/>
      <c r="E28" s="43"/>
    </row>
    <row r="29" customFormat="false" ht="12.5" hidden="false" customHeight="false" outlineLevel="0" collapsed="false">
      <c r="A29" s="0" t="n">
        <v>13</v>
      </c>
      <c r="B29" s="42"/>
      <c r="D29" s="42"/>
      <c r="E29" s="43"/>
    </row>
    <row r="30" customFormat="false" ht="12.5" hidden="false" customHeight="false" outlineLevel="0" collapsed="false">
      <c r="A30" s="0" t="n">
        <v>14</v>
      </c>
      <c r="B30" s="42"/>
      <c r="D30" s="42"/>
      <c r="E30" s="43"/>
    </row>
    <row r="31" customFormat="false" ht="12.5" hidden="false" customHeight="false" outlineLevel="0" collapsed="false">
      <c r="A31" s="0" t="n">
        <v>15</v>
      </c>
      <c r="B31" s="42"/>
      <c r="D31" s="42"/>
      <c r="E31" s="43"/>
    </row>
    <row r="32" customFormat="false" ht="12.5" hidden="false" customHeight="false" outlineLevel="0" collapsed="false">
      <c r="A32" s="0" t="n">
        <v>16</v>
      </c>
      <c r="B32" s="42"/>
      <c r="D32" s="42"/>
      <c r="E32" s="43"/>
    </row>
    <row r="33" customFormat="false" ht="12.5" hidden="false" customHeight="false" outlineLevel="0" collapsed="false">
      <c r="A33" s="0" t="n">
        <v>17</v>
      </c>
      <c r="B33" s="42"/>
      <c r="D33" s="42"/>
      <c r="E33" s="43"/>
    </row>
    <row r="34" customFormat="false" ht="12.5" hidden="false" customHeight="false" outlineLevel="0" collapsed="false">
      <c r="A34" s="0" t="n">
        <v>18</v>
      </c>
      <c r="B34" s="42"/>
      <c r="D34" s="42"/>
      <c r="E34" s="43"/>
    </row>
    <row r="35" customFormat="false" ht="12.5" hidden="false" customHeight="false" outlineLevel="0" collapsed="false">
      <c r="A35" s="0" t="n">
        <v>19</v>
      </c>
      <c r="B35" s="42"/>
      <c r="D35" s="42"/>
      <c r="E35" s="43"/>
    </row>
    <row r="36" customFormat="false" ht="12.5" hidden="false" customHeight="false" outlineLevel="0" collapsed="false">
      <c r="A36" s="0" t="n">
        <v>20</v>
      </c>
      <c r="B36" s="42"/>
      <c r="D36" s="42"/>
      <c r="E36" s="43"/>
    </row>
    <row r="37" customFormat="false" ht="12.5" hidden="false" customHeight="false" outlineLevel="0" collapsed="false">
      <c r="A37" s="0" t="n">
        <v>21</v>
      </c>
      <c r="B37" s="42"/>
      <c r="D37" s="42"/>
      <c r="E37" s="43"/>
    </row>
    <row r="38" customFormat="false" ht="12.5" hidden="false" customHeight="false" outlineLevel="0" collapsed="false">
      <c r="A38" s="0" t="n">
        <v>22</v>
      </c>
      <c r="B38" s="42"/>
      <c r="D38" s="42"/>
      <c r="E38" s="43"/>
    </row>
    <row r="39" customFormat="false" ht="12.5" hidden="false" customHeight="false" outlineLevel="0" collapsed="false">
      <c r="A39" s="0" t="n">
        <v>23</v>
      </c>
      <c r="B39" s="42"/>
      <c r="D39" s="42"/>
      <c r="E39" s="43"/>
    </row>
    <row r="40" customFormat="false" ht="12.5" hidden="false" customHeight="false" outlineLevel="0" collapsed="false">
      <c r="A40" s="0" t="n">
        <v>24</v>
      </c>
      <c r="B40" s="42"/>
      <c r="D40" s="42"/>
      <c r="E40" s="43"/>
    </row>
    <row r="41" customFormat="false" ht="12.5" hidden="false" customHeight="false" outlineLevel="0" collapsed="false">
      <c r="A41" s="0" t="n">
        <v>25</v>
      </c>
      <c r="B41" s="42"/>
      <c r="D41" s="42"/>
      <c r="E41" s="43"/>
    </row>
    <row r="42" customFormat="false" ht="12.5" hidden="false" customHeight="false" outlineLevel="0" collapsed="false">
      <c r="A42" s="0" t="n">
        <v>26</v>
      </c>
      <c r="B42" s="42"/>
      <c r="D42" s="42"/>
      <c r="E42" s="43"/>
    </row>
    <row r="43" customFormat="false" ht="12.5" hidden="false" customHeight="false" outlineLevel="0" collapsed="false">
      <c r="A43" s="0" t="n">
        <v>27</v>
      </c>
      <c r="B43" s="42"/>
      <c r="D43" s="42"/>
      <c r="E43" s="43"/>
    </row>
    <row r="44" customFormat="false" ht="12.5" hidden="false" customHeight="false" outlineLevel="0" collapsed="false">
      <c r="A44" s="0" t="n">
        <v>28</v>
      </c>
      <c r="B44" s="42"/>
      <c r="D44" s="42"/>
      <c r="E44" s="43"/>
    </row>
    <row r="45" customFormat="false" ht="12.5" hidden="false" customHeight="false" outlineLevel="0" collapsed="false">
      <c r="A45" s="0" t="n">
        <v>29</v>
      </c>
      <c r="B45" s="42"/>
      <c r="D45" s="42"/>
      <c r="E45" s="43"/>
    </row>
    <row r="46" customFormat="false" ht="12.5" hidden="false" customHeight="false" outlineLevel="0" collapsed="false">
      <c r="A46" s="0" t="n">
        <v>30</v>
      </c>
      <c r="B46" s="42"/>
      <c r="D46" s="42"/>
      <c r="E46" s="43"/>
    </row>
    <row r="47" customFormat="false" ht="12.5" hidden="false" customHeight="false" outlineLevel="0" collapsed="false">
      <c r="A47" s="0" t="n">
        <v>31</v>
      </c>
      <c r="B47" s="42"/>
      <c r="D47" s="42"/>
      <c r="E47" s="43"/>
    </row>
    <row r="48" customFormat="false" ht="12.5" hidden="false" customHeight="false" outlineLevel="0" collapsed="false">
      <c r="A48" s="0" t="n">
        <v>32</v>
      </c>
      <c r="B48" s="42"/>
      <c r="D48" s="42"/>
      <c r="E48" s="43"/>
    </row>
    <row r="49" customFormat="false" ht="12.5" hidden="false" customHeight="false" outlineLevel="0" collapsed="false">
      <c r="A49" s="0" t="n">
        <v>33</v>
      </c>
      <c r="B49" s="42"/>
      <c r="D49" s="42"/>
      <c r="E49" s="43"/>
    </row>
    <row r="50" customFormat="false" ht="12.5" hidden="false" customHeight="false" outlineLevel="0" collapsed="false">
      <c r="A50" s="0" t="n">
        <v>34</v>
      </c>
      <c r="B50" s="42"/>
      <c r="D50" s="42"/>
      <c r="E50" s="43"/>
    </row>
    <row r="51" customFormat="false" ht="12.5" hidden="false" customHeight="false" outlineLevel="0" collapsed="false">
      <c r="A51" s="0" t="n">
        <v>35</v>
      </c>
      <c r="B51" s="42"/>
      <c r="D51" s="42"/>
      <c r="E51" s="43"/>
    </row>
    <row r="52" customFormat="false" ht="12.5" hidden="false" customHeight="false" outlineLevel="0" collapsed="false">
      <c r="A52" s="0" t="n">
        <v>36</v>
      </c>
      <c r="B52" s="42"/>
      <c r="D52" s="42"/>
      <c r="E52" s="43"/>
    </row>
    <row r="53" customFormat="false" ht="12.5" hidden="false" customHeight="false" outlineLevel="0" collapsed="false">
      <c r="A53" s="0" t="n">
        <v>37</v>
      </c>
      <c r="B53" s="42"/>
      <c r="D53" s="42"/>
      <c r="E53" s="43"/>
    </row>
    <row r="54" customFormat="false" ht="12.5" hidden="false" customHeight="false" outlineLevel="0" collapsed="false">
      <c r="A54" s="0" t="n">
        <v>38</v>
      </c>
      <c r="B54" s="42"/>
      <c r="D54" s="42"/>
      <c r="E54" s="43"/>
    </row>
    <row r="55" customFormat="false" ht="12.5" hidden="false" customHeight="false" outlineLevel="0" collapsed="false">
      <c r="A55" s="0" t="n">
        <v>39</v>
      </c>
      <c r="B55" s="42"/>
      <c r="D55" s="42"/>
      <c r="E55" s="43"/>
    </row>
    <row r="56" customFormat="false" ht="12.5" hidden="false" customHeight="false" outlineLevel="0" collapsed="false">
      <c r="A56" s="0" t="n">
        <v>40</v>
      </c>
      <c r="B56" s="42"/>
      <c r="D56" s="42"/>
      <c r="E56" s="43"/>
    </row>
    <row r="57" customFormat="false" ht="12.5" hidden="false" customHeight="false" outlineLevel="0" collapsed="false">
      <c r="A57" s="0" t="n">
        <v>41</v>
      </c>
      <c r="B57" s="42"/>
      <c r="D57" s="42"/>
      <c r="E57" s="43"/>
    </row>
    <row r="58" customFormat="false" ht="12.5" hidden="false" customHeight="false" outlineLevel="0" collapsed="false">
      <c r="A58" s="0" t="n">
        <v>42</v>
      </c>
      <c r="B58" s="42"/>
      <c r="D58" s="42"/>
      <c r="E58" s="43"/>
    </row>
    <row r="59" customFormat="false" ht="12.5" hidden="false" customHeight="false" outlineLevel="0" collapsed="false">
      <c r="A59" s="0" t="n">
        <v>43</v>
      </c>
      <c r="B59" s="42"/>
      <c r="D59" s="42"/>
      <c r="E59" s="43"/>
    </row>
    <row r="60" customFormat="false" ht="12.5" hidden="false" customHeight="false" outlineLevel="0" collapsed="false">
      <c r="A60" s="0" t="n">
        <v>44</v>
      </c>
      <c r="B60" s="42"/>
      <c r="D60" s="42"/>
      <c r="E60" s="43"/>
    </row>
    <row r="61" customFormat="false" ht="12.5" hidden="false" customHeight="false" outlineLevel="0" collapsed="false">
      <c r="A61" s="0" t="n">
        <v>45</v>
      </c>
      <c r="B61" s="42"/>
      <c r="D61" s="42"/>
      <c r="E61" s="43"/>
    </row>
    <row r="62" customFormat="false" ht="12.5" hidden="false" customHeight="false" outlineLevel="0" collapsed="false">
      <c r="A62" s="0" t="n">
        <v>46</v>
      </c>
      <c r="B62" s="42"/>
      <c r="D62" s="42"/>
      <c r="E62" s="43"/>
    </row>
    <row r="63" customFormat="false" ht="12.5" hidden="false" customHeight="false" outlineLevel="0" collapsed="false">
      <c r="A63" s="0" t="n">
        <v>47</v>
      </c>
      <c r="B63" s="42"/>
      <c r="D63" s="42"/>
      <c r="E63" s="43"/>
    </row>
    <row r="64" customFormat="false" ht="12.5" hidden="false" customHeight="false" outlineLevel="0" collapsed="false">
      <c r="A64" s="0" t="n">
        <v>48</v>
      </c>
      <c r="B64" s="42"/>
      <c r="D64" s="42"/>
      <c r="E64" s="43"/>
    </row>
    <row r="65" customFormat="false" ht="12.5" hidden="false" customHeight="false" outlineLevel="0" collapsed="false">
      <c r="A65" s="0" t="n">
        <v>49</v>
      </c>
      <c r="B65" s="42"/>
      <c r="D65" s="42"/>
      <c r="E65" s="43"/>
    </row>
    <row r="66" customFormat="false" ht="12.5" hidden="false" customHeight="false" outlineLevel="0" collapsed="false">
      <c r="A66" s="0" t="n">
        <v>50</v>
      </c>
      <c r="B66" s="42"/>
      <c r="D66" s="42"/>
      <c r="E66" s="43"/>
    </row>
    <row r="67" customFormat="false" ht="12.5" hidden="false" customHeight="false" outlineLevel="0" collapsed="false">
      <c r="A67" s="0" t="n">
        <v>51</v>
      </c>
      <c r="B67" s="42"/>
      <c r="D67" s="42"/>
      <c r="E67" s="43"/>
    </row>
    <row r="68" customFormat="false" ht="12.5" hidden="false" customHeight="false" outlineLevel="0" collapsed="false">
      <c r="A68" s="0" t="n">
        <v>52</v>
      </c>
      <c r="B68" s="42"/>
      <c r="D68" s="42"/>
      <c r="E68" s="43"/>
    </row>
    <row r="69" customFormat="false" ht="12.5" hidden="false" customHeight="false" outlineLevel="0" collapsed="false">
      <c r="A69" s="0" t="n">
        <v>53</v>
      </c>
      <c r="B69" s="42"/>
      <c r="D69" s="42"/>
      <c r="E69" s="43"/>
    </row>
    <row r="70" customFormat="false" ht="12.5" hidden="false" customHeight="false" outlineLevel="0" collapsed="false">
      <c r="A70" s="0" t="n">
        <v>54</v>
      </c>
      <c r="B70" s="42"/>
      <c r="D70" s="42"/>
      <c r="E70" s="43"/>
    </row>
    <row r="71" customFormat="false" ht="12.5" hidden="false" customHeight="false" outlineLevel="0" collapsed="false">
      <c r="A71" s="0" t="n">
        <v>55</v>
      </c>
      <c r="B71" s="42"/>
      <c r="D71" s="42"/>
      <c r="E71" s="43"/>
    </row>
    <row r="72" customFormat="false" ht="12.5" hidden="false" customHeight="false" outlineLevel="0" collapsed="false">
      <c r="A72" s="0" t="n">
        <v>56</v>
      </c>
      <c r="B72" s="42"/>
      <c r="D72" s="42"/>
      <c r="E72" s="43"/>
    </row>
    <row r="73" customFormat="false" ht="12.5" hidden="false" customHeight="false" outlineLevel="0" collapsed="false">
      <c r="A73" s="0" t="n">
        <v>57</v>
      </c>
      <c r="B73" s="42"/>
      <c r="D73" s="42"/>
      <c r="E73" s="43"/>
    </row>
    <row r="74" customFormat="false" ht="12.5" hidden="false" customHeight="false" outlineLevel="0" collapsed="false">
      <c r="A74" s="0" t="n">
        <v>58</v>
      </c>
      <c r="B74" s="42"/>
      <c r="D74" s="42"/>
      <c r="E74" s="43"/>
    </row>
    <row r="75" customFormat="false" ht="12.5" hidden="false" customHeight="false" outlineLevel="0" collapsed="false">
      <c r="A75" s="0" t="n">
        <v>59</v>
      </c>
      <c r="B75" s="42"/>
      <c r="D75" s="42"/>
      <c r="E75" s="43"/>
    </row>
    <row r="76" customFormat="false" ht="12.5" hidden="false" customHeight="false" outlineLevel="0" collapsed="false">
      <c r="A76" s="0" t="n">
        <v>60</v>
      </c>
      <c r="B76" s="42"/>
      <c r="D76" s="42"/>
      <c r="E76" s="43"/>
    </row>
    <row r="77" customFormat="false" ht="12.5" hidden="false" customHeight="false" outlineLevel="0" collapsed="false">
      <c r="A77" s="0" t="n">
        <v>61</v>
      </c>
      <c r="B77" s="42"/>
      <c r="D77" s="42"/>
      <c r="E77" s="43"/>
    </row>
    <row r="78" customFormat="false" ht="12.5" hidden="false" customHeight="false" outlineLevel="0" collapsed="false">
      <c r="A78" s="0" t="n">
        <v>62</v>
      </c>
      <c r="B78" s="42"/>
      <c r="D78" s="42"/>
      <c r="E78" s="43"/>
    </row>
    <row r="79" customFormat="false" ht="12.5" hidden="false" customHeight="false" outlineLevel="0" collapsed="false">
      <c r="A79" s="0" t="n">
        <v>63</v>
      </c>
      <c r="B79" s="42"/>
      <c r="D79" s="42"/>
      <c r="E79" s="43"/>
    </row>
    <row r="80" customFormat="false" ht="12.5" hidden="false" customHeight="false" outlineLevel="0" collapsed="false">
      <c r="A80" s="0" t="n">
        <v>64</v>
      </c>
      <c r="B80" s="42"/>
      <c r="D80" s="42"/>
      <c r="E80" s="43"/>
    </row>
    <row r="81" customFormat="false" ht="12.5" hidden="false" customHeight="false" outlineLevel="0" collapsed="false">
      <c r="A81" s="0" t="n">
        <v>65</v>
      </c>
      <c r="B81" s="42"/>
      <c r="D81" s="42"/>
      <c r="E81" s="43"/>
    </row>
    <row r="82" customFormat="false" ht="12.5" hidden="false" customHeight="false" outlineLevel="0" collapsed="false">
      <c r="A82" s="0" t="n">
        <v>66</v>
      </c>
      <c r="B82" s="42"/>
      <c r="D82" s="42"/>
      <c r="E82" s="43"/>
    </row>
    <row r="83" customFormat="false" ht="12.5" hidden="false" customHeight="false" outlineLevel="0" collapsed="false">
      <c r="A83" s="0" t="n">
        <v>67</v>
      </c>
      <c r="B83" s="42"/>
      <c r="D83" s="42"/>
      <c r="E83" s="43"/>
    </row>
    <row r="84" customFormat="false" ht="12.5" hidden="false" customHeight="false" outlineLevel="0" collapsed="false">
      <c r="A84" s="0" t="n">
        <v>68</v>
      </c>
      <c r="B84" s="42"/>
      <c r="D84" s="42"/>
      <c r="E84" s="43"/>
    </row>
    <row r="85" customFormat="false" ht="12.5" hidden="false" customHeight="false" outlineLevel="0" collapsed="false">
      <c r="A85" s="0" t="n">
        <v>69</v>
      </c>
      <c r="B85" s="42"/>
      <c r="D85" s="42"/>
      <c r="E85" s="43"/>
    </row>
    <row r="86" customFormat="false" ht="12.5" hidden="false" customHeight="false" outlineLevel="0" collapsed="false">
      <c r="A86" s="0" t="n">
        <v>70</v>
      </c>
      <c r="B86" s="42"/>
      <c r="D86" s="42"/>
      <c r="E86" s="43"/>
    </row>
    <row r="87" customFormat="false" ht="12.5" hidden="false" customHeight="false" outlineLevel="0" collapsed="false">
      <c r="A87" s="0" t="n">
        <v>71</v>
      </c>
      <c r="B87" s="42"/>
      <c r="D87" s="42"/>
      <c r="E87" s="43"/>
    </row>
    <row r="88" customFormat="false" ht="12.5" hidden="false" customHeight="false" outlineLevel="0" collapsed="false">
      <c r="A88" s="0" t="n">
        <v>72</v>
      </c>
      <c r="B88" s="42"/>
      <c r="D88" s="42"/>
      <c r="E88" s="43"/>
    </row>
    <row r="89" customFormat="false" ht="12.5" hidden="false" customHeight="false" outlineLevel="0" collapsed="false">
      <c r="A89" s="0" t="n">
        <v>73</v>
      </c>
      <c r="B89" s="42"/>
      <c r="D89" s="42"/>
      <c r="E89" s="43"/>
    </row>
    <row r="90" customFormat="false" ht="12.5" hidden="false" customHeight="false" outlineLevel="0" collapsed="false">
      <c r="A90" s="0" t="n">
        <v>74</v>
      </c>
      <c r="B90" s="42"/>
      <c r="D90" s="42"/>
      <c r="E90" s="43"/>
    </row>
    <row r="91" customFormat="false" ht="12.5" hidden="false" customHeight="false" outlineLevel="0" collapsed="false">
      <c r="A91" s="0" t="n">
        <v>75</v>
      </c>
      <c r="B91" s="42"/>
      <c r="D91" s="42"/>
      <c r="E91" s="43"/>
    </row>
    <row r="92" customFormat="false" ht="12.5" hidden="false" customHeight="false" outlineLevel="0" collapsed="false">
      <c r="A92" s="0" t="n">
        <v>76</v>
      </c>
      <c r="B92" s="42"/>
      <c r="D92" s="42"/>
      <c r="E92" s="43"/>
    </row>
    <row r="93" customFormat="false" ht="12.5" hidden="false" customHeight="false" outlineLevel="0" collapsed="false">
      <c r="A93" s="0" t="n">
        <v>77</v>
      </c>
      <c r="B93" s="42"/>
      <c r="D93" s="42"/>
      <c r="E93" s="43"/>
    </row>
    <row r="94" customFormat="false" ht="12.5" hidden="false" customHeight="false" outlineLevel="0" collapsed="false">
      <c r="A94" s="0" t="n">
        <v>78</v>
      </c>
      <c r="B94" s="42"/>
      <c r="D94" s="42"/>
      <c r="E94" s="43"/>
    </row>
    <row r="95" customFormat="false" ht="12.5" hidden="false" customHeight="false" outlineLevel="0" collapsed="false">
      <c r="A95" s="0" t="n">
        <v>79</v>
      </c>
      <c r="B95" s="42"/>
      <c r="D95" s="42"/>
      <c r="E95" s="43"/>
    </row>
    <row r="96" customFormat="false" ht="12.5" hidden="false" customHeight="false" outlineLevel="0" collapsed="false">
      <c r="A96" s="0" t="n">
        <v>80</v>
      </c>
      <c r="B96" s="42"/>
      <c r="D96" s="42"/>
      <c r="E96" s="43"/>
    </row>
    <row r="97" customFormat="false" ht="12.5" hidden="false" customHeight="false" outlineLevel="0" collapsed="false">
      <c r="A97" s="0" t="n">
        <v>81</v>
      </c>
      <c r="B97" s="42"/>
      <c r="D97" s="42"/>
      <c r="E97" s="43"/>
    </row>
    <row r="98" customFormat="false" ht="12.5" hidden="false" customHeight="false" outlineLevel="0" collapsed="false">
      <c r="A98" s="0" t="n">
        <v>82</v>
      </c>
      <c r="B98" s="42"/>
      <c r="D98" s="42"/>
      <c r="E98" s="43"/>
    </row>
    <row r="99" customFormat="false" ht="12.5" hidden="false" customHeight="false" outlineLevel="0" collapsed="false">
      <c r="A99" s="0" t="n">
        <v>83</v>
      </c>
      <c r="B99" s="42"/>
      <c r="D99" s="42"/>
      <c r="E99" s="43"/>
    </row>
    <row r="100" customFormat="false" ht="12.5" hidden="false" customHeight="false" outlineLevel="0" collapsed="false">
      <c r="A100" s="0" t="n">
        <v>84</v>
      </c>
      <c r="B100" s="42"/>
      <c r="D100" s="42"/>
      <c r="E100" s="43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Backlog(Sprint 1)'!$A$24:$A$66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Backlog(Sprint 1)'!$G$5:$G$8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0" activeCellId="0" sqref="G40"/>
    </sheetView>
  </sheetViews>
  <sheetFormatPr defaultColWidth="11.55078125" defaultRowHeight="12.5" zeroHeight="false" outlineLevelRow="0" outlineLevelCol="0"/>
  <cols>
    <col collapsed="false" customWidth="true" hidden="false" outlineLevel="0" max="1" min="1" style="0" width="10.27"/>
    <col collapsed="false" customWidth="true" hidden="false" outlineLevel="0" max="3" min="3" style="0" width="12.27"/>
    <col collapsed="false" customWidth="true" hidden="false" outlineLevel="0" max="4" min="4" style="0" width="51.82"/>
    <col collapsed="false" customWidth="true" hidden="false" outlineLevel="0" max="5" min="5" style="0" width="17.73"/>
    <col collapsed="false" customWidth="true" hidden="false" outlineLevel="0" max="6" min="6" style="0" width="51.82"/>
  </cols>
  <sheetData>
    <row r="1" s="32" customFormat="true" ht="18" hidden="false" customHeight="false" outlineLevel="0" collapsed="false">
      <c r="A1" s="30" t="s">
        <v>9</v>
      </c>
      <c r="B1" s="30" t="n">
        <f aca="false">'Sprint 03 Backlog'!B1+1</f>
        <v>4</v>
      </c>
      <c r="C1" s="30"/>
      <c r="D1" s="31" t="s">
        <v>2</v>
      </c>
      <c r="E1" s="0"/>
      <c r="F1" s="30"/>
      <c r="AMI1" s="0"/>
      <c r="AMJ1" s="0"/>
    </row>
    <row r="2" s="32" customFormat="true" ht="13" hidden="false" customHeight="false" outlineLevel="0" collapsed="false">
      <c r="A2" s="30" t="s">
        <v>165</v>
      </c>
      <c r="B2" s="33" t="n">
        <v>44530</v>
      </c>
      <c r="C2" s="30"/>
      <c r="D2" s="34" t="s">
        <v>166</v>
      </c>
      <c r="E2" s="30"/>
      <c r="F2" s="30"/>
      <c r="AMI2" s="0"/>
      <c r="AMJ2" s="0"/>
    </row>
    <row r="3" s="32" customFormat="true" ht="13" hidden="false" customHeight="false" outlineLevel="0" collapsed="false">
      <c r="A3" s="30" t="s">
        <v>167</v>
      </c>
      <c r="B3" s="33" t="n">
        <f aca="false">B2+7</f>
        <v>44537</v>
      </c>
      <c r="C3" s="30"/>
      <c r="D3" s="44" t="s">
        <v>189</v>
      </c>
      <c r="E3" s="30"/>
      <c r="F3" s="30"/>
      <c r="AMI3" s="0"/>
      <c r="AMJ3" s="0"/>
    </row>
    <row r="4" s="32" customFormat="true" ht="13" hidden="false" customHeight="false" outlineLevel="0" collapsed="false">
      <c r="A4" s="30" t="s">
        <v>168</v>
      </c>
      <c r="B4" s="35" t="s">
        <v>169</v>
      </c>
      <c r="C4" s="30"/>
      <c r="D4" s="30"/>
      <c r="E4" s="30"/>
      <c r="F4" s="30"/>
      <c r="AMI4" s="0"/>
      <c r="AMJ4" s="0"/>
    </row>
    <row r="5" s="32" customFormat="true" ht="13" hidden="false" customHeight="false" outlineLevel="0" collapsed="false">
      <c r="A5" s="30"/>
      <c r="B5" s="35"/>
      <c r="C5" s="30"/>
      <c r="D5" s="30"/>
      <c r="E5" s="30"/>
      <c r="F5" s="30"/>
      <c r="AMI5" s="0"/>
      <c r="AMJ5" s="0"/>
    </row>
    <row r="6" s="32" customFormat="true" ht="13" hidden="false" customHeight="false" outlineLevel="0" collapsed="false">
      <c r="A6" s="30"/>
      <c r="B6" s="36" t="s">
        <v>10</v>
      </c>
      <c r="C6" s="30" t="s">
        <v>170</v>
      </c>
      <c r="D6" s="30"/>
      <c r="E6" s="30"/>
      <c r="F6" s="30"/>
      <c r="AMI6" s="0"/>
      <c r="AMJ6" s="0"/>
    </row>
    <row r="7" s="32" customFormat="true" ht="13" hidden="false" customHeight="false" outlineLevel="0" collapsed="false">
      <c r="A7" s="30" t="s">
        <v>171</v>
      </c>
      <c r="B7" s="30" t="n">
        <f aca="false">COUNTA(D17:D995)</f>
        <v>1</v>
      </c>
      <c r="C7" s="30"/>
      <c r="D7" s="30"/>
      <c r="E7" s="30"/>
      <c r="F7" s="30"/>
      <c r="AMI7" s="0"/>
      <c r="AMJ7" s="0"/>
    </row>
    <row r="8" s="32" customFormat="true" ht="13" hidden="false" customHeight="false" outlineLevel="0" collapsed="false">
      <c r="A8" s="30" t="s">
        <v>172</v>
      </c>
      <c r="B8" s="30" t="n">
        <f aca="false">B7-C8</f>
        <v>1</v>
      </c>
      <c r="C8" s="30" t="n">
        <f aca="false">COUNTIF(E$17:E$995, "Completed Day 1")</f>
        <v>0</v>
      </c>
      <c r="D8" s="30"/>
      <c r="E8" s="30"/>
      <c r="F8" s="30"/>
      <c r="AMI8" s="0"/>
      <c r="AMJ8" s="0"/>
    </row>
    <row r="9" s="32" customFormat="true" ht="13" hidden="false" customHeight="false" outlineLevel="0" collapsed="false">
      <c r="A9" s="30" t="s">
        <v>173</v>
      </c>
      <c r="B9" s="30" t="n">
        <f aca="false">B8-C9</f>
        <v>1</v>
      </c>
      <c r="C9" s="30" t="n">
        <f aca="false">COUNTIF(E$17:E$995, "Completed Day 2")</f>
        <v>0</v>
      </c>
      <c r="D9" s="30"/>
      <c r="E9" s="30"/>
      <c r="F9" s="30"/>
      <c r="AMI9" s="0"/>
      <c r="AMJ9" s="0"/>
    </row>
    <row r="10" s="32" customFormat="true" ht="13" hidden="false" customHeight="false" outlineLevel="0" collapsed="false">
      <c r="A10" s="30" t="s">
        <v>174</v>
      </c>
      <c r="B10" s="30" t="n">
        <f aca="false">B9-C10</f>
        <v>1</v>
      </c>
      <c r="C10" s="30" t="n">
        <f aca="false">COUNTIF(E$17:E$995, "Completed Day 3")</f>
        <v>0</v>
      </c>
      <c r="D10" s="30"/>
      <c r="E10" s="30"/>
      <c r="F10" s="30"/>
      <c r="AMI10" s="0"/>
      <c r="AMJ10" s="0"/>
    </row>
    <row r="11" s="32" customFormat="true" ht="13" hidden="false" customHeight="false" outlineLevel="0" collapsed="false">
      <c r="A11" s="30" t="s">
        <v>175</v>
      </c>
      <c r="B11" s="30" t="n">
        <f aca="false">B10-C11</f>
        <v>1</v>
      </c>
      <c r="C11" s="30" t="n">
        <f aca="false">COUNTIF(E$17:E$995, "Completed Day 4")</f>
        <v>0</v>
      </c>
      <c r="D11" s="30"/>
      <c r="E11" s="30"/>
      <c r="F11" s="30"/>
      <c r="AMI11" s="0"/>
      <c r="AMJ11" s="0"/>
    </row>
    <row r="12" s="32" customFormat="true" ht="13" hidden="false" customHeight="false" outlineLevel="0" collapsed="false">
      <c r="A12" s="30" t="s">
        <v>176</v>
      </c>
      <c r="B12" s="30" t="n">
        <f aca="false">B11-C12</f>
        <v>1</v>
      </c>
      <c r="C12" s="30" t="n">
        <f aca="false">COUNTIF(E$17:E$995, "Completed Day 5")</f>
        <v>0</v>
      </c>
      <c r="D12" s="30"/>
      <c r="E12" s="30"/>
      <c r="F12" s="30"/>
      <c r="AMI12" s="0"/>
      <c r="AMJ12" s="0"/>
    </row>
    <row r="13" s="32" customFormat="true" ht="13" hidden="false" customHeight="false" outlineLevel="0" collapsed="false">
      <c r="A13" s="30" t="s">
        <v>177</v>
      </c>
      <c r="B13" s="30" t="n">
        <f aca="false">B12-C13</f>
        <v>1</v>
      </c>
      <c r="C13" s="30" t="n">
        <f aca="false">COUNTIF(E$17:E$995, "Completed Day 6")</f>
        <v>0</v>
      </c>
      <c r="D13" s="30"/>
      <c r="E13" s="30"/>
      <c r="F13" s="30"/>
      <c r="AMI13" s="0"/>
      <c r="AMJ13" s="0"/>
    </row>
    <row r="14" s="32" customFormat="true" ht="13" hidden="false" customHeight="false" outlineLevel="0" collapsed="false">
      <c r="A14" s="30" t="s">
        <v>178</v>
      </c>
      <c r="B14" s="30" t="n">
        <f aca="false">B13-C14</f>
        <v>1</v>
      </c>
      <c r="C14" s="30" t="n">
        <f aca="false">COUNTIF(E$17:E$995, "Completed Day 7")</f>
        <v>0</v>
      </c>
      <c r="D14" s="30"/>
      <c r="E14" s="30"/>
      <c r="F14" s="30"/>
      <c r="AMI14" s="0"/>
      <c r="AMJ14" s="0"/>
    </row>
    <row r="15" s="32" customFormat="true" ht="13" hidden="false" customHeight="false" outlineLevel="0" collapsed="false">
      <c r="A15" s="30"/>
      <c r="B15" s="30"/>
      <c r="C15" s="30"/>
      <c r="D15" s="30"/>
      <c r="E15" s="30"/>
      <c r="F15" s="30"/>
      <c r="AMI15" s="0"/>
      <c r="AMJ15" s="0"/>
    </row>
    <row r="16" customFormat="false" ht="13" hidden="false" customHeight="false" outlineLevel="0" collapsed="false">
      <c r="A16" s="37" t="s">
        <v>179</v>
      </c>
      <c r="B16" s="37" t="s">
        <v>22</v>
      </c>
      <c r="C16" s="37" t="s">
        <v>180</v>
      </c>
      <c r="D16" s="37" t="s">
        <v>181</v>
      </c>
      <c r="E16" s="37" t="s">
        <v>26</v>
      </c>
      <c r="F16" s="37" t="s">
        <v>30</v>
      </c>
    </row>
    <row r="17" customFormat="false" ht="13" hidden="false" customHeight="false" outlineLevel="0" collapsed="false">
      <c r="A17" s="0" t="n">
        <v>1</v>
      </c>
      <c r="B17" s="42"/>
      <c r="D17" s="40" t="s">
        <v>182</v>
      </c>
      <c r="E17" s="43"/>
    </row>
    <row r="18" customFormat="false" ht="12.5" hidden="false" customHeight="false" outlineLevel="0" collapsed="false">
      <c r="A18" s="0" t="n">
        <v>2</v>
      </c>
      <c r="B18" s="42"/>
      <c r="D18" s="42"/>
      <c r="E18" s="43"/>
    </row>
    <row r="19" customFormat="false" ht="12.5" hidden="false" customHeight="false" outlineLevel="0" collapsed="false">
      <c r="A19" s="0" t="n">
        <v>3</v>
      </c>
      <c r="B19" s="42"/>
      <c r="D19" s="42"/>
      <c r="E19" s="43"/>
    </row>
    <row r="20" customFormat="false" ht="12.5" hidden="false" customHeight="false" outlineLevel="0" collapsed="false">
      <c r="A20" s="0" t="n">
        <v>4</v>
      </c>
      <c r="B20" s="42"/>
      <c r="D20" s="42"/>
      <c r="E20" s="43"/>
    </row>
    <row r="21" customFormat="false" ht="12.5" hidden="false" customHeight="false" outlineLevel="0" collapsed="false">
      <c r="A21" s="0" t="n">
        <v>5</v>
      </c>
      <c r="B21" s="42"/>
      <c r="D21" s="42"/>
      <c r="E21" s="43"/>
    </row>
    <row r="22" customFormat="false" ht="12.5" hidden="false" customHeight="false" outlineLevel="0" collapsed="false">
      <c r="A22" s="0" t="n">
        <v>6</v>
      </c>
      <c r="B22" s="42"/>
      <c r="D22" s="42"/>
      <c r="E22" s="43"/>
    </row>
    <row r="23" customFormat="false" ht="12.5" hidden="false" customHeight="false" outlineLevel="0" collapsed="false">
      <c r="A23" s="0" t="n">
        <v>7</v>
      </c>
      <c r="B23" s="42"/>
      <c r="D23" s="42"/>
      <c r="E23" s="43"/>
    </row>
    <row r="24" customFormat="false" ht="12.5" hidden="false" customHeight="false" outlineLevel="0" collapsed="false">
      <c r="A24" s="0" t="n">
        <v>8</v>
      </c>
      <c r="B24" s="42"/>
      <c r="D24" s="42"/>
      <c r="E24" s="43"/>
    </row>
    <row r="25" customFormat="false" ht="12.5" hidden="false" customHeight="false" outlineLevel="0" collapsed="false">
      <c r="A25" s="0" t="n">
        <v>9</v>
      </c>
      <c r="B25" s="42"/>
      <c r="D25" s="42"/>
      <c r="E25" s="43"/>
    </row>
    <row r="26" customFormat="false" ht="12.5" hidden="false" customHeight="false" outlineLevel="0" collapsed="false">
      <c r="A26" s="0" t="n">
        <v>10</v>
      </c>
      <c r="B26" s="42"/>
      <c r="D26" s="42"/>
      <c r="E26" s="43"/>
    </row>
    <row r="27" customFormat="false" ht="12.5" hidden="false" customHeight="false" outlineLevel="0" collapsed="false">
      <c r="A27" s="0" t="n">
        <v>11</v>
      </c>
      <c r="B27" s="42"/>
      <c r="D27" s="42"/>
      <c r="E27" s="43"/>
    </row>
    <row r="28" customFormat="false" ht="12.5" hidden="false" customHeight="false" outlineLevel="0" collapsed="false">
      <c r="A28" s="0" t="n">
        <v>12</v>
      </c>
      <c r="B28" s="42"/>
      <c r="D28" s="42"/>
      <c r="E28" s="43"/>
    </row>
    <row r="29" customFormat="false" ht="12.5" hidden="false" customHeight="false" outlineLevel="0" collapsed="false">
      <c r="A29" s="0" t="n">
        <v>13</v>
      </c>
      <c r="B29" s="42"/>
      <c r="D29" s="42"/>
      <c r="E29" s="43"/>
    </row>
    <row r="30" customFormat="false" ht="12.5" hidden="false" customHeight="false" outlineLevel="0" collapsed="false">
      <c r="A30" s="0" t="n">
        <v>14</v>
      </c>
      <c r="B30" s="42"/>
      <c r="D30" s="42"/>
      <c r="E30" s="43"/>
    </row>
    <row r="31" customFormat="false" ht="12.5" hidden="false" customHeight="false" outlineLevel="0" collapsed="false">
      <c r="A31" s="0" t="n">
        <v>15</v>
      </c>
      <c r="B31" s="42"/>
      <c r="D31" s="42"/>
      <c r="E31" s="43"/>
    </row>
    <row r="32" customFormat="false" ht="12.5" hidden="false" customHeight="false" outlineLevel="0" collapsed="false">
      <c r="A32" s="0" t="n">
        <v>16</v>
      </c>
      <c r="B32" s="42"/>
      <c r="D32" s="42"/>
      <c r="E32" s="43"/>
    </row>
    <row r="33" customFormat="false" ht="12.5" hidden="false" customHeight="false" outlineLevel="0" collapsed="false">
      <c r="A33" s="0" t="n">
        <v>17</v>
      </c>
      <c r="B33" s="42"/>
      <c r="D33" s="42"/>
      <c r="E33" s="43"/>
    </row>
    <row r="34" customFormat="false" ht="12.5" hidden="false" customHeight="false" outlineLevel="0" collapsed="false">
      <c r="A34" s="0" t="n">
        <v>18</v>
      </c>
      <c r="B34" s="42"/>
      <c r="D34" s="42"/>
      <c r="E34" s="43"/>
    </row>
    <row r="35" customFormat="false" ht="12.5" hidden="false" customHeight="false" outlineLevel="0" collapsed="false">
      <c r="A35" s="0" t="n">
        <v>19</v>
      </c>
      <c r="B35" s="42"/>
      <c r="D35" s="42"/>
      <c r="E35" s="43"/>
    </row>
    <row r="36" customFormat="false" ht="12.5" hidden="false" customHeight="false" outlineLevel="0" collapsed="false">
      <c r="A36" s="0" t="n">
        <v>20</v>
      </c>
      <c r="B36" s="42"/>
      <c r="D36" s="42"/>
      <c r="E36" s="43"/>
    </row>
    <row r="37" customFormat="false" ht="12.5" hidden="false" customHeight="false" outlineLevel="0" collapsed="false">
      <c r="A37" s="0" t="n">
        <v>21</v>
      </c>
      <c r="B37" s="42"/>
      <c r="D37" s="42"/>
      <c r="E37" s="43"/>
    </row>
    <row r="38" customFormat="false" ht="12.5" hidden="false" customHeight="false" outlineLevel="0" collapsed="false">
      <c r="A38" s="0" t="n">
        <v>22</v>
      </c>
      <c r="B38" s="42"/>
      <c r="D38" s="42"/>
      <c r="E38" s="43"/>
    </row>
    <row r="39" customFormat="false" ht="12.5" hidden="false" customHeight="false" outlineLevel="0" collapsed="false">
      <c r="A39" s="0" t="n">
        <v>23</v>
      </c>
      <c r="B39" s="42"/>
      <c r="D39" s="42"/>
      <c r="E39" s="43"/>
    </row>
    <row r="40" customFormat="false" ht="12.5" hidden="false" customHeight="false" outlineLevel="0" collapsed="false">
      <c r="A40" s="0" t="n">
        <v>24</v>
      </c>
      <c r="B40" s="42"/>
      <c r="D40" s="42"/>
      <c r="E40" s="43"/>
    </row>
    <row r="41" customFormat="false" ht="12.5" hidden="false" customHeight="false" outlineLevel="0" collapsed="false">
      <c r="A41" s="0" t="n">
        <v>25</v>
      </c>
      <c r="B41" s="42"/>
      <c r="D41" s="42"/>
      <c r="E41" s="43"/>
    </row>
    <row r="42" customFormat="false" ht="12.5" hidden="false" customHeight="false" outlineLevel="0" collapsed="false">
      <c r="A42" s="0" t="n">
        <v>26</v>
      </c>
      <c r="B42" s="42"/>
      <c r="D42" s="42"/>
      <c r="E42" s="43"/>
    </row>
    <row r="43" customFormat="false" ht="12.5" hidden="false" customHeight="false" outlineLevel="0" collapsed="false">
      <c r="A43" s="0" t="n">
        <v>27</v>
      </c>
      <c r="B43" s="42"/>
      <c r="D43" s="42"/>
      <c r="E43" s="43"/>
    </row>
    <row r="44" customFormat="false" ht="12.5" hidden="false" customHeight="false" outlineLevel="0" collapsed="false">
      <c r="A44" s="0" t="n">
        <v>28</v>
      </c>
      <c r="B44" s="42"/>
      <c r="D44" s="42"/>
      <c r="E44" s="43"/>
    </row>
    <row r="45" customFormat="false" ht="12.5" hidden="false" customHeight="false" outlineLevel="0" collapsed="false">
      <c r="A45" s="0" t="n">
        <v>29</v>
      </c>
      <c r="B45" s="42"/>
      <c r="D45" s="42"/>
      <c r="E45" s="43"/>
    </row>
    <row r="46" customFormat="false" ht="12.5" hidden="false" customHeight="false" outlineLevel="0" collapsed="false">
      <c r="A46" s="0" t="n">
        <v>30</v>
      </c>
      <c r="B46" s="42"/>
      <c r="D46" s="42"/>
      <c r="E46" s="43"/>
    </row>
    <row r="47" customFormat="false" ht="12.5" hidden="false" customHeight="false" outlineLevel="0" collapsed="false">
      <c r="A47" s="0" t="n">
        <v>31</v>
      </c>
      <c r="B47" s="42"/>
      <c r="D47" s="42"/>
      <c r="E47" s="43"/>
    </row>
    <row r="48" customFormat="false" ht="12.5" hidden="false" customHeight="false" outlineLevel="0" collapsed="false">
      <c r="A48" s="0" t="n">
        <v>32</v>
      </c>
      <c r="B48" s="42"/>
      <c r="D48" s="42"/>
      <c r="E48" s="43"/>
    </row>
    <row r="49" customFormat="false" ht="12.5" hidden="false" customHeight="false" outlineLevel="0" collapsed="false">
      <c r="A49" s="0" t="n">
        <v>33</v>
      </c>
      <c r="B49" s="42"/>
      <c r="D49" s="42"/>
      <c r="E49" s="43"/>
    </row>
    <row r="50" customFormat="false" ht="12.5" hidden="false" customHeight="false" outlineLevel="0" collapsed="false">
      <c r="A50" s="0" t="n">
        <v>34</v>
      </c>
      <c r="B50" s="42"/>
      <c r="D50" s="42"/>
      <c r="E50" s="43"/>
    </row>
    <row r="51" customFormat="false" ht="12.5" hidden="false" customHeight="false" outlineLevel="0" collapsed="false">
      <c r="A51" s="0" t="n">
        <v>35</v>
      </c>
      <c r="B51" s="42"/>
      <c r="D51" s="42"/>
      <c r="E51" s="43"/>
    </row>
    <row r="52" customFormat="false" ht="12.5" hidden="false" customHeight="false" outlineLevel="0" collapsed="false">
      <c r="A52" s="0" t="n">
        <v>36</v>
      </c>
      <c r="B52" s="42"/>
      <c r="D52" s="42"/>
      <c r="E52" s="43"/>
    </row>
    <row r="53" customFormat="false" ht="12.5" hidden="false" customHeight="false" outlineLevel="0" collapsed="false">
      <c r="A53" s="0" t="n">
        <v>37</v>
      </c>
      <c r="B53" s="42"/>
      <c r="D53" s="42"/>
      <c r="E53" s="43"/>
    </row>
    <row r="54" customFormat="false" ht="12.5" hidden="false" customHeight="false" outlineLevel="0" collapsed="false">
      <c r="A54" s="0" t="n">
        <v>38</v>
      </c>
      <c r="B54" s="42"/>
      <c r="D54" s="42"/>
      <c r="E54" s="43"/>
    </row>
    <row r="55" customFormat="false" ht="12.5" hidden="false" customHeight="false" outlineLevel="0" collapsed="false">
      <c r="A55" s="0" t="n">
        <v>39</v>
      </c>
      <c r="B55" s="42"/>
      <c r="D55" s="42"/>
      <c r="E55" s="43"/>
    </row>
    <row r="56" customFormat="false" ht="12.5" hidden="false" customHeight="false" outlineLevel="0" collapsed="false">
      <c r="A56" s="0" t="n">
        <v>40</v>
      </c>
      <c r="B56" s="42"/>
      <c r="D56" s="42"/>
      <c r="E56" s="43"/>
    </row>
    <row r="57" customFormat="false" ht="12.5" hidden="false" customHeight="false" outlineLevel="0" collapsed="false">
      <c r="A57" s="0" t="n">
        <v>41</v>
      </c>
      <c r="B57" s="42"/>
      <c r="D57" s="42"/>
      <c r="E57" s="43"/>
    </row>
    <row r="58" customFormat="false" ht="12.5" hidden="false" customHeight="false" outlineLevel="0" collapsed="false">
      <c r="A58" s="0" t="n">
        <v>42</v>
      </c>
      <c r="B58" s="42"/>
      <c r="D58" s="42"/>
      <c r="E58" s="43"/>
    </row>
    <row r="59" customFormat="false" ht="12.5" hidden="false" customHeight="false" outlineLevel="0" collapsed="false">
      <c r="A59" s="0" t="n">
        <v>43</v>
      </c>
      <c r="B59" s="42"/>
      <c r="D59" s="42"/>
      <c r="E59" s="43"/>
    </row>
    <row r="60" customFormat="false" ht="12.5" hidden="false" customHeight="false" outlineLevel="0" collapsed="false">
      <c r="A60" s="0" t="n">
        <v>44</v>
      </c>
      <c r="B60" s="42"/>
      <c r="D60" s="42"/>
      <c r="E60" s="43"/>
    </row>
    <row r="61" customFormat="false" ht="12.5" hidden="false" customHeight="false" outlineLevel="0" collapsed="false">
      <c r="A61" s="0" t="n">
        <v>45</v>
      </c>
      <c r="B61" s="42"/>
      <c r="D61" s="42"/>
      <c r="E61" s="43"/>
    </row>
    <row r="62" customFormat="false" ht="12.5" hidden="false" customHeight="false" outlineLevel="0" collapsed="false">
      <c r="A62" s="0" t="n">
        <v>46</v>
      </c>
      <c r="B62" s="42"/>
      <c r="D62" s="42"/>
      <c r="E62" s="43"/>
    </row>
    <row r="63" customFormat="false" ht="12.5" hidden="false" customHeight="false" outlineLevel="0" collapsed="false">
      <c r="A63" s="0" t="n">
        <v>47</v>
      </c>
      <c r="B63" s="42"/>
      <c r="D63" s="42"/>
      <c r="E63" s="43"/>
    </row>
    <row r="64" customFormat="false" ht="12.5" hidden="false" customHeight="false" outlineLevel="0" collapsed="false">
      <c r="A64" s="0" t="n">
        <v>48</v>
      </c>
      <c r="B64" s="42"/>
      <c r="D64" s="42"/>
      <c r="E64" s="43"/>
    </row>
    <row r="65" customFormat="false" ht="12.5" hidden="false" customHeight="false" outlineLevel="0" collapsed="false">
      <c r="A65" s="0" t="n">
        <v>49</v>
      </c>
      <c r="B65" s="42"/>
      <c r="D65" s="42"/>
      <c r="E65" s="43"/>
    </row>
    <row r="66" customFormat="false" ht="12.5" hidden="false" customHeight="false" outlineLevel="0" collapsed="false">
      <c r="A66" s="0" t="n">
        <v>50</v>
      </c>
      <c r="B66" s="42"/>
      <c r="D66" s="42"/>
      <c r="E66" s="43"/>
    </row>
    <row r="67" customFormat="false" ht="12.5" hidden="false" customHeight="false" outlineLevel="0" collapsed="false">
      <c r="A67" s="0" t="n">
        <v>51</v>
      </c>
      <c r="B67" s="42"/>
      <c r="D67" s="42"/>
      <c r="E67" s="43"/>
    </row>
    <row r="68" customFormat="false" ht="12.5" hidden="false" customHeight="false" outlineLevel="0" collapsed="false">
      <c r="A68" s="0" t="n">
        <v>52</v>
      </c>
      <c r="B68" s="42"/>
      <c r="D68" s="42"/>
      <c r="E68" s="43"/>
    </row>
    <row r="69" customFormat="false" ht="12.5" hidden="false" customHeight="false" outlineLevel="0" collapsed="false">
      <c r="A69" s="0" t="n">
        <v>53</v>
      </c>
      <c r="B69" s="42"/>
      <c r="D69" s="42"/>
      <c r="E69" s="43"/>
    </row>
    <row r="70" customFormat="false" ht="12.5" hidden="false" customHeight="false" outlineLevel="0" collapsed="false">
      <c r="A70" s="0" t="n">
        <v>54</v>
      </c>
      <c r="B70" s="42"/>
      <c r="D70" s="42"/>
      <c r="E70" s="43"/>
    </row>
    <row r="71" customFormat="false" ht="12.5" hidden="false" customHeight="false" outlineLevel="0" collapsed="false">
      <c r="A71" s="0" t="n">
        <v>55</v>
      </c>
      <c r="B71" s="42"/>
      <c r="D71" s="42"/>
      <c r="E71" s="43"/>
    </row>
    <row r="72" customFormat="false" ht="12.5" hidden="false" customHeight="false" outlineLevel="0" collapsed="false">
      <c r="A72" s="0" t="n">
        <v>56</v>
      </c>
      <c r="B72" s="42"/>
      <c r="D72" s="42"/>
      <c r="E72" s="43"/>
    </row>
    <row r="73" customFormat="false" ht="12.5" hidden="false" customHeight="false" outlineLevel="0" collapsed="false">
      <c r="A73" s="0" t="n">
        <v>57</v>
      </c>
      <c r="B73" s="42"/>
      <c r="D73" s="42"/>
      <c r="E73" s="43"/>
    </row>
    <row r="74" customFormat="false" ht="12.5" hidden="false" customHeight="false" outlineLevel="0" collapsed="false">
      <c r="A74" s="0" t="n">
        <v>58</v>
      </c>
      <c r="B74" s="42"/>
      <c r="D74" s="42"/>
      <c r="E74" s="43"/>
    </row>
    <row r="75" customFormat="false" ht="12.5" hidden="false" customHeight="false" outlineLevel="0" collapsed="false">
      <c r="A75" s="0" t="n">
        <v>59</v>
      </c>
      <c r="B75" s="42"/>
      <c r="D75" s="42"/>
      <c r="E75" s="43"/>
    </row>
    <row r="76" customFormat="false" ht="12.5" hidden="false" customHeight="false" outlineLevel="0" collapsed="false">
      <c r="A76" s="0" t="n">
        <v>60</v>
      </c>
      <c r="B76" s="42"/>
      <c r="D76" s="42"/>
      <c r="E76" s="43"/>
    </row>
    <row r="77" customFormat="false" ht="12.5" hidden="false" customHeight="false" outlineLevel="0" collapsed="false">
      <c r="A77" s="0" t="n">
        <v>61</v>
      </c>
      <c r="B77" s="42"/>
      <c r="D77" s="42"/>
      <c r="E77" s="43"/>
    </row>
    <row r="78" customFormat="false" ht="12.5" hidden="false" customHeight="false" outlineLevel="0" collapsed="false">
      <c r="A78" s="0" t="n">
        <v>62</v>
      </c>
      <c r="B78" s="42"/>
      <c r="D78" s="42"/>
      <c r="E78" s="43"/>
    </row>
    <row r="79" customFormat="false" ht="12.5" hidden="false" customHeight="false" outlineLevel="0" collapsed="false">
      <c r="A79" s="0" t="n">
        <v>63</v>
      </c>
      <c r="B79" s="42"/>
      <c r="D79" s="42"/>
      <c r="E79" s="43"/>
    </row>
    <row r="80" customFormat="false" ht="12.5" hidden="false" customHeight="false" outlineLevel="0" collapsed="false">
      <c r="A80" s="0" t="n">
        <v>64</v>
      </c>
      <c r="B80" s="42"/>
      <c r="D80" s="42"/>
      <c r="E80" s="43"/>
    </row>
    <row r="81" customFormat="false" ht="12.5" hidden="false" customHeight="false" outlineLevel="0" collapsed="false">
      <c r="A81" s="0" t="n">
        <v>65</v>
      </c>
      <c r="B81" s="42"/>
      <c r="D81" s="42"/>
      <c r="E81" s="43"/>
    </row>
    <row r="82" customFormat="false" ht="12.5" hidden="false" customHeight="false" outlineLevel="0" collapsed="false">
      <c r="A82" s="0" t="n">
        <v>66</v>
      </c>
      <c r="B82" s="42"/>
      <c r="D82" s="42"/>
      <c r="E82" s="43"/>
    </row>
    <row r="83" customFormat="false" ht="12.5" hidden="false" customHeight="false" outlineLevel="0" collapsed="false">
      <c r="A83" s="0" t="n">
        <v>67</v>
      </c>
      <c r="B83" s="42"/>
      <c r="D83" s="42"/>
      <c r="E83" s="43"/>
    </row>
    <row r="84" customFormat="false" ht="12.5" hidden="false" customHeight="false" outlineLevel="0" collapsed="false">
      <c r="A84" s="0" t="n">
        <v>68</v>
      </c>
      <c r="B84" s="42"/>
      <c r="D84" s="42"/>
      <c r="E84" s="43"/>
    </row>
    <row r="85" customFormat="false" ht="12.5" hidden="false" customHeight="false" outlineLevel="0" collapsed="false">
      <c r="A85" s="0" t="n">
        <v>69</v>
      </c>
      <c r="B85" s="42"/>
      <c r="D85" s="42"/>
      <c r="E85" s="43"/>
    </row>
    <row r="86" customFormat="false" ht="12.5" hidden="false" customHeight="false" outlineLevel="0" collapsed="false">
      <c r="A86" s="0" t="n">
        <v>70</v>
      </c>
      <c r="B86" s="42"/>
      <c r="D86" s="42"/>
      <c r="E86" s="43"/>
    </row>
    <row r="87" customFormat="false" ht="12.5" hidden="false" customHeight="false" outlineLevel="0" collapsed="false">
      <c r="A87" s="0" t="n">
        <v>71</v>
      </c>
      <c r="B87" s="42"/>
      <c r="D87" s="42"/>
      <c r="E87" s="43"/>
    </row>
    <row r="88" customFormat="false" ht="12.5" hidden="false" customHeight="false" outlineLevel="0" collapsed="false">
      <c r="A88" s="0" t="n">
        <v>72</v>
      </c>
      <c r="B88" s="42"/>
      <c r="D88" s="42"/>
      <c r="E88" s="43"/>
    </row>
    <row r="89" customFormat="false" ht="12.5" hidden="false" customHeight="false" outlineLevel="0" collapsed="false">
      <c r="A89" s="0" t="n">
        <v>73</v>
      </c>
      <c r="B89" s="42"/>
      <c r="D89" s="42"/>
      <c r="E89" s="43"/>
    </row>
    <row r="90" customFormat="false" ht="12.5" hidden="false" customHeight="false" outlineLevel="0" collapsed="false">
      <c r="A90" s="0" t="n">
        <v>74</v>
      </c>
      <c r="B90" s="42"/>
      <c r="D90" s="42"/>
      <c r="E90" s="43"/>
    </row>
    <row r="91" customFormat="false" ht="12.5" hidden="false" customHeight="false" outlineLevel="0" collapsed="false">
      <c r="A91" s="0" t="n">
        <v>75</v>
      </c>
      <c r="B91" s="42"/>
      <c r="D91" s="42"/>
      <c r="E91" s="43"/>
    </row>
    <row r="92" customFormat="false" ht="12.5" hidden="false" customHeight="false" outlineLevel="0" collapsed="false">
      <c r="A92" s="0" t="n">
        <v>76</v>
      </c>
      <c r="B92" s="42"/>
      <c r="D92" s="42"/>
      <c r="E92" s="43"/>
    </row>
    <row r="93" customFormat="false" ht="12.5" hidden="false" customHeight="false" outlineLevel="0" collapsed="false">
      <c r="A93" s="0" t="n">
        <v>77</v>
      </c>
      <c r="B93" s="42"/>
      <c r="D93" s="42"/>
      <c r="E93" s="43"/>
    </row>
    <row r="94" customFormat="false" ht="12.5" hidden="false" customHeight="false" outlineLevel="0" collapsed="false">
      <c r="A94" s="0" t="n">
        <v>78</v>
      </c>
      <c r="B94" s="42"/>
      <c r="D94" s="42"/>
      <c r="E94" s="43"/>
    </row>
    <row r="95" customFormat="false" ht="12.5" hidden="false" customHeight="false" outlineLevel="0" collapsed="false">
      <c r="A95" s="0" t="n">
        <v>79</v>
      </c>
      <c r="B95" s="42"/>
      <c r="D95" s="42"/>
      <c r="E95" s="43"/>
    </row>
    <row r="96" customFormat="false" ht="12.5" hidden="false" customHeight="false" outlineLevel="0" collapsed="false">
      <c r="A96" s="0" t="n">
        <v>80</v>
      </c>
      <c r="B96" s="42"/>
      <c r="D96" s="42"/>
      <c r="E96" s="43"/>
    </row>
    <row r="97" customFormat="false" ht="12.5" hidden="false" customHeight="false" outlineLevel="0" collapsed="false">
      <c r="A97" s="0" t="n">
        <v>81</v>
      </c>
      <c r="B97" s="42"/>
      <c r="D97" s="42"/>
      <c r="E97" s="43"/>
    </row>
    <row r="98" customFormat="false" ht="12.5" hidden="false" customHeight="false" outlineLevel="0" collapsed="false">
      <c r="A98" s="0" t="n">
        <v>82</v>
      </c>
      <c r="B98" s="42"/>
      <c r="D98" s="42"/>
      <c r="E98" s="43"/>
    </row>
    <row r="99" customFormat="false" ht="12.5" hidden="false" customHeight="false" outlineLevel="0" collapsed="false">
      <c r="A99" s="0" t="n">
        <v>83</v>
      </c>
      <c r="B99" s="42"/>
      <c r="D99" s="42"/>
      <c r="E99" s="43"/>
    </row>
    <row r="100" customFormat="false" ht="12.5" hidden="false" customHeight="false" outlineLevel="0" collapsed="false">
      <c r="A100" s="0" t="n">
        <v>84</v>
      </c>
      <c r="B100" s="42"/>
      <c r="D100" s="42"/>
      <c r="E100" s="43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Backlog(Sprint 1)'!$A$24:$A$66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Backlog(Sprint 1)'!$G$5:$G$8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>VICTOR</dc:creator>
  <dc:description/>
  <dc:language>en-US</dc:language>
  <cp:lastModifiedBy>VICTOR</cp:lastModifiedBy>
  <dcterms:modified xsi:type="dcterms:W3CDTF">2021-11-09T05:35:41Z</dcterms:modified>
  <cp:revision>138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