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b5ff1eca657b3fc/Desktop/Personal/Career Docs/Excel Projects/"/>
    </mc:Choice>
  </mc:AlternateContent>
  <xr:revisionPtr revIDLastSave="2" documentId="8_{981EF392-63F7-46E9-8DD0-7942B6CEBF24}" xr6:coauthVersionLast="47" xr6:coauthVersionMax="47" xr10:uidLastSave="{1AC4AF7C-AE8A-4FD6-8EA4-D014F214DF31}"/>
  <bookViews>
    <workbookView xWindow="-172" yWindow="210" windowWidth="21742" windowHeight="13665" tabRatio="825" activeTab="12" xr2:uid="{326E6799-64CD-4867-B32F-EE13D7CA9E7F}"/>
  </bookViews>
  <sheets>
    <sheet name="Jan" sheetId="1" r:id="rId1"/>
    <sheet name="Feb" sheetId="2" r:id="rId2"/>
    <sheet name="Mar" sheetId="3" r:id="rId3"/>
    <sheet name="Apr" sheetId="4" r:id="rId4"/>
    <sheet name="May" sheetId="5" r:id="rId5"/>
    <sheet name="June" sheetId="6" r:id="rId6"/>
    <sheet name="July" sheetId="7" r:id="rId7"/>
    <sheet name="Aug" sheetId="8" r:id="rId8"/>
    <sheet name="Sept" sheetId="9" r:id="rId9"/>
    <sheet name="Oct" sheetId="10" r:id="rId10"/>
    <sheet name="Nov" sheetId="11" r:id="rId11"/>
    <sheet name="Dec" sheetId="12" r:id="rId12"/>
    <sheet name="Data %" sheetId="13" r:id="rId13"/>
    <sheet name="Instructions" sheetId="15" r:id="rId14"/>
    <sheet name="Info" sheetId="16" r:id="rId15"/>
  </sheets>
  <definedNames>
    <definedName name="_xlnm._FilterDatabase" localSheetId="3" hidden="1">Apr!$A$1:$A$6</definedName>
    <definedName name="_xlnm._FilterDatabase" localSheetId="7" hidden="1">Aug!$A$1:$A$6</definedName>
    <definedName name="_xlnm._FilterDatabase" localSheetId="11" hidden="1">Dec!$A$1:$A$6</definedName>
    <definedName name="_xlnm._FilterDatabase" localSheetId="1" hidden="1">Feb!$A$1:$A$6</definedName>
    <definedName name="_xlnm._FilterDatabase" localSheetId="0" hidden="1">Jan!$A$1:$A$10</definedName>
    <definedName name="_xlnm._FilterDatabase" localSheetId="6" hidden="1">July!$A$1:$A$6</definedName>
    <definedName name="_xlnm._FilterDatabase" localSheetId="5" hidden="1">June!$A$1:$A$6</definedName>
    <definedName name="_xlnm._FilterDatabase" localSheetId="2" hidden="1">Mar!$A$1:$A$18</definedName>
    <definedName name="_xlnm._FilterDatabase" localSheetId="4" hidden="1">May!$A$1:$A$6</definedName>
    <definedName name="_xlnm._FilterDatabase" localSheetId="10" hidden="1">Nov!$A$1:$A$6</definedName>
    <definedName name="_xlnm._FilterDatabase" localSheetId="9" hidden="1">Oct!$A$1:$A$6</definedName>
    <definedName name="_xlnm._FilterDatabase" localSheetId="8" hidden="1">Sept!$A$1:$A$6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0" i="13" l="1"/>
  <c r="V10" i="13"/>
  <c r="T10" i="13"/>
  <c r="R10" i="13"/>
  <c r="P10" i="13"/>
  <c r="N10" i="13"/>
  <c r="L10" i="13"/>
  <c r="J10" i="13"/>
  <c r="H10" i="13"/>
  <c r="F10" i="13"/>
  <c r="D10" i="13"/>
  <c r="B10" i="13"/>
  <c r="X9" i="13"/>
  <c r="V9" i="13"/>
  <c r="T9" i="13"/>
  <c r="R9" i="13"/>
  <c r="P9" i="13"/>
  <c r="N9" i="13"/>
  <c r="L9" i="13"/>
  <c r="J9" i="13"/>
  <c r="H9" i="13"/>
  <c r="F9" i="13"/>
  <c r="D9" i="13"/>
  <c r="B9" i="13"/>
  <c r="X8" i="13"/>
  <c r="V8" i="13"/>
  <c r="T8" i="13"/>
  <c r="R8" i="13"/>
  <c r="P8" i="13"/>
  <c r="N8" i="13"/>
  <c r="L8" i="13"/>
  <c r="J8" i="13"/>
  <c r="H8" i="13"/>
  <c r="F8" i="13"/>
  <c r="D8" i="13"/>
  <c r="B8" i="13"/>
  <c r="X7" i="13"/>
  <c r="V7" i="13"/>
  <c r="T7" i="13"/>
  <c r="R7" i="13"/>
  <c r="P7" i="13"/>
  <c r="N7" i="13"/>
  <c r="L7" i="13"/>
  <c r="J7" i="13"/>
  <c r="H7" i="13"/>
  <c r="F7" i="13"/>
  <c r="D7" i="13"/>
  <c r="B7" i="13"/>
  <c r="X6" i="13"/>
  <c r="V6" i="13"/>
  <c r="T6" i="13"/>
  <c r="R6" i="13"/>
  <c r="P6" i="13"/>
  <c r="N6" i="13"/>
  <c r="L6" i="13"/>
  <c r="J6" i="13"/>
  <c r="H6" i="13"/>
  <c r="F6" i="13"/>
  <c r="D6" i="13"/>
  <c r="B6" i="13"/>
  <c r="X5" i="13"/>
  <c r="V5" i="13"/>
  <c r="T5" i="13"/>
  <c r="R5" i="13"/>
  <c r="P5" i="13"/>
  <c r="N5" i="13"/>
  <c r="L5" i="13"/>
  <c r="L11" i="13" s="1"/>
  <c r="J5" i="13"/>
  <c r="H5" i="13"/>
  <c r="F5" i="13"/>
  <c r="D5" i="13"/>
  <c r="B5" i="13"/>
  <c r="X4" i="13"/>
  <c r="V4" i="13"/>
  <c r="T4" i="13"/>
  <c r="R4" i="13"/>
  <c r="P4" i="13"/>
  <c r="N4" i="13"/>
  <c r="L4" i="13"/>
  <c r="J4" i="13"/>
  <c r="H4" i="13"/>
  <c r="F4" i="13"/>
  <c r="D4" i="13"/>
  <c r="B4" i="13"/>
  <c r="X3" i="13"/>
  <c r="V3" i="13"/>
  <c r="T3" i="13"/>
  <c r="R3" i="13"/>
  <c r="P3" i="13"/>
  <c r="N3" i="13"/>
  <c r="L3" i="13"/>
  <c r="M3" i="13" s="1"/>
  <c r="J3" i="13"/>
  <c r="H3" i="13"/>
  <c r="F3" i="13"/>
  <c r="D3" i="13"/>
  <c r="B3" i="13"/>
  <c r="B11" i="13" s="1"/>
  <c r="K4" i="13" l="1"/>
  <c r="C5" i="13"/>
  <c r="K6" i="13"/>
  <c r="C7" i="13"/>
  <c r="S7" i="13"/>
  <c r="C9" i="13"/>
  <c r="K3" i="13"/>
  <c r="C4" i="13"/>
  <c r="S4" i="13"/>
  <c r="K5" i="13"/>
  <c r="C6" i="13"/>
  <c r="K7" i="13"/>
  <c r="C8" i="13"/>
  <c r="C10" i="13"/>
  <c r="S10" i="13"/>
  <c r="E4" i="13"/>
  <c r="I6" i="13"/>
  <c r="W7" i="13"/>
  <c r="M9" i="13"/>
  <c r="W6" i="13"/>
  <c r="Y7" i="13"/>
  <c r="O9" i="13"/>
  <c r="D11" i="13"/>
  <c r="E3" i="13" s="1"/>
  <c r="W5" i="13"/>
  <c r="Y6" i="13"/>
  <c r="O8" i="13"/>
  <c r="Q9" i="13"/>
  <c r="E10" i="13"/>
  <c r="J11" i="13"/>
  <c r="W4" i="13"/>
  <c r="O7" i="13"/>
  <c r="Q8" i="13"/>
  <c r="E9" i="13"/>
  <c r="O6" i="13"/>
  <c r="E8" i="13"/>
  <c r="I10" i="13"/>
  <c r="U10" i="13"/>
  <c r="E7" i="13"/>
  <c r="I9" i="13"/>
  <c r="W10" i="13"/>
  <c r="R11" i="13"/>
  <c r="S3" i="13" s="1"/>
  <c r="C3" i="13"/>
  <c r="O4" i="13"/>
  <c r="E6" i="13"/>
  <c r="I8" i="13"/>
  <c r="U8" i="13"/>
  <c r="W9" i="13"/>
  <c r="Y8" i="13"/>
  <c r="I5" i="13"/>
  <c r="M8" i="13"/>
  <c r="I4" i="13"/>
  <c r="M7" i="13"/>
  <c r="M6" i="13"/>
  <c r="M5" i="13"/>
  <c r="M4" i="13"/>
  <c r="M11" i="13" s="1"/>
  <c r="O3" i="13"/>
  <c r="Q4" i="13"/>
  <c r="E5" i="13"/>
  <c r="W8" i="13"/>
  <c r="M10" i="13"/>
  <c r="T11" i="13"/>
  <c r="U7" i="13" s="1"/>
  <c r="F11" i="13"/>
  <c r="G6" i="13" s="1"/>
  <c r="N11" i="13"/>
  <c r="O10" i="13" s="1"/>
  <c r="V11" i="13"/>
  <c r="W3" i="13" s="1"/>
  <c r="W11" i="13" s="1"/>
  <c r="H11" i="13"/>
  <c r="I7" i="13" s="1"/>
  <c r="P11" i="13"/>
  <c r="Q10" i="13" s="1"/>
  <c r="X11" i="13"/>
  <c r="Y3" i="13" s="1"/>
  <c r="G10" i="13" l="1"/>
  <c r="U9" i="13"/>
  <c r="G9" i="13"/>
  <c r="Y9" i="13"/>
  <c r="G8" i="13"/>
  <c r="U5" i="13"/>
  <c r="Q5" i="13"/>
  <c r="Y5" i="13"/>
  <c r="U4" i="13"/>
  <c r="G4" i="13"/>
  <c r="Q6" i="13"/>
  <c r="I3" i="13"/>
  <c r="I11" i="13" s="1"/>
  <c r="G3" i="13"/>
  <c r="G11" i="13" s="1"/>
  <c r="K11" i="13"/>
  <c r="U3" i="13"/>
  <c r="Y10" i="13"/>
  <c r="C11" i="13"/>
  <c r="O5" i="13"/>
  <c r="O11" i="13" s="1"/>
  <c r="Y4" i="13"/>
  <c r="Y11" i="13" s="1"/>
  <c r="K9" i="13"/>
  <c r="K8" i="13"/>
  <c r="E11" i="13"/>
  <c r="S8" i="13"/>
  <c r="K10" i="13"/>
  <c r="G7" i="13"/>
  <c r="G5" i="13"/>
  <c r="U6" i="13"/>
  <c r="Q7" i="13"/>
  <c r="Q3" i="13"/>
  <c r="Q11" i="13" s="1"/>
  <c r="S6" i="13"/>
  <c r="S5" i="13"/>
  <c r="S11" i="13" s="1"/>
  <c r="S9" i="13"/>
  <c r="U11" i="13" l="1"/>
</calcChain>
</file>

<file path=xl/sharedStrings.xml><?xml version="1.0" encoding="utf-8"?>
<sst xmlns="http://schemas.openxmlformats.org/spreadsheetml/2006/main" count="244" uniqueCount="48">
  <si>
    <t>ER Specialist</t>
  </si>
  <si>
    <t>Hospital</t>
  </si>
  <si>
    <t>PT Name</t>
  </si>
  <si>
    <t>ECD #</t>
  </si>
  <si>
    <t>CPI #</t>
  </si>
  <si>
    <t>DOS</t>
  </si>
  <si>
    <t>Mcaid Type For Patient</t>
  </si>
  <si>
    <t>Date Completed</t>
  </si>
  <si>
    <t>IP Admite Date</t>
  </si>
  <si>
    <t>Emailed IP Caseworker(s)</t>
  </si>
  <si>
    <t>Comment</t>
  </si>
  <si>
    <t>Aged 65+ - No Retro Available</t>
  </si>
  <si>
    <t>Child 18-20 -  Retro Available</t>
  </si>
  <si>
    <t>Child Under 18 - Retro Available</t>
  </si>
  <si>
    <t>Deemed Disabled - No Retro Available</t>
  </si>
  <si>
    <t>EMA (Request Statement) Retro If Applicable</t>
  </si>
  <si>
    <t>Parent/Caregiver - No Retro Available</t>
  </si>
  <si>
    <t>Posthumous - No Retro Available</t>
  </si>
  <si>
    <t>Pregnant - Retro Available</t>
  </si>
  <si>
    <t>Roberta</t>
  </si>
  <si>
    <t>Graciela</t>
  </si>
  <si>
    <t>Medicaid Type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</si>
  <si>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</si>
  <si>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</si>
  <si>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</si>
  <si>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</si>
  <si>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</si>
  <si>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</si>
  <si>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</si>
  <si>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</si>
  <si>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</si>
  <si>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</si>
  <si>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</si>
  <si>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</si>
  <si>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</si>
  <si>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%</t>
  </si>
  <si>
    <t>Totals:</t>
  </si>
  <si>
    <t>DEFINE EACH MCAID TYPE</t>
  </si>
  <si>
    <t>USE DROP DOWNS ONLY</t>
  </si>
  <si>
    <t>Mcaid Type</t>
  </si>
  <si>
    <t>Hospitals</t>
  </si>
  <si>
    <t>BARD</t>
  </si>
  <si>
    <t>MCH</t>
  </si>
  <si>
    <t>MDH</t>
  </si>
  <si>
    <t>MPH</t>
  </si>
  <si>
    <r>
      <t>EMA (</t>
    </r>
    <r>
      <rPr>
        <i/>
        <sz val="11"/>
        <color theme="1"/>
        <rFont val="Aptos Narrow"/>
        <family val="2"/>
        <scheme val="minor"/>
      </rPr>
      <t>Request Statement</t>
    </r>
    <r>
      <rPr>
        <sz val="11"/>
        <color theme="1"/>
        <rFont val="Aptos Narrow"/>
        <family val="2"/>
        <scheme val="minor"/>
      </rPr>
      <t>) Retro If Applicable</t>
    </r>
  </si>
  <si>
    <t>NBH</t>
  </si>
  <si>
    <t>SAH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</si>
</sst>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000000000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Book Antiqua"/>
      <family val="1"/>
    </font>
    <font>
      <sz val="12"/>
      <color theme="1"/>
      <name val="Book Antiqua"/>
      <family val="1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0" fontId="3" fillId="2" borderId="3" xfId="0" applyFont="1" applyFill="1" applyBorder="1"/>
    <xf numFmtId="0" fontId="4" fillId="0" borderId="0" xfId="0" applyFont="1"/>
    <xf numFmtId="16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9" fontId="5" fillId="0" borderId="12" xfId="1" applyFont="1" applyBorder="1" applyAlignment="1">
      <alignment horizontal="center"/>
    </xf>
    <xf numFmtId="9" fontId="5" fillId="0" borderId="13" xfId="1" applyFont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9" fontId="5" fillId="0" borderId="18" xfId="1" applyFont="1" applyBorder="1" applyAlignment="1">
      <alignment horizontal="center"/>
    </xf>
    <xf numFmtId="9" fontId="5" fillId="0" borderId="19" xfId="1" applyFont="1" applyBorder="1" applyAlignment="1">
      <alignment horizontal="center"/>
    </xf>
    <xf numFmtId="0" fontId="2" fillId="3" borderId="7" xfId="0" applyFont="1" applyFill="1" applyBorder="1" applyAlignment="1">
      <alignment horizontal="right"/>
    </xf>
    <xf numFmtId="0" fontId="2" fillId="0" borderId="20" xfId="0" applyFont="1" applyBorder="1" applyAlignment="1">
      <alignment horizontal="center"/>
    </xf>
    <xf numFmtId="9" fontId="5" fillId="0" borderId="21" xfId="1" applyFont="1" applyBorder="1" applyAlignment="1">
      <alignment horizontal="center"/>
    </xf>
    <xf numFmtId="9" fontId="5" fillId="0" borderId="21" xfId="0" applyNumberFormat="1" applyFont="1" applyBorder="1" applyAlignment="1">
      <alignment horizontal="center"/>
    </xf>
    <xf numFmtId="9" fontId="5" fillId="0" borderId="22" xfId="1" applyFont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0" xfId="0" applyAlignment="1">
      <alignment vertic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782E2-134B-449F-9354-2D2E9B1429FD}">
  <dimension ref="A1:K37"/>
  <sheetViews>
    <sheetView workbookViewId="0">
      <pane ySplit="1" topLeftCell="A4" activePane="bottomLeft" state="frozen"/>
      <selection activeCell="G16" sqref="G16"/>
      <selection pane="bottomLeft" activeCell="G16" sqref="G16"/>
    </sheetView>
  </sheetViews>
  <sheetFormatPr defaultColWidth="9.1328125" defaultRowHeight="15.75" x14ac:dyDescent="0.5"/>
  <cols>
    <col min="1" max="1" width="17.1328125" style="6" bestFit="1" customWidth="1"/>
    <col min="2" max="2" width="10.46484375" style="6" customWidth="1"/>
    <col min="3" max="3" width="30.1328125" style="6" customWidth="1"/>
    <col min="4" max="4" width="18.46484375" style="7" customWidth="1"/>
    <col min="5" max="5" width="16.1328125" style="8" customWidth="1"/>
    <col min="6" max="6" width="13.33203125" style="9" customWidth="1"/>
    <col min="7" max="7" width="48.46484375" style="6" bestFit="1" customWidth="1"/>
    <col min="8" max="8" width="18.33203125" style="9" bestFit="1" customWidth="1"/>
    <col min="9" max="9" width="17.33203125" style="9" bestFit="1" customWidth="1"/>
    <col min="10" max="10" width="27.46484375" style="8" bestFit="1" customWidth="1"/>
    <col min="11" max="11" width="67.53125" style="6" customWidth="1"/>
    <col min="12" max="16384" width="9.1328125" style="6"/>
  </cols>
  <sheetData>
    <row r="1" spans="1:11" ht="16.149999999999999" thickBot="1" x14ac:dyDescent="0.55000000000000004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3" t="s">
        <v>9</v>
      </c>
      <c r="K1" s="5" t="s">
        <v>10</v>
      </c>
    </row>
    <row r="2" spans="1:11" x14ac:dyDescent="0.5">
      <c r="G2" s="6" t="s">
        <v>11</v>
      </c>
    </row>
    <row r="3" spans="1:11" x14ac:dyDescent="0.5">
      <c r="G3" s="6" t="s">
        <v>12</v>
      </c>
    </row>
    <row r="4" spans="1:11" x14ac:dyDescent="0.5">
      <c r="G4" s="6" t="s">
        <v>12</v>
      </c>
    </row>
    <row r="5" spans="1:11" x14ac:dyDescent="0.5">
      <c r="G5" s="6" t="s">
        <v>13</v>
      </c>
    </row>
    <row r="6" spans="1:11" x14ac:dyDescent="0.5">
      <c r="G6" s="6" t="s">
        <v>13</v>
      </c>
    </row>
    <row r="7" spans="1:11" x14ac:dyDescent="0.5">
      <c r="G7" s="6" t="s">
        <v>13</v>
      </c>
    </row>
    <row r="8" spans="1:11" x14ac:dyDescent="0.5">
      <c r="G8" s="6" t="s">
        <v>14</v>
      </c>
    </row>
    <row r="9" spans="1:11" x14ac:dyDescent="0.5">
      <c r="G9" s="6" t="s">
        <v>14</v>
      </c>
    </row>
    <row r="10" spans="1:11" x14ac:dyDescent="0.5">
      <c r="G10" s="6" t="s">
        <v>14</v>
      </c>
    </row>
    <row r="11" spans="1:11" x14ac:dyDescent="0.5">
      <c r="G11" s="6" t="s">
        <v>14</v>
      </c>
    </row>
    <row r="12" spans="1:11" x14ac:dyDescent="0.5">
      <c r="G12" s="6" t="s">
        <v>15</v>
      </c>
    </row>
    <row r="13" spans="1:11" x14ac:dyDescent="0.5">
      <c r="G13" s="6" t="s">
        <v>15</v>
      </c>
    </row>
    <row r="14" spans="1:11" x14ac:dyDescent="0.5">
      <c r="G14" s="6" t="s">
        <v>15</v>
      </c>
    </row>
    <row r="15" spans="1:11" x14ac:dyDescent="0.5">
      <c r="G15" s="6" t="s">
        <v>15</v>
      </c>
    </row>
    <row r="16" spans="1:11" x14ac:dyDescent="0.5">
      <c r="G16" s="6" t="s">
        <v>15</v>
      </c>
    </row>
    <row r="17" spans="7:7" x14ac:dyDescent="0.5">
      <c r="G17" s="6" t="s">
        <v>16</v>
      </c>
    </row>
    <row r="18" spans="7:7" x14ac:dyDescent="0.5">
      <c r="G18" s="6" t="s">
        <v>16</v>
      </c>
    </row>
    <row r="19" spans="7:7" x14ac:dyDescent="0.5">
      <c r="G19" s="6" t="s">
        <v>16</v>
      </c>
    </row>
    <row r="20" spans="7:7" x14ac:dyDescent="0.5">
      <c r="G20" s="6" t="s">
        <v>16</v>
      </c>
    </row>
    <row r="21" spans="7:7" x14ac:dyDescent="0.5">
      <c r="G21" s="6" t="s">
        <v>16</v>
      </c>
    </row>
    <row r="22" spans="7:7" x14ac:dyDescent="0.5">
      <c r="G22" s="6" t="s">
        <v>16</v>
      </c>
    </row>
    <row r="23" spans="7:7" x14ac:dyDescent="0.5">
      <c r="G23" s="6" t="s">
        <v>17</v>
      </c>
    </row>
    <row r="24" spans="7:7" x14ac:dyDescent="0.5">
      <c r="G24" s="6" t="s">
        <v>17</v>
      </c>
    </row>
    <row r="25" spans="7:7" x14ac:dyDescent="0.5">
      <c r="G25" s="6" t="s">
        <v>17</v>
      </c>
    </row>
    <row r="26" spans="7:7" x14ac:dyDescent="0.5">
      <c r="G26" s="6" t="s">
        <v>17</v>
      </c>
    </row>
    <row r="27" spans="7:7" x14ac:dyDescent="0.5">
      <c r="G27" s="6" t="s">
        <v>17</v>
      </c>
    </row>
    <row r="28" spans="7:7" x14ac:dyDescent="0.5">
      <c r="G28" s="6" t="s">
        <v>17</v>
      </c>
    </row>
    <row r="29" spans="7:7" x14ac:dyDescent="0.5">
      <c r="G29" s="6" t="s">
        <v>17</v>
      </c>
    </row>
    <row r="30" spans="7:7" x14ac:dyDescent="0.5">
      <c r="G30" s="6" t="s">
        <v>18</v>
      </c>
    </row>
    <row r="31" spans="7:7" x14ac:dyDescent="0.5">
      <c r="G31" s="6" t="s">
        <v>18</v>
      </c>
    </row>
    <row r="32" spans="7:7" x14ac:dyDescent="0.5">
      <c r="G32" s="6" t="s">
        <v>18</v>
      </c>
    </row>
    <row r="33" spans="7:7" x14ac:dyDescent="0.5">
      <c r="G33" s="6" t="s">
        <v>18</v>
      </c>
    </row>
    <row r="34" spans="7:7" x14ac:dyDescent="0.5">
      <c r="G34" s="6" t="s">
        <v>18</v>
      </c>
    </row>
    <row r="35" spans="7:7" x14ac:dyDescent="0.5">
      <c r="G35" s="6" t="s">
        <v>18</v>
      </c>
    </row>
    <row r="36" spans="7:7" x14ac:dyDescent="0.5">
      <c r="G36" s="6" t="s">
        <v>18</v>
      </c>
    </row>
    <row r="37" spans="7:7" x14ac:dyDescent="0.5">
      <c r="G37" s="6" t="s">
        <v>18</v>
      </c>
    </row>
  </sheetData>
  <autoFilter ref="A1:A10" xr:uid="{468C32A7-E473-4CCB-96AF-DEA05334609B}"/>
  <conditionalFormatting sqref="A2:K1048576">
    <cfRule type="expression" dxfId="119" priority="10">
      <formula>$J2="YES"</formula>
    </cfRule>
  </conditionalFormatting>
  <dataValidations count="2">
    <dataValidation type="textLength" allowBlank="1" showInputMessage="1" showErrorMessage="1" sqref="D1:D1048576" xr:uid="{E9F4187C-40AD-4963-AE4C-BD12153C51FF}">
      <formula1>12</formula1>
      <formula2>12</formula2>
    </dataValidation>
    <dataValidation type="list" allowBlank="1" showInputMessage="1" showErrorMessage="1" sqref="J2:J1048576" xr:uid="{47EC7DBC-CA99-4CA9-B75C-FCB833337C1D}">
      <formula1>"YES"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FDF6DFE6-BAF9-43B3-A2CC-8972572431C2}">
            <xm:f>Info!$A$9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1974F9B3-AF77-453E-9DFA-0CD65A666334}">
            <xm:f>Info!$A$8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" operator="equal" id="{EF20CBB3-8413-4836-B78C-1B918A556660}">
            <xm:f>Info!$A$7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operator="equal" id="{784C4685-54CD-4F22-B6FA-BCDE145EB51E}">
            <xm:f>Info!$A$6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5" operator="equal" id="{36E3BF22-C1B0-4324-8868-93BC953DC58E}">
            <xm:f>Info!$A$5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operator="equal" id="{036FE297-4ED3-4933-AD64-47325CC3106D}">
            <xm:f>Info!$A$4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C21F8E08-1838-4104-9C06-1480CC7EEAE5}">
            <xm:f>Info!$A$3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" operator="equal" id="{A55EBE0E-15FB-4F42-AA29-290CF6447679}">
            <xm:f>Info!$A$2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G2:G1048576</xm:sqref>
        </x14:conditionalFormatting>
        <x14:conditionalFormatting xmlns:xm="http://schemas.microsoft.com/office/excel/2006/main">
          <x14:cfRule type="cellIs" priority="9" operator="equal" id="{1450EAD6-316E-4692-B15F-9E4D44090DD3}">
            <xm:f>Info!$A$2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Q2:Q1048576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465BCB0-F4AF-41F9-BFE2-BEA8AB00BAEC}">
          <x14:formula1>
            <xm:f>Info!$B$2:$B$14</xm:f>
          </x14:formula1>
          <xm:sqref>A2:A1048576</xm:sqref>
        </x14:dataValidation>
        <x14:dataValidation type="list" allowBlank="1" showInputMessage="1" showErrorMessage="1" xr:uid="{855A27A9-D98D-4C6E-9E0E-C06E3A71159E}">
          <x14:formula1>
            <xm:f>Info!$A$2:$A$9</xm:f>
          </x14:formula1>
          <xm:sqref>G2:G1048576</xm:sqref>
        </x14:dataValidation>
        <x14:dataValidation type="list" allowBlank="1" showInputMessage="1" showErrorMessage="1" xr:uid="{9481229B-2A13-43A3-A134-B3C5E4773864}">
          <x14:formula1>
            <xm:f>Info!$C$2:$C$7</xm:f>
          </x14:formula1>
          <xm:sqref>B2:B1048576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5EF10-F816-4479-AD72-712E86559D11}">
  <dimension ref="A1:K1"/>
  <sheetViews>
    <sheetView workbookViewId="0">
      <pane ySplit="1" topLeftCell="A2" activePane="bottomLeft" state="frozen"/>
      <selection activeCell="G16" sqref="G16"/>
      <selection pane="bottomLeft" activeCell="G16" sqref="G16"/>
    </sheetView>
  </sheetViews>
  <sheetFormatPr defaultColWidth="9.1328125" defaultRowHeight="15.75" x14ac:dyDescent="0.5"/>
  <cols>
    <col min="1" max="1" width="17.1328125" style="6" bestFit="1" customWidth="1"/>
    <col min="2" max="2" width="10.46484375" style="8" customWidth="1"/>
    <col min="3" max="3" width="30.1328125" style="6" customWidth="1"/>
    <col min="4" max="4" width="18.46484375" style="7" customWidth="1"/>
    <col min="5" max="5" width="16.1328125" style="8" customWidth="1"/>
    <col min="6" max="6" width="13.33203125" style="9" customWidth="1"/>
    <col min="7" max="7" width="48.46484375" style="6" bestFit="1" customWidth="1"/>
    <col min="8" max="8" width="18.33203125" style="9" bestFit="1" customWidth="1"/>
    <col min="9" max="9" width="17.33203125" style="9" bestFit="1" customWidth="1"/>
    <col min="10" max="10" width="27.46484375" style="8" bestFit="1" customWidth="1"/>
    <col min="11" max="11" width="67.53125" style="6" customWidth="1"/>
    <col min="12" max="16384" width="9.1328125" style="6"/>
  </cols>
  <sheetData>
    <row r="1" spans="1:11" ht="16.149999999999999" thickBot="1" x14ac:dyDescent="0.55000000000000004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3" t="s">
        <v>9</v>
      </c>
      <c r="K1" s="5" t="s">
        <v>10</v>
      </c>
    </row>
  </sheetData>
  <autoFilter ref="A1:A6" xr:uid="{5B052871-0BB7-4BF9-813E-9C65B4F0C59D}"/>
  <conditionalFormatting sqref="A2:K1048576">
    <cfRule type="expression" dxfId="29" priority="10">
      <formula>$J2="YES"</formula>
    </cfRule>
  </conditionalFormatting>
  <dataValidations count="2">
    <dataValidation type="list" allowBlank="1" showInputMessage="1" showErrorMessage="1" sqref="J2:J1048576" xr:uid="{3DDBCD5A-CEB3-43B8-96F0-AA248E97D76B}">
      <formula1>"YES"</formula1>
    </dataValidation>
    <dataValidation type="textLength" allowBlank="1" showInputMessage="1" showErrorMessage="1" sqref="D1:D1048576" xr:uid="{F43BD412-4846-4FDB-898D-21512671A9CD}">
      <formula1>12</formula1>
      <formula2>12</formula2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18CFD9F8-C9EF-4A4C-842B-56491AA4E29B}">
            <xm:f>Info!$A$9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E0D5AFDE-7267-40B6-8139-632B83C4EF51}">
            <xm:f>Info!$A$8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" operator="equal" id="{EA5EEC17-D1DB-45C2-A46B-B5FDC1736C81}">
            <xm:f>Info!$A$7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operator="equal" id="{20F72444-3CCE-4695-A949-66BA1885D3D2}">
            <xm:f>Info!$A$6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5" operator="equal" id="{730626C6-3289-4885-B0E6-4777D6DC9886}">
            <xm:f>Info!$A$5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operator="equal" id="{BC3BF2DC-0077-4F59-8421-FD5C9F6168FC}">
            <xm:f>Info!$A$4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62FCFB64-0FD5-43AC-AF1D-FFDAF871CDC0}">
            <xm:f>Info!$A$3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" operator="equal" id="{73499BFD-1957-4BA8-8C3D-B58B31F0A2C1}">
            <xm:f>Info!$A$2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G2:G1048576</xm:sqref>
        </x14:conditionalFormatting>
        <x14:conditionalFormatting xmlns:xm="http://schemas.microsoft.com/office/excel/2006/main">
          <x14:cfRule type="cellIs" priority="9" operator="equal" id="{8DA70D2F-9D4D-4FD3-98FB-F78CFCBB7D40}">
            <xm:f>Info!$A$2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Q2:Q1048576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4F22245-4319-479D-B0BE-2B3DCB491202}">
          <x14:formula1>
            <xm:f>Info!$C$2:$C$7</xm:f>
          </x14:formula1>
          <xm:sqref>B2:B1048576</xm:sqref>
        </x14:dataValidation>
        <x14:dataValidation type="list" allowBlank="1" showInputMessage="1" showErrorMessage="1" xr:uid="{D7635FD2-47F0-4BF3-8330-9D10810B8947}">
          <x14:formula1>
            <xm:f>Info!$A$2:$A$9</xm:f>
          </x14:formula1>
          <xm:sqref>G2:G1048576</xm:sqref>
        </x14:dataValidation>
        <x14:dataValidation type="list" allowBlank="1" showInputMessage="1" showErrorMessage="1" xr:uid="{3B057AEE-2F30-4AF2-96C9-506DEF647CA4}">
          <x14:formula1>
            <xm:f>Info!$B$2:$B$14</xm:f>
          </x14:formula1>
          <xm:sqref>A2:A1048576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4B4F3-D8A0-47D0-93CF-0E2928F2F5AC}">
  <dimension ref="A1:K1"/>
  <sheetViews>
    <sheetView workbookViewId="0">
      <pane ySplit="1" topLeftCell="A2" activePane="bottomLeft" state="frozen"/>
      <selection activeCell="G16" sqref="G16"/>
      <selection pane="bottomLeft" activeCell="G16" sqref="G16"/>
    </sheetView>
  </sheetViews>
  <sheetFormatPr defaultColWidth="9.1328125" defaultRowHeight="15.75" x14ac:dyDescent="0.5"/>
  <cols>
    <col min="1" max="1" width="17.1328125" style="6" bestFit="1" customWidth="1"/>
    <col min="2" max="2" width="10.46484375" style="8" customWidth="1"/>
    <col min="3" max="3" width="30.1328125" style="6" customWidth="1"/>
    <col min="4" max="4" width="18.46484375" style="7" customWidth="1"/>
    <col min="5" max="5" width="16.1328125" style="8" customWidth="1"/>
    <col min="6" max="6" width="13.33203125" style="9" customWidth="1"/>
    <col min="7" max="7" width="48.46484375" style="6" bestFit="1" customWidth="1"/>
    <col min="8" max="8" width="18.33203125" style="9" bestFit="1" customWidth="1"/>
    <col min="9" max="9" width="17.33203125" style="9" bestFit="1" customWidth="1"/>
    <col min="10" max="10" width="27.46484375" style="8" bestFit="1" customWidth="1"/>
    <col min="11" max="11" width="67.53125" style="6" customWidth="1"/>
    <col min="12" max="16384" width="9.1328125" style="6"/>
  </cols>
  <sheetData>
    <row r="1" spans="1:11" ht="16.149999999999999" thickBot="1" x14ac:dyDescent="0.55000000000000004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3" t="s">
        <v>9</v>
      </c>
      <c r="K1" s="5" t="s">
        <v>10</v>
      </c>
    </row>
  </sheetData>
  <autoFilter ref="A1:A6" xr:uid="{E1AE2BBA-310A-42DA-A7EC-2F3721BB0E40}"/>
  <conditionalFormatting sqref="A2:K1048576">
    <cfRule type="expression" dxfId="19" priority="10">
      <formula>$J2="YES"</formula>
    </cfRule>
  </conditionalFormatting>
  <dataValidations count="2">
    <dataValidation type="list" allowBlank="1" showInputMessage="1" showErrorMessage="1" sqref="J2:J1048576" xr:uid="{899BC1FD-845D-4681-B9B7-DFDBD502F1D8}">
      <formula1>"YES"</formula1>
    </dataValidation>
    <dataValidation type="textLength" allowBlank="1" showInputMessage="1" showErrorMessage="1" sqref="D1:D1048576" xr:uid="{90EADD84-0AC2-456C-B783-5241C91939C5}">
      <formula1>12</formula1>
      <formula2>12</formula2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5F6D04D3-6A68-4F82-9A36-79A13FA4B025}">
            <xm:f>Info!$A$9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C1050158-2D96-446F-A6F1-B1398C93CF70}">
            <xm:f>Info!$A$8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" operator="equal" id="{F62EEB7B-2189-4AE5-B669-8896FA197B69}">
            <xm:f>Info!$A$7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operator="equal" id="{4667737C-F812-4B01-A532-5EA027771AE8}">
            <xm:f>Info!$A$6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5" operator="equal" id="{9319CE57-218D-4508-8F2D-6BAC5A1D39AF}">
            <xm:f>Info!$A$5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operator="equal" id="{F0BD68B2-7107-46D9-B7E4-609472533B21}">
            <xm:f>Info!$A$4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4EAE11DA-8085-4391-B501-CCBA21DC0FBF}">
            <xm:f>Info!$A$3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" operator="equal" id="{248C3D2A-7A21-4B12-9579-90D4B7F048D7}">
            <xm:f>Info!$A$2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G2:G1048576</xm:sqref>
        </x14:conditionalFormatting>
        <x14:conditionalFormatting xmlns:xm="http://schemas.microsoft.com/office/excel/2006/main">
          <x14:cfRule type="cellIs" priority="9" operator="equal" id="{1BFEF563-FD2C-4924-99F7-5D0573FC2333}">
            <xm:f>Info!$A$2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Q2:Q1048576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6AEA9CE-E665-4CB8-8EED-205E65C75AFE}">
          <x14:formula1>
            <xm:f>Info!$C$2:$C$7</xm:f>
          </x14:formula1>
          <xm:sqref>B2:B1048576</xm:sqref>
        </x14:dataValidation>
        <x14:dataValidation type="list" allowBlank="1" showInputMessage="1" showErrorMessage="1" xr:uid="{8A39AF26-4214-4D9E-9B58-0618B624D9C4}">
          <x14:formula1>
            <xm:f>Info!$A$2:$A$9</xm:f>
          </x14:formula1>
          <xm:sqref>G2:G1048576</xm:sqref>
        </x14:dataValidation>
        <x14:dataValidation type="list" allowBlank="1" showInputMessage="1" showErrorMessage="1" xr:uid="{F3EA6770-3F44-4185-939C-EB816356AA23}">
          <x14:formula1>
            <xm:f>Info!$B$2:$B$14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AB570-0225-4A6C-94BE-2598D30BC5F0}">
  <dimension ref="A1:K1"/>
  <sheetViews>
    <sheetView workbookViewId="0">
      <pane ySplit="1" topLeftCell="A2" activePane="bottomLeft" state="frozen"/>
      <selection activeCell="G16" sqref="G16"/>
      <selection pane="bottomLeft" activeCell="G16" sqref="G16"/>
    </sheetView>
  </sheetViews>
  <sheetFormatPr defaultColWidth="9.1328125" defaultRowHeight="15.75" x14ac:dyDescent="0.5"/>
  <cols>
    <col min="1" max="1" width="17.1328125" style="6" bestFit="1" customWidth="1"/>
    <col min="2" max="2" width="10.46484375" style="8" customWidth="1"/>
    <col min="3" max="3" width="30.1328125" style="6" customWidth="1"/>
    <col min="4" max="4" width="18.46484375" style="7" customWidth="1"/>
    <col min="5" max="5" width="16.1328125" style="8" customWidth="1"/>
    <col min="6" max="6" width="13.33203125" style="9" customWidth="1"/>
    <col min="7" max="7" width="48.46484375" style="6" bestFit="1" customWidth="1"/>
    <col min="8" max="8" width="18.33203125" style="9" bestFit="1" customWidth="1"/>
    <col min="9" max="9" width="17.33203125" style="9" bestFit="1" customWidth="1"/>
    <col min="10" max="10" width="27.46484375" style="8" bestFit="1" customWidth="1"/>
    <col min="11" max="11" width="67.53125" style="6" customWidth="1"/>
    <col min="12" max="16384" width="9.1328125" style="6"/>
  </cols>
  <sheetData>
    <row r="1" spans="1:11" ht="16.149999999999999" thickBot="1" x14ac:dyDescent="0.55000000000000004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3" t="s">
        <v>9</v>
      </c>
      <c r="K1" s="5" t="s">
        <v>10</v>
      </c>
    </row>
  </sheetData>
  <autoFilter ref="A1:A6" xr:uid="{D2A34FD1-195C-411D-A4C4-E2A07E2799F6}"/>
  <conditionalFormatting sqref="A2:K1048576">
    <cfRule type="expression" dxfId="9" priority="10">
      <formula>$J2="YES"</formula>
    </cfRule>
  </conditionalFormatting>
  <dataValidations count="2">
    <dataValidation type="list" allowBlank="1" showInputMessage="1" showErrorMessage="1" sqref="J2:J1048576" xr:uid="{D43CC376-3B0F-492B-86F1-0712B9654AE3}">
      <formula1>"YES"</formula1>
    </dataValidation>
    <dataValidation type="textLength" allowBlank="1" showInputMessage="1" showErrorMessage="1" sqref="D1:D1048576" xr:uid="{F1CBA4AE-C4CF-4E41-90AF-FAF6B82D74BD}">
      <formula1>12</formula1>
      <formula2>12</formula2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EC19E702-E144-4AB6-AD3E-56A529FEB99C}">
            <xm:f>Info!$A$9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8B624C2E-317C-4E35-98AC-2F1E8B778CCE}">
            <xm:f>Info!$A$8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" operator="equal" id="{C04B1157-9231-41CB-8E90-382C64819776}">
            <xm:f>Info!$A$7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operator="equal" id="{FB195946-88C0-4A2A-B29D-96C5E28DC86A}">
            <xm:f>Info!$A$6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5" operator="equal" id="{1D1D85FF-EA82-4B98-97C8-CC5380CE3152}">
            <xm:f>Info!$A$5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operator="equal" id="{0634A2BF-FE45-4DBC-9A2A-813C39F83219}">
            <xm:f>Info!$A$4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5930293C-659D-42DD-9B7E-573884EC4667}">
            <xm:f>Info!$A$3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" operator="equal" id="{0DD50FC0-E3F5-487B-9B59-66A398852B56}">
            <xm:f>Info!$A$2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G2:G1048576</xm:sqref>
        </x14:conditionalFormatting>
        <x14:conditionalFormatting xmlns:xm="http://schemas.microsoft.com/office/excel/2006/main">
          <x14:cfRule type="cellIs" priority="9" operator="equal" id="{11469992-80DC-4F19-A937-9A62B77A91A5}">
            <xm:f>Info!$A$2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Q2:Q1048576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F5ADEFD-791F-40DE-939A-00806BCC587A}">
          <x14:formula1>
            <xm:f>Info!$C$2:$C$7</xm:f>
          </x14:formula1>
          <xm:sqref>B2:B1048576</xm:sqref>
        </x14:dataValidation>
        <x14:dataValidation type="list" allowBlank="1" showInputMessage="1" showErrorMessage="1" xr:uid="{D6C61DE7-A4E2-4C92-8A2E-B53EFE54FB20}">
          <x14:formula1>
            <xm:f>Info!$A$2:$A$9</xm:f>
          </x14:formula1>
          <xm:sqref>G2:G1048576</xm:sqref>
        </x14:dataValidation>
        <x14:dataValidation type="list" allowBlank="1" showInputMessage="1" showErrorMessage="1" xr:uid="{DDEB56CE-231F-412D-B0CB-D0599E2BE2A0}">
          <x14:formula1>
            <xm:f>Info!$B$2:$B$14</xm:f>
          </x14:formula1>
          <xm:sqref>A2:A1048576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1CE39-7BAF-4029-8A47-FBAB0D235DDC}">
  <dimension ref="A1:Y11"/>
  <sheetViews>
    <sheetView tabSelected="1" workbookViewId="0">
      <pane xSplit="1" topLeftCell="B1" activePane="topRight" state="frozen"/>
      <selection activeCell="G16" sqref="G16"/>
      <selection pane="topRight" activeCell="Y8" sqref="Y8"/>
    </sheetView>
  </sheetViews>
  <sheetFormatPr defaultColWidth="11" defaultRowHeight="14.25" x14ac:dyDescent="0.45"/>
  <cols>
    <col min="1" max="1" width="36.53125" bestFit="1" customWidth="1"/>
    <col min="2" max="2" width="9.46484375" customWidth="1"/>
    <col min="3" max="3" width="8.6640625" customWidth="1"/>
    <col min="4" max="4" width="8.796875" customWidth="1"/>
    <col min="5" max="5" width="9" customWidth="1"/>
    <col min="6" max="6" width="9.53125" customWidth="1"/>
    <col min="7" max="7" width="9.33203125" customWidth="1"/>
    <col min="8" max="8" width="9.46484375" customWidth="1"/>
    <col min="9" max="10" width="9" customWidth="1"/>
    <col min="11" max="11" width="8.86328125" customWidth="1"/>
    <col min="12" max="12" width="8.6640625" customWidth="1"/>
    <col min="13" max="13" width="9" customWidth="1"/>
    <col min="14" max="15" width="8.796875" customWidth="1"/>
    <col min="16" max="17" width="9.46484375" customWidth="1"/>
    <col min="18" max="19" width="10.33203125" customWidth="1"/>
    <col min="20" max="20" width="10.53125" customWidth="1"/>
    <col min="21" max="21" width="10.1328125" customWidth="1"/>
    <col min="22" max="22" width="10.19921875" customWidth="1"/>
    <col min="23" max="23" width="10.33203125" customWidth="1"/>
    <col min="24" max="24" width="10.6640625" customWidth="1"/>
    <col min="25" max="25" width="10.1328125" customWidth="1"/>
  </cols>
  <sheetData>
    <row r="1" spans="1:25" x14ac:dyDescent="0.45">
      <c r="A1" s="36" t="s">
        <v>21</v>
      </c>
      <c r="B1" s="33" t="s">
        <v>22</v>
      </c>
      <c r="C1" s="34"/>
      <c r="D1" s="33" t="s">
        <v>23</v>
      </c>
      <c r="E1" s="34"/>
      <c r="F1" s="33" t="s">
        <v>24</v>
      </c>
      <c r="G1" s="34"/>
      <c r="H1" s="33" t="s">
        <v>25</v>
      </c>
      <c r="I1" s="34"/>
      <c r="J1" s="33" t="s">
        <v>26</v>
      </c>
      <c r="K1" s="34"/>
      <c r="L1" s="33" t="s">
        <v>27</v>
      </c>
      <c r="M1" s="34"/>
      <c r="N1" s="33" t="s">
        <v>28</v>
      </c>
      <c r="O1" s="34"/>
      <c r="P1" s="33" t="s">
        <v>29</v>
      </c>
      <c r="Q1" s="35"/>
      <c r="R1" s="33" t="s">
        <v>30</v>
      </c>
      <c r="S1" s="34"/>
      <c r="T1" s="33" t="s">
        <v>31</v>
      </c>
      <c r="U1" s="34"/>
      <c r="V1" s="33" t="s">
        <v>32</v>
      </c>
      <c r="W1" s="34"/>
      <c r="X1" s="33" t="s">
        <v>33</v>
      </c>
      <c r="Y1" s="34"/>
    </row>
    <row r="2" spans="1:25" ht="14.65" thickBot="1" x14ac:dyDescent="0.5">
      <c r="A2" s="37"/>
      <c r="B2" s="10" t="s">
        <v>34</v>
      </c>
      <c r="C2" s="11" t="s">
        <v>35</v>
      </c>
      <c r="D2" s="10" t="s">
        <v>34</v>
      </c>
      <c r="E2" s="11" t="s">
        <v>35</v>
      </c>
      <c r="F2" s="10" t="s">
        <v>34</v>
      </c>
      <c r="G2" s="11" t="s">
        <v>35</v>
      </c>
      <c r="H2" s="10" t="s">
        <v>34</v>
      </c>
      <c r="I2" s="11" t="s">
        <v>35</v>
      </c>
      <c r="J2" s="10" t="s">
        <v>34</v>
      </c>
      <c r="K2" s="11" t="s">
        <v>35</v>
      </c>
      <c r="L2" s="10" t="s">
        <v>34</v>
      </c>
      <c r="M2" s="11" t="s">
        <v>35</v>
      </c>
      <c r="N2" s="10" t="s">
        <v>34</v>
      </c>
      <c r="O2" s="11" t="s">
        <v>35</v>
      </c>
      <c r="P2" s="10" t="s">
        <v>34</v>
      </c>
      <c r="Q2" s="12" t="s">
        <v>35</v>
      </c>
      <c r="R2" s="10" t="s">
        <v>34</v>
      </c>
      <c r="S2" s="11" t="s">
        <v>35</v>
      </c>
      <c r="T2" s="10" t="s">
        <v>34</v>
      </c>
      <c r="U2" s="11" t="s">
        <v>35</v>
      </c>
      <c r="V2" s="10" t="s">
        <v>34</v>
      </c>
      <c r="W2" s="11" t="s">
        <v>35</v>
      </c>
      <c r="X2" s="10" t="s">
        <v>34</v>
      </c>
      <c r="Y2" s="11" t="s">
        <v>35</v>
      </c>
    </row>
    <row r="3" spans="1:25" x14ac:dyDescent="0.45">
      <c r="A3" s="13" t="s">
        <v>11</v>
      </c>
      <c r="B3" s="14">
        <f>COUNTIF(Jan!$G:$G,'Data %'!$A3)</f>
        <v>1</v>
      </c>
      <c r="C3" s="15">
        <f>IFERROR(B3/$B$11,"0%")</f>
        <v>2.7777777777777776E-2</v>
      </c>
      <c r="D3" s="14">
        <f>COUNTIF(Feb!$G:$G,'Data %'!$A3)</f>
        <v>0</v>
      </c>
      <c r="E3" s="15" t="str">
        <f>IFERROR(D3/$D$11,"0%")</f>
        <v>0%</v>
      </c>
      <c r="F3" s="14">
        <f>COUNTIF(Mar!$G:$G,'Data %'!$A3)</f>
        <v>0</v>
      </c>
      <c r="G3" s="15" t="str">
        <f>IFERROR(F3/$F$11,"0%")</f>
        <v>0%</v>
      </c>
      <c r="H3" s="14">
        <f>COUNTIF(Apr!$G:$G,'Data %'!$A3)</f>
        <v>0</v>
      </c>
      <c r="I3" s="15" t="str">
        <f>IFERROR(H3/$H$11,"0%")</f>
        <v>0%</v>
      </c>
      <c r="J3" s="14">
        <f>COUNTIF(May!$G:$G,'Data %'!$A3)</f>
        <v>0</v>
      </c>
      <c r="K3" s="15" t="str">
        <f>IFERROR(J3/$J$11,"0%")</f>
        <v>0%</v>
      </c>
      <c r="L3" s="14">
        <f>COUNTIF(June!$G:$G,'Data %'!$A3)</f>
        <v>0</v>
      </c>
      <c r="M3" s="15" t="str">
        <f>IFERROR(L3/$L$11,"0%")</f>
        <v>0%</v>
      </c>
      <c r="N3" s="14">
        <f>COUNTIF(July!$G:$G,'Data %'!$A3)</f>
        <v>0</v>
      </c>
      <c r="O3" s="15" t="str">
        <f>IFERROR(N3/$N$11,"0%")</f>
        <v>0%</v>
      </c>
      <c r="P3" s="14">
        <f>COUNTIF(Aug!$G:$G,'Data %'!$A3)</f>
        <v>0</v>
      </c>
      <c r="Q3" s="16" t="str">
        <f>IFERROR(P3/$P$11,"0%")</f>
        <v>0%</v>
      </c>
      <c r="R3" s="14">
        <f>COUNTIF(Sept!$G:$G,'Data %'!$A3)</f>
        <v>0</v>
      </c>
      <c r="S3" s="15" t="str">
        <f>IFERROR(R3/$R$11,"0%")</f>
        <v>0%</v>
      </c>
      <c r="T3" s="14">
        <f>COUNTIF(Oct!$G:$G,'Data %'!$A3)</f>
        <v>0</v>
      </c>
      <c r="U3" s="15" t="str">
        <f>IFERROR(T3/$T$11,"0%")</f>
        <v>0%</v>
      </c>
      <c r="V3" s="14">
        <f>COUNTIF(Nov!$G:$G,'Data %'!$A3)</f>
        <v>0</v>
      </c>
      <c r="W3" s="15" t="str">
        <f>IFERROR(V3/$V$11,"0%")</f>
        <v>0%</v>
      </c>
      <c r="X3" s="14">
        <f>COUNTIF(Dec!$G:$G,'Data %'!$A3)</f>
        <v>0</v>
      </c>
      <c r="Y3" s="15" t="str">
        <f>IFERROR(X3/$X$11,"0%")</f>
        <v>0%</v>
      </c>
    </row>
    <row r="4" spans="1:25" x14ac:dyDescent="0.45">
      <c r="A4" s="17" t="s">
        <v>12</v>
      </c>
      <c r="B4" s="18">
        <f>COUNTIF(Jan!$G:$G,'Data %'!A4)</f>
        <v>2</v>
      </c>
      <c r="C4" s="15">
        <f t="shared" ref="C4:C10" si="0">IFERROR(B4/$B$11,"-")</f>
        <v>5.5555555555555552E-2</v>
      </c>
      <c r="D4" s="14">
        <f>COUNTIF(Feb!$G:$G,'Data %'!$A4)</f>
        <v>0</v>
      </c>
      <c r="E4" s="15" t="str">
        <f t="shared" ref="E4:E10" si="1">IFERROR(D4/$D$11,"0%")</f>
        <v>0%</v>
      </c>
      <c r="F4" s="14">
        <f>COUNTIF(Mar!$G:$G,'Data %'!$A4)</f>
        <v>0</v>
      </c>
      <c r="G4" s="15" t="str">
        <f t="shared" ref="G4:G10" si="2">IFERROR(F4/$F$11,"0%")</f>
        <v>0%</v>
      </c>
      <c r="H4" s="14">
        <f>COUNTIF(Apr!$G:$G,'Data %'!$A4)</f>
        <v>0</v>
      </c>
      <c r="I4" s="15" t="str">
        <f t="shared" ref="I4:I10" si="3">IFERROR(H4/$H$11,"0%")</f>
        <v>0%</v>
      </c>
      <c r="J4" s="14">
        <f>COUNTIF(May!$G:$G,'Data %'!$A4)</f>
        <v>0</v>
      </c>
      <c r="K4" s="15" t="str">
        <f t="shared" ref="K4:K10" si="4">IFERROR(J4/$J$11,"0%")</f>
        <v>0%</v>
      </c>
      <c r="L4" s="14">
        <f>COUNTIF(June!$G:$G,'Data %'!$A4)</f>
        <v>0</v>
      </c>
      <c r="M4" s="15" t="str">
        <f t="shared" ref="M4:M10" si="5">IFERROR(L4/$L$11,"0%")</f>
        <v>0%</v>
      </c>
      <c r="N4" s="14">
        <f>COUNTIF(July!$G:$G,'Data %'!$A4)</f>
        <v>0</v>
      </c>
      <c r="O4" s="15" t="str">
        <f t="shared" ref="O4:O10" si="6">IFERROR(N4/$N$11,"0%")</f>
        <v>0%</v>
      </c>
      <c r="P4" s="14">
        <f>COUNTIF(Aug!$G:$G,'Data %'!$A4)</f>
        <v>0</v>
      </c>
      <c r="Q4" s="16" t="str">
        <f t="shared" ref="Q4:Q10" si="7">IFERROR(P4/$P$11,"0%")</f>
        <v>0%</v>
      </c>
      <c r="R4" s="14">
        <f>COUNTIF(Sept!$G:$G,'Data %'!$A4)</f>
        <v>0</v>
      </c>
      <c r="S4" s="15" t="str">
        <f t="shared" ref="S4:S10" si="8">IFERROR(R4/$R$11,"0%")</f>
        <v>0%</v>
      </c>
      <c r="T4" s="14">
        <f>COUNTIF(Oct!$G:$G,'Data %'!$A4)</f>
        <v>0</v>
      </c>
      <c r="U4" s="15" t="str">
        <f t="shared" ref="U4:U10" si="9">IFERROR(T4/$T$11,"0%")</f>
        <v>0%</v>
      </c>
      <c r="V4" s="14">
        <f>COUNTIF(Nov!$G:$G,'Data %'!$A4)</f>
        <v>0</v>
      </c>
      <c r="W4" s="15" t="str">
        <f t="shared" ref="W4:W10" si="10">IFERROR(V4/$V$11,"0%")</f>
        <v>0%</v>
      </c>
      <c r="X4" s="14">
        <f>COUNTIF(Dec!$G:$G,'Data %'!$A4)</f>
        <v>0</v>
      </c>
      <c r="Y4" s="15" t="str">
        <f t="shared" ref="Y4:Y10" si="11">IFERROR(X4/$X$11,"0%")</f>
        <v>0%</v>
      </c>
    </row>
    <row r="5" spans="1:25" x14ac:dyDescent="0.45">
      <c r="A5" s="17" t="s">
        <v>13</v>
      </c>
      <c r="B5" s="18">
        <f>COUNTIF(Jan!$G:$G,'Data %'!A5)</f>
        <v>3</v>
      </c>
      <c r="C5" s="15">
        <f t="shared" si="0"/>
        <v>8.3333333333333329E-2</v>
      </c>
      <c r="D5" s="14">
        <f>COUNTIF(Feb!$G:$G,'Data %'!$A5)</f>
        <v>0</v>
      </c>
      <c r="E5" s="15" t="str">
        <f t="shared" si="1"/>
        <v>0%</v>
      </c>
      <c r="F5" s="14">
        <f>COUNTIF(Mar!$G:$G,'Data %'!$A5)</f>
        <v>0</v>
      </c>
      <c r="G5" s="15" t="str">
        <f t="shared" si="2"/>
        <v>0%</v>
      </c>
      <c r="H5" s="14">
        <f>COUNTIF(Apr!$G:$G,'Data %'!$A5)</f>
        <v>0</v>
      </c>
      <c r="I5" s="15" t="str">
        <f t="shared" si="3"/>
        <v>0%</v>
      </c>
      <c r="J5" s="14">
        <f>COUNTIF(May!$G:$G,'Data %'!$A5)</f>
        <v>0</v>
      </c>
      <c r="K5" s="15" t="str">
        <f t="shared" si="4"/>
        <v>0%</v>
      </c>
      <c r="L5" s="14">
        <f>COUNTIF(June!$G:$G,'Data %'!$A5)</f>
        <v>0</v>
      </c>
      <c r="M5" s="15" t="str">
        <f t="shared" si="5"/>
        <v>0%</v>
      </c>
      <c r="N5" s="14">
        <f>COUNTIF(July!$G:$G,'Data %'!$A5)</f>
        <v>0</v>
      </c>
      <c r="O5" s="15" t="str">
        <f t="shared" si="6"/>
        <v>0%</v>
      </c>
      <c r="P5" s="14">
        <f>COUNTIF(Aug!$G:$G,'Data %'!$A5)</f>
        <v>0</v>
      </c>
      <c r="Q5" s="16" t="str">
        <f t="shared" si="7"/>
        <v>0%</v>
      </c>
      <c r="R5" s="14">
        <f>COUNTIF(Sept!$G:$G,'Data %'!$A5)</f>
        <v>0</v>
      </c>
      <c r="S5" s="15" t="str">
        <f t="shared" si="8"/>
        <v>0%</v>
      </c>
      <c r="T5" s="14">
        <f>COUNTIF(Oct!$G:$G,'Data %'!$A5)</f>
        <v>0</v>
      </c>
      <c r="U5" s="15" t="str">
        <f t="shared" si="9"/>
        <v>0%</v>
      </c>
      <c r="V5" s="14">
        <f>COUNTIF(Nov!$G:$G,'Data %'!$A5)</f>
        <v>0</v>
      </c>
      <c r="W5" s="15" t="str">
        <f t="shared" si="10"/>
        <v>0%</v>
      </c>
      <c r="X5" s="14">
        <f>COUNTIF(Dec!$G:$G,'Data %'!$A5)</f>
        <v>0</v>
      </c>
      <c r="Y5" s="15" t="str">
        <f t="shared" si="11"/>
        <v>0%</v>
      </c>
    </row>
    <row r="6" spans="1:25" x14ac:dyDescent="0.45">
      <c r="A6" s="17" t="s">
        <v>14</v>
      </c>
      <c r="B6" s="18">
        <f>COUNTIF(Jan!$G:$G,'Data %'!A6)</f>
        <v>4</v>
      </c>
      <c r="C6" s="15">
        <f t="shared" si="0"/>
        <v>0.1111111111111111</v>
      </c>
      <c r="D6" s="14">
        <f>COUNTIF(Feb!$G:$G,'Data %'!$A6)</f>
        <v>0</v>
      </c>
      <c r="E6" s="15" t="str">
        <f t="shared" si="1"/>
        <v>0%</v>
      </c>
      <c r="F6" s="14">
        <f>COUNTIF(Mar!$G:$G,'Data %'!$A6)</f>
        <v>0</v>
      </c>
      <c r="G6" s="15" t="str">
        <f t="shared" si="2"/>
        <v>0%</v>
      </c>
      <c r="H6" s="14">
        <f>COUNTIF(Apr!$G:$G,'Data %'!$A6)</f>
        <v>0</v>
      </c>
      <c r="I6" s="15" t="str">
        <f t="shared" si="3"/>
        <v>0%</v>
      </c>
      <c r="J6" s="14">
        <f>COUNTIF(May!$G:$G,'Data %'!$A6)</f>
        <v>0</v>
      </c>
      <c r="K6" s="15" t="str">
        <f t="shared" si="4"/>
        <v>0%</v>
      </c>
      <c r="L6" s="14">
        <f>COUNTIF(June!$G:$G,'Data %'!$A6)</f>
        <v>0</v>
      </c>
      <c r="M6" s="15" t="str">
        <f t="shared" si="5"/>
        <v>0%</v>
      </c>
      <c r="N6" s="14">
        <f>COUNTIF(July!$G:$G,'Data %'!$A6)</f>
        <v>0</v>
      </c>
      <c r="O6" s="15" t="str">
        <f t="shared" si="6"/>
        <v>0%</v>
      </c>
      <c r="P6" s="14">
        <f>COUNTIF(Aug!$G:$G,'Data %'!$A6)</f>
        <v>0</v>
      </c>
      <c r="Q6" s="16" t="str">
        <f t="shared" si="7"/>
        <v>0%</v>
      </c>
      <c r="R6" s="14">
        <f>COUNTIF(Sept!$G:$G,'Data %'!$A6)</f>
        <v>0</v>
      </c>
      <c r="S6" s="15" t="str">
        <f t="shared" si="8"/>
        <v>0%</v>
      </c>
      <c r="T6" s="14">
        <f>COUNTIF(Oct!$G:$G,'Data %'!$A6)</f>
        <v>0</v>
      </c>
      <c r="U6" s="15" t="str">
        <f t="shared" si="9"/>
        <v>0%</v>
      </c>
      <c r="V6" s="14">
        <f>COUNTIF(Nov!$G:$G,'Data %'!$A6)</f>
        <v>0</v>
      </c>
      <c r="W6" s="15" t="str">
        <f t="shared" si="10"/>
        <v>0%</v>
      </c>
      <c r="X6" s="14">
        <f>COUNTIF(Dec!$G:$G,'Data %'!$A6)</f>
        <v>0</v>
      </c>
      <c r="Y6" s="15" t="str">
        <f t="shared" si="11"/>
        <v>0%</v>
      </c>
    </row>
    <row r="7" spans="1:25" x14ac:dyDescent="0.45">
      <c r="A7" s="17" t="s">
        <v>15</v>
      </c>
      <c r="B7" s="18">
        <f>COUNTIF(Jan!$G:$G,'Data %'!A7)</f>
        <v>5</v>
      </c>
      <c r="C7" s="15">
        <f t="shared" si="0"/>
        <v>0.1388888888888889</v>
      </c>
      <c r="D7" s="14">
        <f>COUNTIF(Feb!$G:$G,'Data %'!$A7)</f>
        <v>0</v>
      </c>
      <c r="E7" s="15" t="str">
        <f t="shared" si="1"/>
        <v>0%</v>
      </c>
      <c r="F7" s="14">
        <f>COUNTIF(Mar!$G:$G,'Data %'!$A7)</f>
        <v>0</v>
      </c>
      <c r="G7" s="15" t="str">
        <f t="shared" si="2"/>
        <v>0%</v>
      </c>
      <c r="H7" s="14">
        <f>COUNTIF(Apr!$G:$G,'Data %'!$A7)</f>
        <v>0</v>
      </c>
      <c r="I7" s="15" t="str">
        <f t="shared" si="3"/>
        <v>0%</v>
      </c>
      <c r="J7" s="14">
        <f>COUNTIF(May!$G:$G,'Data %'!$A7)</f>
        <v>0</v>
      </c>
      <c r="K7" s="15" t="str">
        <f t="shared" si="4"/>
        <v>0%</v>
      </c>
      <c r="L7" s="14">
        <f>COUNTIF(June!$G:$G,'Data %'!$A7)</f>
        <v>0</v>
      </c>
      <c r="M7" s="15" t="str">
        <f t="shared" si="5"/>
        <v>0%</v>
      </c>
      <c r="N7" s="14">
        <f>COUNTIF(July!$G:$G,'Data %'!$A7)</f>
        <v>0</v>
      </c>
      <c r="O7" s="15" t="str">
        <f t="shared" si="6"/>
        <v>0%</v>
      </c>
      <c r="P7" s="14">
        <f>COUNTIF(Aug!$G:$G,'Data %'!$A7)</f>
        <v>0</v>
      </c>
      <c r="Q7" s="16" t="str">
        <f t="shared" si="7"/>
        <v>0%</v>
      </c>
      <c r="R7" s="14">
        <f>COUNTIF(Sept!$G:$G,'Data %'!$A7)</f>
        <v>0</v>
      </c>
      <c r="S7" s="15" t="str">
        <f t="shared" si="8"/>
        <v>0%</v>
      </c>
      <c r="T7" s="14">
        <f>COUNTIF(Oct!$G:$G,'Data %'!$A7)</f>
        <v>0</v>
      </c>
      <c r="U7" s="15" t="str">
        <f t="shared" si="9"/>
        <v>0%</v>
      </c>
      <c r="V7" s="14">
        <f>COUNTIF(Nov!$G:$G,'Data %'!$A7)</f>
        <v>0</v>
      </c>
      <c r="W7" s="15" t="str">
        <f t="shared" si="10"/>
        <v>0%</v>
      </c>
      <c r="X7" s="14">
        <f>COUNTIF(Dec!$G:$G,'Data %'!$A7)</f>
        <v>0</v>
      </c>
      <c r="Y7" s="15" t="str">
        <f t="shared" si="11"/>
        <v>0%</v>
      </c>
    </row>
    <row r="8" spans="1:25" x14ac:dyDescent="0.45">
      <c r="A8" s="17" t="s">
        <v>16</v>
      </c>
      <c r="B8" s="18">
        <f>COUNTIF(Jan!$G:$G,'Data %'!A8)</f>
        <v>6</v>
      </c>
      <c r="C8" s="15">
        <f t="shared" si="0"/>
        <v>0.16666666666666666</v>
      </c>
      <c r="D8" s="14">
        <f>COUNTIF(Feb!$G:$G,'Data %'!$A8)</f>
        <v>0</v>
      </c>
      <c r="E8" s="15" t="str">
        <f t="shared" si="1"/>
        <v>0%</v>
      </c>
      <c r="F8" s="14">
        <f>COUNTIF(Mar!$G:$G,'Data %'!$A8)</f>
        <v>0</v>
      </c>
      <c r="G8" s="15" t="str">
        <f t="shared" si="2"/>
        <v>0%</v>
      </c>
      <c r="H8" s="14">
        <f>COUNTIF(Apr!$G:$G,'Data %'!$A8)</f>
        <v>0</v>
      </c>
      <c r="I8" s="15" t="str">
        <f t="shared" si="3"/>
        <v>0%</v>
      </c>
      <c r="J8" s="14">
        <f>COUNTIF(May!$G:$G,'Data %'!$A8)</f>
        <v>0</v>
      </c>
      <c r="K8" s="15" t="str">
        <f t="shared" si="4"/>
        <v>0%</v>
      </c>
      <c r="L8" s="14">
        <f>COUNTIF(June!$G:$G,'Data %'!$A8)</f>
        <v>0</v>
      </c>
      <c r="M8" s="15" t="str">
        <f t="shared" si="5"/>
        <v>0%</v>
      </c>
      <c r="N8" s="14">
        <f>COUNTIF(July!$G:$G,'Data %'!$A8)</f>
        <v>0</v>
      </c>
      <c r="O8" s="15" t="str">
        <f t="shared" si="6"/>
        <v>0%</v>
      </c>
      <c r="P8" s="14">
        <f>COUNTIF(Aug!$G:$G,'Data %'!$A8)</f>
        <v>0</v>
      </c>
      <c r="Q8" s="16" t="str">
        <f t="shared" si="7"/>
        <v>0%</v>
      </c>
      <c r="R8" s="14">
        <f>COUNTIF(Sept!$G:$G,'Data %'!$A8)</f>
        <v>0</v>
      </c>
      <c r="S8" s="15" t="str">
        <f t="shared" si="8"/>
        <v>0%</v>
      </c>
      <c r="T8" s="14">
        <f>COUNTIF(Oct!$G:$G,'Data %'!$A8)</f>
        <v>0</v>
      </c>
      <c r="U8" s="15" t="str">
        <f t="shared" si="9"/>
        <v>0%</v>
      </c>
      <c r="V8" s="14">
        <f>COUNTIF(Nov!$G:$G,'Data %'!$A8)</f>
        <v>0</v>
      </c>
      <c r="W8" s="15" t="str">
        <f t="shared" si="10"/>
        <v>0%</v>
      </c>
      <c r="X8" s="14">
        <f>COUNTIF(Dec!$G:$G,'Data %'!$A8)</f>
        <v>0</v>
      </c>
      <c r="Y8" s="15" t="str">
        <f t="shared" si="11"/>
        <v>0%</v>
      </c>
    </row>
    <row r="9" spans="1:25" x14ac:dyDescent="0.45">
      <c r="A9" s="17" t="s">
        <v>17</v>
      </c>
      <c r="B9" s="18">
        <f>COUNTIF(Jan!$G:$G,'Data %'!A9)</f>
        <v>7</v>
      </c>
      <c r="C9" s="15">
        <f t="shared" si="0"/>
        <v>0.19444444444444445</v>
      </c>
      <c r="D9" s="14">
        <f>COUNTIF(Feb!$G:$G,'Data %'!$A9)</f>
        <v>0</v>
      </c>
      <c r="E9" s="15" t="str">
        <f t="shared" si="1"/>
        <v>0%</v>
      </c>
      <c r="F9" s="14">
        <f>COUNTIF(Mar!$G:$G,'Data %'!$A9)</f>
        <v>0</v>
      </c>
      <c r="G9" s="15" t="str">
        <f t="shared" si="2"/>
        <v>0%</v>
      </c>
      <c r="H9" s="14">
        <f>COUNTIF(Apr!$G:$G,'Data %'!$A9)</f>
        <v>0</v>
      </c>
      <c r="I9" s="15" t="str">
        <f t="shared" si="3"/>
        <v>0%</v>
      </c>
      <c r="J9" s="14">
        <f>COUNTIF(May!$G:$G,'Data %'!$A9)</f>
        <v>0</v>
      </c>
      <c r="K9" s="15" t="str">
        <f t="shared" si="4"/>
        <v>0%</v>
      </c>
      <c r="L9" s="14">
        <f>COUNTIF(June!$G:$G,'Data %'!$A9)</f>
        <v>0</v>
      </c>
      <c r="M9" s="15" t="str">
        <f t="shared" si="5"/>
        <v>0%</v>
      </c>
      <c r="N9" s="14">
        <f>COUNTIF(July!$G:$G,'Data %'!$A9)</f>
        <v>0</v>
      </c>
      <c r="O9" s="15" t="str">
        <f t="shared" si="6"/>
        <v>0%</v>
      </c>
      <c r="P9" s="14">
        <f>COUNTIF(Aug!$G:$G,'Data %'!$A9)</f>
        <v>0</v>
      </c>
      <c r="Q9" s="16" t="str">
        <f t="shared" si="7"/>
        <v>0%</v>
      </c>
      <c r="R9" s="14">
        <f>COUNTIF(Sept!$G:$G,'Data %'!$A9)</f>
        <v>0</v>
      </c>
      <c r="S9" s="15" t="str">
        <f t="shared" si="8"/>
        <v>0%</v>
      </c>
      <c r="T9" s="14">
        <f>COUNTIF(Oct!$G:$G,'Data %'!$A9)</f>
        <v>0</v>
      </c>
      <c r="U9" s="15" t="str">
        <f t="shared" si="9"/>
        <v>0%</v>
      </c>
      <c r="V9" s="14">
        <f>COUNTIF(Nov!$G:$G,'Data %'!$A9)</f>
        <v>0</v>
      </c>
      <c r="W9" s="15" t="str">
        <f t="shared" si="10"/>
        <v>0%</v>
      </c>
      <c r="X9" s="14">
        <f>COUNTIF(Dec!$G:$G,'Data %'!$A9)</f>
        <v>0</v>
      </c>
      <c r="Y9" s="15" t="str">
        <f t="shared" si="11"/>
        <v>0%</v>
      </c>
    </row>
    <row r="10" spans="1:25" ht="14.65" thickBot="1" x14ac:dyDescent="0.5">
      <c r="A10" s="19" t="s">
        <v>18</v>
      </c>
      <c r="B10" s="20">
        <f>COUNTIF(Jan!$G:$G,'Data %'!A10)</f>
        <v>8</v>
      </c>
      <c r="C10" s="21">
        <f t="shared" si="0"/>
        <v>0.22222222222222221</v>
      </c>
      <c r="D10" s="20">
        <f>COUNTIF(Feb!$G:$G,'Data %'!$A10)</f>
        <v>0</v>
      </c>
      <c r="E10" s="21" t="str">
        <f t="shared" si="1"/>
        <v>0%</v>
      </c>
      <c r="F10" s="20">
        <f>COUNTIF(Mar!$G:$G,'Data %'!$A10)</f>
        <v>0</v>
      </c>
      <c r="G10" s="21" t="str">
        <f t="shared" si="2"/>
        <v>0%</v>
      </c>
      <c r="H10" s="20">
        <f>COUNTIF(Apr!$G:$G,'Data %'!$A10)</f>
        <v>0</v>
      </c>
      <c r="I10" s="21" t="str">
        <f t="shared" si="3"/>
        <v>0%</v>
      </c>
      <c r="J10" s="20">
        <f>COUNTIF(May!$G:$G,'Data %'!$A10)</f>
        <v>0</v>
      </c>
      <c r="K10" s="21" t="str">
        <f t="shared" si="4"/>
        <v>0%</v>
      </c>
      <c r="L10" s="20">
        <f>COUNTIF(June!$G:$G,'Data %'!$A10)</f>
        <v>0</v>
      </c>
      <c r="M10" s="21" t="str">
        <f t="shared" si="5"/>
        <v>0%</v>
      </c>
      <c r="N10" s="20">
        <f>COUNTIF(July!$G:$G,'Data %'!$A10)</f>
        <v>0</v>
      </c>
      <c r="O10" s="21" t="str">
        <f t="shared" si="6"/>
        <v>0%</v>
      </c>
      <c r="P10" s="20">
        <f>COUNTIF(Aug!$G:$G,'Data %'!$A10)</f>
        <v>0</v>
      </c>
      <c r="Q10" s="22" t="str">
        <f t="shared" si="7"/>
        <v>0%</v>
      </c>
      <c r="R10" s="20">
        <f>COUNTIF(Sept!$G:$G,'Data %'!$A10)</f>
        <v>0</v>
      </c>
      <c r="S10" s="21" t="str">
        <f t="shared" si="8"/>
        <v>0%</v>
      </c>
      <c r="T10" s="20">
        <f>COUNTIF(Oct!$G:$G,'Data %'!$A10)</f>
        <v>0</v>
      </c>
      <c r="U10" s="21" t="str">
        <f t="shared" si="9"/>
        <v>0%</v>
      </c>
      <c r="V10" s="20">
        <f>COUNTIF(Nov!$G:$G,'Data %'!$A10)</f>
        <v>0</v>
      </c>
      <c r="W10" s="21" t="str">
        <f t="shared" si="10"/>
        <v>0%</v>
      </c>
      <c r="X10" s="20">
        <f>COUNTIF(Dec!$G:$G,'Data %'!$A10)</f>
        <v>0</v>
      </c>
      <c r="Y10" s="21" t="str">
        <f t="shared" si="11"/>
        <v>0%</v>
      </c>
    </row>
    <row r="11" spans="1:25" s="28" customFormat="1" ht="15" thickTop="1" thickBot="1" x14ac:dyDescent="0.5">
      <c r="A11" s="23" t="s">
        <v>36</v>
      </c>
      <c r="B11" s="24">
        <f>SUM(B3:B10)</f>
        <v>36</v>
      </c>
      <c r="C11" s="25">
        <f>SUM(C3:C10)</f>
        <v>1</v>
      </c>
      <c r="D11" s="24">
        <f t="shared" ref="D11:Y11" si="12">SUM(D3:D10)</f>
        <v>0</v>
      </c>
      <c r="E11" s="26">
        <f>SUM(E3:E10)</f>
        <v>0</v>
      </c>
      <c r="F11" s="24">
        <f t="shared" si="12"/>
        <v>0</v>
      </c>
      <c r="G11" s="26">
        <f>SUM(G3:G10)</f>
        <v>0</v>
      </c>
      <c r="H11" s="24">
        <f t="shared" si="12"/>
        <v>0</v>
      </c>
      <c r="I11" s="26">
        <f>SUM(I3:I10)</f>
        <v>0</v>
      </c>
      <c r="J11" s="24">
        <f t="shared" si="12"/>
        <v>0</v>
      </c>
      <c r="K11" s="25">
        <f>SUM(K3:K10)</f>
        <v>0</v>
      </c>
      <c r="L11" s="24">
        <f t="shared" si="12"/>
        <v>0</v>
      </c>
      <c r="M11" s="25">
        <f>SUM(M3:M10)</f>
        <v>0</v>
      </c>
      <c r="N11" s="24">
        <f t="shared" si="12"/>
        <v>0</v>
      </c>
      <c r="O11" s="25">
        <f>SUM(O3:O10)</f>
        <v>0</v>
      </c>
      <c r="P11" s="24">
        <f t="shared" si="12"/>
        <v>0</v>
      </c>
      <c r="Q11" s="27">
        <f>SUM(Q3:Q10)</f>
        <v>0</v>
      </c>
      <c r="R11" s="24">
        <f t="shared" si="12"/>
        <v>0</v>
      </c>
      <c r="S11" s="25">
        <f>SUM(S3:S10)</f>
        <v>0</v>
      </c>
      <c r="T11" s="24">
        <f t="shared" si="12"/>
        <v>0</v>
      </c>
      <c r="U11" s="25">
        <f>SUM(U3:U10)</f>
        <v>0</v>
      </c>
      <c r="V11" s="24">
        <f t="shared" si="12"/>
        <v>0</v>
      </c>
      <c r="W11" s="25">
        <f>SUM(W3:W10)</f>
        <v>0</v>
      </c>
      <c r="X11" s="24">
        <f t="shared" si="12"/>
        <v>0</v>
      </c>
      <c r="Y11" s="25">
        <f t="shared" si="12"/>
        <v>0</v>
      </c>
    </row>
  </sheetData>
  <mergeCells count="13">
    <mergeCell ref="J1:K1"/>
    <mergeCell ref="A1:A2"/>
    <mergeCell ref="B1:C1"/>
    <mergeCell ref="D1:E1"/>
    <mergeCell ref="F1:G1"/>
    <mergeCell ref="H1:I1"/>
    <mergeCell ref="X1:Y1"/>
    <mergeCell ref="L1:M1"/>
    <mergeCell ref="N1:O1"/>
    <mergeCell ref="P1:Q1"/>
    <mergeCell ref="R1:S1"/>
    <mergeCell ref="T1:U1"/>
    <mergeCell ref="V1:W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7131-95CC-460B-A797-035C6124CA6D}">
  <dimension ref="A1:A3"/>
  <sheetViews>
    <sheetView workbookViewId="0">
      <selection activeCell="G16" sqref="G16"/>
    </sheetView>
  </sheetViews>
  <sheetFormatPr defaultRowHeight="14.25" x14ac:dyDescent="0.45"/>
  <cols>
    <col min="1" max="1" width="23.86328125" bestFit="1" customWidth="1"/>
  </cols>
  <sheetData>
    <row r="1" spans="1:1" x14ac:dyDescent="0.45">
      <c r="A1" t="s">
        <v>37</v>
      </c>
    </row>
    <row r="3" spans="1:1" x14ac:dyDescent="0.45">
      <c r="A3" t="s">
        <v>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DC6AE-A72B-46EF-AC35-1A306BFBA83E}">
  <dimension ref="A1:C9"/>
  <sheetViews>
    <sheetView workbookViewId="0">
      <selection activeCell="D15" sqref="D15"/>
    </sheetView>
  </sheetViews>
  <sheetFormatPr defaultRowHeight="14.25" x14ac:dyDescent="0.45"/>
  <cols>
    <col min="1" max="1" width="41.53125" bestFit="1" customWidth="1"/>
    <col min="2" max="2" width="12" bestFit="1" customWidth="1"/>
  </cols>
  <sheetData>
    <row r="1" spans="1:3" ht="14.65" thickBot="1" x14ac:dyDescent="0.5">
      <c r="A1" s="29" t="s">
        <v>39</v>
      </c>
      <c r="B1" s="30" t="s">
        <v>0</v>
      </c>
      <c r="C1" s="31" t="s">
        <v>40</v>
      </c>
    </row>
    <row r="2" spans="1:3" x14ac:dyDescent="0.45">
      <c r="A2" t="s">
        <v>11</v>
      </c>
      <c r="C2" s="32" t="s">
        <v>41</v>
      </c>
    </row>
    <row r="3" spans="1:3" x14ac:dyDescent="0.45">
      <c r="A3" t="s">
        <v>12</v>
      </c>
      <c r="C3" s="32" t="s">
        <v>42</v>
      </c>
    </row>
    <row r="4" spans="1:3" x14ac:dyDescent="0.45">
      <c r="A4" t="s">
        <v>13</v>
      </c>
      <c r="C4" s="32" t="s">
        <v>43</v>
      </c>
    </row>
    <row r="5" spans="1:3" x14ac:dyDescent="0.45">
      <c r="A5" t="s">
        <v>14</v>
      </c>
      <c r="C5" s="32" t="s">
        <v>44</v>
      </c>
    </row>
    <row r="6" spans="1:3" x14ac:dyDescent="0.45">
      <c r="A6" t="s">
        <v>45</v>
      </c>
      <c r="C6" s="32" t="s">
        <v>46</v>
      </c>
    </row>
    <row r="7" spans="1:3" x14ac:dyDescent="0.45">
      <c r="A7" t="s">
        <v>16</v>
      </c>
      <c r="C7" s="32" t="s">
        <v>47</v>
      </c>
    </row>
    <row r="8" spans="1:3" x14ac:dyDescent="0.45">
      <c r="A8" t="s">
        <v>17</v>
      </c>
    </row>
    <row r="9" spans="1:3" x14ac:dyDescent="0.45">
      <c r="A9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0A6CF-93A6-43DD-A74D-E5F96915AFA9}">
  <dimension ref="A1:K1"/>
  <sheetViews>
    <sheetView workbookViewId="0">
      <pane ySplit="1" topLeftCell="A2" activePane="bottomLeft" state="frozen"/>
      <selection activeCell="G16" sqref="G16"/>
      <selection pane="bottomLeft" activeCell="G16" sqref="G16"/>
    </sheetView>
  </sheetViews>
  <sheetFormatPr defaultColWidth="9.1328125" defaultRowHeight="15.75" x14ac:dyDescent="0.5"/>
  <cols>
    <col min="1" max="1" width="17.1328125" style="6" bestFit="1" customWidth="1"/>
    <col min="2" max="2" width="10.46484375" style="8" customWidth="1"/>
    <col min="3" max="3" width="30.1328125" style="6" customWidth="1"/>
    <col min="4" max="4" width="18.46484375" style="7" customWidth="1"/>
    <col min="5" max="5" width="16.1328125" style="8" customWidth="1"/>
    <col min="6" max="6" width="13.33203125" style="9" customWidth="1"/>
    <col min="7" max="7" width="48.46484375" style="6" bestFit="1" customWidth="1"/>
    <col min="8" max="8" width="18.33203125" style="9" bestFit="1" customWidth="1"/>
    <col min="9" max="9" width="17.33203125" style="9" bestFit="1" customWidth="1"/>
    <col min="10" max="10" width="27.46484375" style="8" bestFit="1" customWidth="1"/>
    <col min="11" max="11" width="67.53125" style="6" customWidth="1"/>
    <col min="12" max="16384" width="9.1328125" style="6"/>
  </cols>
  <sheetData>
    <row r="1" spans="1:11" ht="16.149999999999999" thickBot="1" x14ac:dyDescent="0.55000000000000004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3" t="s">
        <v>9</v>
      </c>
      <c r="K1" s="5" t="s">
        <v>10</v>
      </c>
    </row>
  </sheetData>
  <conditionalFormatting sqref="A2:K1048576">
    <cfRule type="expression" dxfId="109" priority="10">
      <formula>$J2="YES"</formula>
    </cfRule>
  </conditionalFormatting>
  <dataValidations count="2">
    <dataValidation type="list" allowBlank="1" showInputMessage="1" showErrorMessage="1" sqref="J2:J1048576" xr:uid="{4DAE977B-E74F-43BC-A1E9-CE75D82E0EB8}">
      <formula1>"YES"</formula1>
    </dataValidation>
    <dataValidation type="textLength" allowBlank="1" showInputMessage="1" showErrorMessage="1" sqref="D1:D1048576" xr:uid="{55FF53D9-E56F-4B26-80E5-19AB5DB62118}">
      <formula1>12</formula1>
      <formula2>12</formula2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7EBEFF0C-F040-4C31-AAFC-7862B3A3AAA8}">
            <xm:f>Info!$A$9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27AB8F1E-AEA0-4589-8647-30B114380B1D}">
            <xm:f>Info!$A$8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" operator="equal" id="{7C058EB4-0821-411B-9638-FABC1C80310B}">
            <xm:f>Info!$A$7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operator="equal" id="{66B04081-4A11-46D3-825C-80E4FF6E9D38}">
            <xm:f>Info!$A$6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5" operator="equal" id="{51CAD7C9-917D-47A5-B3DF-73011C0ACC8D}">
            <xm:f>Info!$A$5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operator="equal" id="{34934EDF-24D8-48BD-BFF2-9BF84196BD12}">
            <xm:f>Info!$A$4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AB585905-11C6-4F69-94E5-8C9A0452540D}">
            <xm:f>Info!$A$3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" operator="equal" id="{4806434E-E85A-4B39-AD71-37FE91D7578E}">
            <xm:f>Info!$A$2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G2:G1048576</xm:sqref>
        </x14:conditionalFormatting>
        <x14:conditionalFormatting xmlns:xm="http://schemas.microsoft.com/office/excel/2006/main">
          <x14:cfRule type="cellIs" priority="9" operator="equal" id="{D4F6324C-212E-4DA6-B92D-B1C4840ADAFF}">
            <xm:f>Info!$A$2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Q2:Q1048576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1BE5274-E682-4739-8879-2B462099A2F6}">
          <x14:formula1>
            <xm:f>Info!$C$2:$C$7</xm:f>
          </x14:formula1>
          <xm:sqref>B2:B1048576</xm:sqref>
        </x14:dataValidation>
        <x14:dataValidation type="list" allowBlank="1" showInputMessage="1" showErrorMessage="1" xr:uid="{8311E5D3-83E0-4FF8-9896-F6D8E3056DA3}">
          <x14:formula1>
            <xm:f>Info!$A$2:$A$9</xm:f>
          </x14:formula1>
          <xm:sqref>G2:G1048576</xm:sqref>
        </x14:dataValidation>
        <x14:dataValidation type="list" allowBlank="1" showInputMessage="1" showErrorMessage="1" xr:uid="{F639F8CF-6F59-4D09-8C97-B7FAC0E9083C}">
          <x14:formula1>
            <xm:f>Info!$B$2:$B$14</xm:f>
          </x14:formula1>
          <xm:sqref>A2:A1048576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01270-9E98-47B1-A489-81DADFB89768}">
  <sheetPr filterMode="1"/>
  <dimension ref="A1:K12"/>
  <sheetViews>
    <sheetView workbookViewId="0">
      <pane ySplit="1" topLeftCell="A2" activePane="bottomLeft" state="frozen"/>
      <selection activeCell="G16" sqref="G16"/>
      <selection pane="bottomLeft" activeCell="G16" sqref="G16"/>
    </sheetView>
  </sheetViews>
  <sheetFormatPr defaultColWidth="9.1328125" defaultRowHeight="15.75" x14ac:dyDescent="0.5"/>
  <cols>
    <col min="1" max="1" width="17.1328125" style="6" bestFit="1" customWidth="1"/>
    <col min="2" max="2" width="10.46484375" style="6" customWidth="1"/>
    <col min="3" max="3" width="30.1328125" style="6" customWidth="1"/>
    <col min="4" max="4" width="18.46484375" style="7" customWidth="1"/>
    <col min="5" max="5" width="16.1328125" style="8" customWidth="1"/>
    <col min="6" max="6" width="13.33203125" style="9" customWidth="1"/>
    <col min="7" max="7" width="48.46484375" style="6" bestFit="1" customWidth="1"/>
    <col min="8" max="8" width="18.33203125" style="9" bestFit="1" customWidth="1"/>
    <col min="9" max="9" width="17.33203125" style="9" bestFit="1" customWidth="1"/>
    <col min="10" max="10" width="27.46484375" style="8" bestFit="1" customWidth="1"/>
    <col min="11" max="11" width="67.53125" style="6" customWidth="1"/>
    <col min="12" max="16384" width="9.1328125" style="6"/>
  </cols>
  <sheetData>
    <row r="1" spans="1:11" ht="16.149999999999999" thickBot="1" x14ac:dyDescent="0.55000000000000004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3" t="s">
        <v>9</v>
      </c>
      <c r="K1" s="5" t="s">
        <v>10</v>
      </c>
    </row>
    <row r="2" spans="1:11" hidden="1" x14ac:dyDescent="0.5">
      <c r="A2" s="6" t="s">
        <v>19</v>
      </c>
    </row>
    <row r="3" spans="1:11" hidden="1" x14ac:dyDescent="0.5">
      <c r="A3" s="6" t="s">
        <v>19</v>
      </c>
    </row>
    <row r="4" spans="1:11" hidden="1" x14ac:dyDescent="0.5">
      <c r="A4" s="6" t="s">
        <v>19</v>
      </c>
    </row>
    <row r="5" spans="1:11" hidden="1" x14ac:dyDescent="0.5">
      <c r="A5" s="6" t="s">
        <v>19</v>
      </c>
    </row>
    <row r="6" spans="1:11" hidden="1" x14ac:dyDescent="0.5">
      <c r="A6" s="6" t="s">
        <v>19</v>
      </c>
    </row>
    <row r="7" spans="1:11" hidden="1" x14ac:dyDescent="0.5">
      <c r="A7" s="6" t="s">
        <v>20</v>
      </c>
    </row>
    <row r="8" spans="1:11" hidden="1" x14ac:dyDescent="0.5">
      <c r="A8" s="6" t="s">
        <v>20</v>
      </c>
    </row>
    <row r="9" spans="1:11" hidden="1" x14ac:dyDescent="0.5">
      <c r="A9" s="6" t="s">
        <v>20</v>
      </c>
    </row>
    <row r="10" spans="1:11" hidden="1" x14ac:dyDescent="0.5">
      <c r="A10" s="6" t="s">
        <v>20</v>
      </c>
    </row>
    <row r="11" spans="1:11" hidden="1" x14ac:dyDescent="0.5">
      <c r="A11" s="6" t="s">
        <v>20</v>
      </c>
    </row>
    <row r="12" spans="1:11" hidden="1" x14ac:dyDescent="0.5">
      <c r="A12" s="6" t="s">
        <v>20</v>
      </c>
    </row>
  </sheetData>
  <autoFilter ref="A1:A18" xr:uid="{2E490E66-6A59-4289-BAC8-ACCD9F418E4D}">
    <filterColumn colId="0">
      <filters>
        <filter val="Autumn"/>
      </filters>
    </filterColumn>
  </autoFilter>
  <conditionalFormatting sqref="A2:K1048576">
    <cfRule type="expression" dxfId="99" priority="10">
      <formula>$J2="YES"</formula>
    </cfRule>
  </conditionalFormatting>
  <dataValidations count="2">
    <dataValidation type="list" allowBlank="1" showInputMessage="1" showErrorMessage="1" sqref="J2:J1048576" xr:uid="{6179602D-8E61-49FA-84BB-70B2A5CAF878}">
      <formula1>"YES"</formula1>
    </dataValidation>
    <dataValidation type="textLength" allowBlank="1" showInputMessage="1" showErrorMessage="1" sqref="D1:D1048576" xr:uid="{6BB1B34E-995C-4A23-9B34-0B13AC4CEA07}">
      <formula1>12</formula1>
      <formula2>12</formula2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270E7B43-C9B0-477D-8692-35BDF601FC7E}">
            <xm:f>Info!$A$9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1FB3BB6F-DBE2-4B01-849E-3C5D7DA6BA0B}">
            <xm:f>Info!$A$8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" operator="equal" id="{0406E282-AEC3-4276-BDD6-576DBE89364F}">
            <xm:f>Info!$A$7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operator="equal" id="{FFD7A199-4441-447D-ABD3-60F39A358151}">
            <xm:f>Info!$A$6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5" operator="equal" id="{26326FE1-59E9-4FED-9342-0380EC5672EE}">
            <xm:f>Info!$A$5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operator="equal" id="{F26F64B6-3635-41A7-86F3-162D4F7078A3}">
            <xm:f>Info!$A$4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EBE83702-5204-44B8-89F7-A4AA2854FB6D}">
            <xm:f>Info!$A$3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" operator="equal" id="{FA563C2C-CE0A-40E7-8B8A-040E37D90932}">
            <xm:f>Info!$A$2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G2:G1048576</xm:sqref>
        </x14:conditionalFormatting>
        <x14:conditionalFormatting xmlns:xm="http://schemas.microsoft.com/office/excel/2006/main">
          <x14:cfRule type="cellIs" priority="9" operator="equal" id="{8BCC0AF9-67BD-40DD-AB2E-99CDB71F8AF1}">
            <xm:f>Info!$A$2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Q2:Q1048576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A2399FF-99B3-46A1-AC40-747CDF687D96}">
          <x14:formula1>
            <xm:f>Info!$C$2:$C$7</xm:f>
          </x14:formula1>
          <xm:sqref>B2:B1048576</xm:sqref>
        </x14:dataValidation>
        <x14:dataValidation type="list" allowBlank="1" showInputMessage="1" showErrorMessage="1" xr:uid="{4D3DF791-9C27-4B55-A820-78F4E2943C82}">
          <x14:formula1>
            <xm:f>Info!$A$2:$A$9</xm:f>
          </x14:formula1>
          <xm:sqref>G2:G1048576</xm:sqref>
        </x14:dataValidation>
        <x14:dataValidation type="list" allowBlank="1" showInputMessage="1" showErrorMessage="1" xr:uid="{12B3E1EA-862C-45F8-B79F-BBEB7716D5EE}">
          <x14:formula1>
            <xm:f>Info!$B$2:$B$14</xm:f>
          </x14:formula1>
          <xm:sqref>A2:A1048576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FA4E-70FD-499A-AF17-7102DF3FE519}">
  <dimension ref="A1:K1"/>
  <sheetViews>
    <sheetView workbookViewId="0">
      <pane ySplit="1" topLeftCell="A2" activePane="bottomLeft" state="frozen"/>
      <selection activeCell="G16" sqref="G16"/>
      <selection pane="bottomLeft" activeCell="G16" sqref="G16"/>
    </sheetView>
  </sheetViews>
  <sheetFormatPr defaultColWidth="9.1328125" defaultRowHeight="15.75" x14ac:dyDescent="0.5"/>
  <cols>
    <col min="1" max="1" width="17.1328125" style="6" bestFit="1" customWidth="1"/>
    <col min="2" max="2" width="10.46484375" style="8" customWidth="1"/>
    <col min="3" max="3" width="30.1328125" style="6" customWidth="1"/>
    <col min="4" max="4" width="18.46484375" style="7" customWidth="1"/>
    <col min="5" max="5" width="16.1328125" style="8" customWidth="1"/>
    <col min="6" max="6" width="13.33203125" style="9" customWidth="1"/>
    <col min="7" max="7" width="48.46484375" style="6" bestFit="1" customWidth="1"/>
    <col min="8" max="8" width="18.33203125" style="9" bestFit="1" customWidth="1"/>
    <col min="9" max="9" width="17.33203125" style="9" bestFit="1" customWidth="1"/>
    <col min="10" max="10" width="27.46484375" style="8" bestFit="1" customWidth="1"/>
    <col min="11" max="11" width="67.53125" style="6" customWidth="1"/>
    <col min="12" max="16384" width="9.1328125" style="6"/>
  </cols>
  <sheetData>
    <row r="1" spans="1:11" ht="16.149999999999999" thickBot="1" x14ac:dyDescent="0.55000000000000004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3" t="s">
        <v>9</v>
      </c>
      <c r="K1" s="5" t="s">
        <v>10</v>
      </c>
    </row>
  </sheetData>
  <autoFilter ref="A1:A6" xr:uid="{5DFE85CF-1213-4188-A603-CC0FC9F9EA03}"/>
  <conditionalFormatting sqref="A2:K1048576">
    <cfRule type="expression" dxfId="89" priority="10">
      <formula>$J2="YES"</formula>
    </cfRule>
  </conditionalFormatting>
  <dataValidations count="2">
    <dataValidation type="list" allowBlank="1" showInputMessage="1" showErrorMessage="1" sqref="J2:J1048576" xr:uid="{2D6B10EC-8387-482B-A4E5-E843FA4F10E6}">
      <formula1>"YES"</formula1>
    </dataValidation>
    <dataValidation type="textLength" allowBlank="1" showInputMessage="1" showErrorMessage="1" sqref="D1:D1048576" xr:uid="{0225603D-DE96-4C96-8C75-C78C9F79E4F2}">
      <formula1>12</formula1>
      <formula2>12</formula2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D0E9EB8C-49B5-4FFE-A0CD-59B29C351D20}">
            <xm:f>Info!$A$9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D1E22795-C40A-4CF9-BEC6-78164C3CB624}">
            <xm:f>Info!$A$8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" operator="equal" id="{10437A76-A168-41E4-868A-74ED8BA9FCC9}">
            <xm:f>Info!$A$7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operator="equal" id="{3A1C2F19-5483-469F-8271-31ED63ED33ED}">
            <xm:f>Info!$A$6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5" operator="equal" id="{35FCE809-DD01-4236-8D0F-DDA1D4B43C6E}">
            <xm:f>Info!$A$5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operator="equal" id="{B69837D8-F7FC-4EE9-A401-CD11CC97785C}">
            <xm:f>Info!$A$4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B1B9AAF7-8EF8-4CDB-8F77-70B3E5D8C46E}">
            <xm:f>Info!$A$3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" operator="equal" id="{6335FD17-123C-4A56-BED7-4AFF5DC1AA02}">
            <xm:f>Info!$A$2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G2:G1048576</xm:sqref>
        </x14:conditionalFormatting>
        <x14:conditionalFormatting xmlns:xm="http://schemas.microsoft.com/office/excel/2006/main">
          <x14:cfRule type="cellIs" priority="9" operator="equal" id="{E23AE015-C038-432E-BD68-4D66CD54978E}">
            <xm:f>Info!$A$2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Q2:Q1048576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F92A44-B7B2-4275-B9DA-E80AEE79F92F}">
          <x14:formula1>
            <xm:f>Info!$C$2:$C$7</xm:f>
          </x14:formula1>
          <xm:sqref>B2:B1048576</xm:sqref>
        </x14:dataValidation>
        <x14:dataValidation type="list" allowBlank="1" showInputMessage="1" showErrorMessage="1" xr:uid="{D47E87E3-39A2-431E-8589-918B1634661C}">
          <x14:formula1>
            <xm:f>Info!$A$2:$A$9</xm:f>
          </x14:formula1>
          <xm:sqref>G2:G1048576</xm:sqref>
        </x14:dataValidation>
        <x14:dataValidation type="list" allowBlank="1" showInputMessage="1" showErrorMessage="1" xr:uid="{7CF7D9AE-1AB1-488B-8490-49B32BEB37F6}">
          <x14:formula1>
            <xm:f>Info!$B$2:$B$14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EBCB4-D68F-43DA-B904-68AFE54F57AC}">
  <dimension ref="A1:K1"/>
  <sheetViews>
    <sheetView workbookViewId="0">
      <pane ySplit="1" topLeftCell="A2" activePane="bottomLeft" state="frozen"/>
      <selection activeCell="G16" sqref="G16"/>
      <selection pane="bottomLeft" activeCell="G16" sqref="G16"/>
    </sheetView>
  </sheetViews>
  <sheetFormatPr defaultColWidth="9.1328125" defaultRowHeight="15.75" x14ac:dyDescent="0.5"/>
  <cols>
    <col min="1" max="1" width="17.1328125" style="6" bestFit="1" customWidth="1"/>
    <col min="2" max="2" width="10.46484375" style="8" customWidth="1"/>
    <col min="3" max="3" width="30.1328125" style="6" customWidth="1"/>
    <col min="4" max="4" width="18.46484375" style="7" customWidth="1"/>
    <col min="5" max="5" width="16.1328125" style="8" customWidth="1"/>
    <col min="6" max="6" width="13.33203125" style="9" customWidth="1"/>
    <col min="7" max="7" width="48.46484375" style="6" bestFit="1" customWidth="1"/>
    <col min="8" max="8" width="18.33203125" style="9" bestFit="1" customWidth="1"/>
    <col min="9" max="9" width="17.33203125" style="9" bestFit="1" customWidth="1"/>
    <col min="10" max="10" width="27.46484375" style="8" bestFit="1" customWidth="1"/>
    <col min="11" max="11" width="67.53125" style="6" customWidth="1"/>
    <col min="12" max="16384" width="9.1328125" style="6"/>
  </cols>
  <sheetData>
    <row r="1" spans="1:11" ht="16.149999999999999" thickBot="1" x14ac:dyDescent="0.55000000000000004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3" t="s">
        <v>9</v>
      </c>
      <c r="K1" s="5" t="s">
        <v>10</v>
      </c>
    </row>
  </sheetData>
  <autoFilter ref="A1:A6" xr:uid="{B9AD70CD-DD18-4E72-AACB-3B193FD6DBDF}"/>
  <conditionalFormatting sqref="A2:K1048576">
    <cfRule type="expression" dxfId="79" priority="10">
      <formula>$J2="YES"</formula>
    </cfRule>
  </conditionalFormatting>
  <dataValidations count="2">
    <dataValidation type="list" allowBlank="1" showInputMessage="1" showErrorMessage="1" sqref="J2:J1048576" xr:uid="{667E776F-4D89-48A1-88F4-5E7D5A59127F}">
      <formula1>"YES"</formula1>
    </dataValidation>
    <dataValidation type="textLength" allowBlank="1" showInputMessage="1" showErrorMessage="1" sqref="D1:D1048576" xr:uid="{D30B0F9E-FB72-4057-8CCB-F34C735A8C74}">
      <formula1>12</formula1>
      <formula2>12</formula2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2AC578AB-4C16-4140-A0D0-550BA7DBDD9D}">
            <xm:f>Info!$A$9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A88B3F14-23E2-478F-BD16-A1F3C35A9480}">
            <xm:f>Info!$A$8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" operator="equal" id="{B2540010-2C4F-4C05-BB65-58C4B7A2C0D5}">
            <xm:f>Info!$A$7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operator="equal" id="{2721C00D-B12F-4109-B6AF-C7B50A9DF5BE}">
            <xm:f>Info!$A$6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5" operator="equal" id="{70897A27-CB08-4D01-B4E2-470074D8AC72}">
            <xm:f>Info!$A$5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operator="equal" id="{446B0AA8-88F0-4C1A-B40B-CAD153894EED}">
            <xm:f>Info!$A$4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6FE3EC76-B6FD-4C25-969A-AEEE9C874349}">
            <xm:f>Info!$A$3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" operator="equal" id="{51C54C47-5B48-4216-9628-A484B82C7A85}">
            <xm:f>Info!$A$2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G2:G1048576</xm:sqref>
        </x14:conditionalFormatting>
        <x14:conditionalFormatting xmlns:xm="http://schemas.microsoft.com/office/excel/2006/main">
          <x14:cfRule type="cellIs" priority="9" operator="equal" id="{E38F4071-F74F-4528-93CF-6FC5A3DB2BFF}">
            <xm:f>Info!$A$2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Q2:Q1048576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3210416-6B40-4180-BAB4-14C7455FCEE0}">
          <x14:formula1>
            <xm:f>Info!$C$2:$C$7</xm:f>
          </x14:formula1>
          <xm:sqref>B2:B1048576</xm:sqref>
        </x14:dataValidation>
        <x14:dataValidation type="list" allowBlank="1" showInputMessage="1" showErrorMessage="1" xr:uid="{BE9F2EAA-A72C-401E-8215-8B6516B9E80D}">
          <x14:formula1>
            <xm:f>Info!$A$2:$A$9</xm:f>
          </x14:formula1>
          <xm:sqref>G2:G1048576</xm:sqref>
        </x14:dataValidation>
        <x14:dataValidation type="list" allowBlank="1" showInputMessage="1" showErrorMessage="1" xr:uid="{3A322B22-97F0-4EBC-BF1E-C1DC8E39503B}">
          <x14:formula1>
            <xm:f>Info!$B$2:$B$14</xm:f>
          </x14:formula1>
          <xm:sqref>A2:A1048576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14AAA-F0F7-4AA0-A8AA-CA0CAE3E665E}">
  <dimension ref="A1:K1"/>
  <sheetViews>
    <sheetView workbookViewId="0">
      <pane ySplit="1" topLeftCell="A2" activePane="bottomLeft" state="frozen"/>
      <selection activeCell="G16" sqref="G16"/>
      <selection pane="bottomLeft" activeCell="G16" sqref="G16"/>
    </sheetView>
  </sheetViews>
  <sheetFormatPr defaultColWidth="9.1328125" defaultRowHeight="15.75" x14ac:dyDescent="0.5"/>
  <cols>
    <col min="1" max="1" width="17.1328125" style="6" bestFit="1" customWidth="1"/>
    <col min="2" max="2" width="10.46484375" style="8" customWidth="1"/>
    <col min="3" max="3" width="30.1328125" style="6" customWidth="1"/>
    <col min="4" max="4" width="18.46484375" style="7" customWidth="1"/>
    <col min="5" max="5" width="16.1328125" style="8" customWidth="1"/>
    <col min="6" max="6" width="13.33203125" style="9" customWidth="1"/>
    <col min="7" max="7" width="48.46484375" style="6" bestFit="1" customWidth="1"/>
    <col min="8" max="8" width="18.33203125" style="9" bestFit="1" customWidth="1"/>
    <col min="9" max="9" width="17.33203125" style="9" bestFit="1" customWidth="1"/>
    <col min="10" max="10" width="27.46484375" style="8" bestFit="1" customWidth="1"/>
    <col min="11" max="11" width="67.53125" style="6" customWidth="1"/>
    <col min="12" max="16384" width="9.1328125" style="6"/>
  </cols>
  <sheetData>
    <row r="1" spans="1:11" ht="16.149999999999999" thickBot="1" x14ac:dyDescent="0.55000000000000004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3" t="s">
        <v>9</v>
      </c>
      <c r="K1" s="5" t="s">
        <v>10</v>
      </c>
    </row>
  </sheetData>
  <autoFilter ref="A1:A6" xr:uid="{6FFDD334-D240-4CEC-9C9C-DA5FC6A6B075}"/>
  <conditionalFormatting sqref="A2:K1048576">
    <cfRule type="expression" dxfId="69" priority="10">
      <formula>$J2="YES"</formula>
    </cfRule>
  </conditionalFormatting>
  <dataValidations count="2">
    <dataValidation type="list" allowBlank="1" showInputMessage="1" showErrorMessage="1" sqref="J2:J1048576" xr:uid="{D56202D8-E497-4A5C-BCF4-A3050A6B6428}">
      <formula1>"YES"</formula1>
    </dataValidation>
    <dataValidation type="textLength" allowBlank="1" showInputMessage="1" showErrorMessage="1" sqref="D1:D1048576" xr:uid="{C7420081-9D43-42A9-A084-937296D495B7}">
      <formula1>12</formula1>
      <formula2>12</formula2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2211CB5B-8E7A-4DD8-9886-F0D31662FD38}">
            <xm:f>Info!$A$9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F8EC63CC-6525-4D98-8C9F-33B764BE6DBE}">
            <xm:f>Info!$A$8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" operator="equal" id="{B642B5C4-479A-41F9-A801-5F4B1D525987}">
            <xm:f>Info!$A$7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operator="equal" id="{768FCC08-91C7-46F3-AE04-705636ECC8DA}">
            <xm:f>Info!$A$6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5" operator="equal" id="{1B242D7C-6C01-4A2C-BCFB-A647C93075D9}">
            <xm:f>Info!$A$5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operator="equal" id="{5DA0A8F3-7917-4C7E-830F-ECD81AA82D48}">
            <xm:f>Info!$A$4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8F268094-E263-42FB-A14D-804A5B4A86A0}">
            <xm:f>Info!$A$3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" operator="equal" id="{7D34BECC-97A5-44E6-8293-820C74511216}">
            <xm:f>Info!$A$2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G2:G1048576</xm:sqref>
        </x14:conditionalFormatting>
        <x14:conditionalFormatting xmlns:xm="http://schemas.microsoft.com/office/excel/2006/main">
          <x14:cfRule type="cellIs" priority="9" operator="equal" id="{7F01BA4A-5D91-4B51-AA80-DDC6B5C551F1}">
            <xm:f>Info!$A$2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Q2:Q1048576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7DBF389-F616-4FF0-B838-828B36618790}">
          <x14:formula1>
            <xm:f>Info!$C$2:$C$7</xm:f>
          </x14:formula1>
          <xm:sqref>B2:B1048576</xm:sqref>
        </x14:dataValidation>
        <x14:dataValidation type="list" allowBlank="1" showInputMessage="1" showErrorMessage="1" xr:uid="{1DB26B80-059C-4889-9359-66BE3475180D}">
          <x14:formula1>
            <xm:f>Info!$A$2:$A$9</xm:f>
          </x14:formula1>
          <xm:sqref>G2:G1048576</xm:sqref>
        </x14:dataValidation>
        <x14:dataValidation type="list" allowBlank="1" showInputMessage="1" showErrorMessage="1" xr:uid="{13E615DD-8776-4510-9906-83210C080348}">
          <x14:formula1>
            <xm:f>Info!$B$2:$B$14</xm:f>
          </x14:formula1>
          <xm:sqref>A2:A1048576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30CA5-49C1-4A4B-98CD-1453B10EDAAD}">
  <dimension ref="A1:K1"/>
  <sheetViews>
    <sheetView workbookViewId="0">
      <pane ySplit="1" topLeftCell="A2" activePane="bottomLeft" state="frozen"/>
      <selection activeCell="G16" sqref="G16"/>
      <selection pane="bottomLeft" activeCell="G16" sqref="G16"/>
    </sheetView>
  </sheetViews>
  <sheetFormatPr defaultColWidth="9.1328125" defaultRowHeight="15.75" x14ac:dyDescent="0.5"/>
  <cols>
    <col min="1" max="1" width="17.1328125" style="6" bestFit="1" customWidth="1"/>
    <col min="2" max="2" width="10.46484375" style="8" customWidth="1"/>
    <col min="3" max="3" width="30.1328125" style="6" customWidth="1"/>
    <col min="4" max="4" width="18.46484375" style="7" customWidth="1"/>
    <col min="5" max="5" width="16.1328125" style="8" customWidth="1"/>
    <col min="6" max="6" width="13.33203125" style="9" customWidth="1"/>
    <col min="7" max="7" width="48.46484375" style="6" bestFit="1" customWidth="1"/>
    <col min="8" max="8" width="18.33203125" style="9" bestFit="1" customWidth="1"/>
    <col min="9" max="9" width="17.33203125" style="9" bestFit="1" customWidth="1"/>
    <col min="10" max="10" width="27.46484375" style="8" bestFit="1" customWidth="1"/>
    <col min="11" max="11" width="67.53125" style="6" customWidth="1"/>
    <col min="12" max="16384" width="9.1328125" style="6"/>
  </cols>
  <sheetData>
    <row r="1" spans="1:11" ht="16.149999999999999" thickBot="1" x14ac:dyDescent="0.55000000000000004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3" t="s">
        <v>9</v>
      </c>
      <c r="K1" s="5" t="s">
        <v>10</v>
      </c>
    </row>
  </sheetData>
  <autoFilter ref="A1:A6" xr:uid="{3118B8E9-333E-409E-83C2-025ABC255325}"/>
  <conditionalFormatting sqref="A2:K1048576">
    <cfRule type="expression" dxfId="59" priority="10">
      <formula>$J2="YES"</formula>
    </cfRule>
  </conditionalFormatting>
  <dataValidations count="2">
    <dataValidation type="list" allowBlank="1" showInputMessage="1" showErrorMessage="1" sqref="J2:J1048576" xr:uid="{060E0B27-7737-4577-8F55-07351BDAC7CB}">
      <formula1>"YES"</formula1>
    </dataValidation>
    <dataValidation type="textLength" allowBlank="1" showInputMessage="1" showErrorMessage="1" sqref="D1:D1048576" xr:uid="{7A15C983-778D-4EA6-A3A2-B21076FCD237}">
      <formula1>12</formula1>
      <formula2>12</formula2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E2031BDE-0CD7-4EB5-8921-502B39EB8839}">
            <xm:f>Info!$A$9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12695E27-F70E-476B-907C-649AC9C7730C}">
            <xm:f>Info!$A$8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" operator="equal" id="{707D3127-CBB1-4478-ACFA-E8A4CE5BAF63}">
            <xm:f>Info!$A$7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operator="equal" id="{59F80E21-C656-4BF1-890A-6F4621296FAD}">
            <xm:f>Info!$A$6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5" operator="equal" id="{CD578F52-28DD-432C-B0C6-A64A6C08E29F}">
            <xm:f>Info!$A$5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operator="equal" id="{93F14C3B-1AF3-4170-AB68-F4FEFF0DFCEC}">
            <xm:f>Info!$A$4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6F1E873F-93D0-4FDD-A9E1-0427A919B8A0}">
            <xm:f>Info!$A$3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" operator="equal" id="{0772F12B-9CD8-4D91-AF22-BE2BC67CA053}">
            <xm:f>Info!$A$2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G2:G1048576</xm:sqref>
        </x14:conditionalFormatting>
        <x14:conditionalFormatting xmlns:xm="http://schemas.microsoft.com/office/excel/2006/main">
          <x14:cfRule type="cellIs" priority="9" operator="equal" id="{E0E21471-AB53-4893-BDD5-0ADEC5E6EAD5}">
            <xm:f>Info!$A$2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Q2:Q1048576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604A736-1001-4C5B-8E04-9C5D1484C09F}">
          <x14:formula1>
            <xm:f>Info!$C$2:$C$7</xm:f>
          </x14:formula1>
          <xm:sqref>B2:B1048576</xm:sqref>
        </x14:dataValidation>
        <x14:dataValidation type="list" allowBlank="1" showInputMessage="1" showErrorMessage="1" xr:uid="{034EBEA2-E07D-450E-873F-BB1D78189EF1}">
          <x14:formula1>
            <xm:f>Info!$A$2:$A$9</xm:f>
          </x14:formula1>
          <xm:sqref>G2:G1048576</xm:sqref>
        </x14:dataValidation>
        <x14:dataValidation type="list" allowBlank="1" showInputMessage="1" showErrorMessage="1" xr:uid="{8C4CE297-E8B5-4AF1-9963-9CFA3C47A207}">
          <x14:formula1>
            <xm:f>Info!$B$2:$B$14</xm:f>
          </x14:formula1>
          <xm:sqref>A2:A1048576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E55C9-4829-452E-8E82-A31B3E50417A}">
  <dimension ref="A1:K1"/>
  <sheetViews>
    <sheetView workbookViewId="0">
      <pane ySplit="1" topLeftCell="A2" activePane="bottomLeft" state="frozen"/>
      <selection activeCell="G16" sqref="G16"/>
      <selection pane="bottomLeft" activeCell="G16" sqref="G16"/>
    </sheetView>
  </sheetViews>
  <sheetFormatPr defaultColWidth="9.1328125" defaultRowHeight="15.75" x14ac:dyDescent="0.5"/>
  <cols>
    <col min="1" max="1" width="17.1328125" style="6" bestFit="1" customWidth="1"/>
    <col min="2" max="2" width="10.46484375" style="8" customWidth="1"/>
    <col min="3" max="3" width="30.1328125" style="6" customWidth="1"/>
    <col min="4" max="4" width="18.46484375" style="7" customWidth="1"/>
    <col min="5" max="5" width="16.1328125" style="8" customWidth="1"/>
    <col min="6" max="6" width="13.33203125" style="9" customWidth="1"/>
    <col min="7" max="7" width="48.46484375" style="6" bestFit="1" customWidth="1"/>
    <col min="8" max="8" width="18.33203125" style="9" bestFit="1" customWidth="1"/>
    <col min="9" max="9" width="17.33203125" style="9" bestFit="1" customWidth="1"/>
    <col min="10" max="10" width="27.46484375" style="8" bestFit="1" customWidth="1"/>
    <col min="11" max="11" width="67.53125" style="6" customWidth="1"/>
    <col min="12" max="16384" width="9.1328125" style="6"/>
  </cols>
  <sheetData>
    <row r="1" spans="1:11" ht="16.149999999999999" thickBot="1" x14ac:dyDescent="0.55000000000000004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3" t="s">
        <v>9</v>
      </c>
      <c r="K1" s="5" t="s">
        <v>10</v>
      </c>
    </row>
  </sheetData>
  <autoFilter ref="A1:A6" xr:uid="{58284129-1A4D-4ABC-BB9C-A28E40E9F558}"/>
  <conditionalFormatting sqref="A2:K1048576">
    <cfRule type="expression" dxfId="49" priority="10">
      <formula>$J2="YES"</formula>
    </cfRule>
  </conditionalFormatting>
  <dataValidations count="2">
    <dataValidation type="list" allowBlank="1" showInputMessage="1" showErrorMessage="1" sqref="J2:J1048576" xr:uid="{89F6E0B5-1302-482C-ADE3-1BD2CE984A72}">
      <formula1>"YES"</formula1>
    </dataValidation>
    <dataValidation type="textLength" allowBlank="1" showInputMessage="1" showErrorMessage="1" sqref="D1:D1048576" xr:uid="{27547829-7D21-4452-B3A8-C2D909AABE8B}">
      <formula1>12</formula1>
      <formula2>12</formula2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B98E551C-CCEB-47BF-95F1-4624CAC7374D}">
            <xm:f>Info!$A$9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746F2834-0CBF-4452-B1A2-BCF3AFB19D4C}">
            <xm:f>Info!$A$8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" operator="equal" id="{2E9C0DA8-DEF9-41FE-B904-9758230CDDD0}">
            <xm:f>Info!$A$7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operator="equal" id="{1332AFF3-2C95-46B8-8AAF-BC4F02478D9D}">
            <xm:f>Info!$A$6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5" operator="equal" id="{94AB841C-7CD6-4A64-A661-C66669D85100}">
            <xm:f>Info!$A$5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operator="equal" id="{59104B0B-710F-477F-8DDC-E72B3A2E5F93}">
            <xm:f>Info!$A$4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FD1B0A2A-EEC1-43A3-883A-D28A322B6279}">
            <xm:f>Info!$A$3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" operator="equal" id="{AC6E1580-E7FB-476A-A18D-F80FB8357946}">
            <xm:f>Info!$A$2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G2:G1048576</xm:sqref>
        </x14:conditionalFormatting>
        <x14:conditionalFormatting xmlns:xm="http://schemas.microsoft.com/office/excel/2006/main">
          <x14:cfRule type="cellIs" priority="9" operator="equal" id="{D614325E-0205-4F18-AF53-B03BFDF97C37}">
            <xm:f>Info!$A$2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Q2:Q1048576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2746EB4-1B8B-4A63-B03D-CC2466E7825B}">
          <x14:formula1>
            <xm:f>Info!$C$2:$C$7</xm:f>
          </x14:formula1>
          <xm:sqref>B2:B1048576</xm:sqref>
        </x14:dataValidation>
        <x14:dataValidation type="list" allowBlank="1" showInputMessage="1" showErrorMessage="1" xr:uid="{19486EBE-3F06-4855-9289-C9AE4BA976D6}">
          <x14:formula1>
            <xm:f>Info!$A$2:$A$9</xm:f>
          </x14:formula1>
          <xm:sqref>G2:G1048576</xm:sqref>
        </x14:dataValidation>
        <x14:dataValidation type="list" allowBlank="1" showInputMessage="1" showErrorMessage="1" xr:uid="{B790644A-25E8-4DDA-8CF3-0A3B28D76BD0}">
          <x14:formula1>
            <xm:f>Info!$B$2:$B$14</xm:f>
          </x14:formula1>
          <xm:sqref>A2:A1048576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E6C43-63FC-4F33-A191-7381325DD414}">
  <dimension ref="A1:K1"/>
  <sheetViews>
    <sheetView workbookViewId="0">
      <pane ySplit="1" topLeftCell="A2" activePane="bottomLeft" state="frozen"/>
      <selection activeCell="G16" sqref="G16"/>
      <selection pane="bottomLeft" activeCell="G16" sqref="G16"/>
    </sheetView>
  </sheetViews>
  <sheetFormatPr defaultColWidth="9.1328125" defaultRowHeight="15.75" x14ac:dyDescent="0.5"/>
  <cols>
    <col min="1" max="1" width="17.1328125" style="6" bestFit="1" customWidth="1"/>
    <col min="2" max="2" width="10.46484375" style="8" customWidth="1"/>
    <col min="3" max="3" width="30.1328125" style="6" customWidth="1"/>
    <col min="4" max="4" width="18.46484375" style="7" customWidth="1"/>
    <col min="5" max="5" width="16.1328125" style="8" customWidth="1"/>
    <col min="6" max="6" width="13.33203125" style="9" customWidth="1"/>
    <col min="7" max="7" width="48.46484375" style="6" bestFit="1" customWidth="1"/>
    <col min="8" max="8" width="18.33203125" style="9" bestFit="1" customWidth="1"/>
    <col min="9" max="9" width="17.33203125" style="9" bestFit="1" customWidth="1"/>
    <col min="10" max="10" width="27.46484375" style="8" bestFit="1" customWidth="1"/>
    <col min="11" max="11" width="67.53125" style="6" customWidth="1"/>
    <col min="12" max="16384" width="9.1328125" style="6"/>
  </cols>
  <sheetData>
    <row r="1" spans="1:11" ht="16.149999999999999" thickBot="1" x14ac:dyDescent="0.55000000000000004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3" t="s">
        <v>9</v>
      </c>
      <c r="K1" s="5" t="s">
        <v>10</v>
      </c>
    </row>
  </sheetData>
  <autoFilter ref="A1:A6" xr:uid="{36C666E5-C8DC-438E-A242-7CDEA53B9CF8}"/>
  <conditionalFormatting sqref="A2:K1048576">
    <cfRule type="expression" dxfId="39" priority="10">
      <formula>$J2="YES"</formula>
    </cfRule>
  </conditionalFormatting>
  <dataValidations count="2">
    <dataValidation type="list" allowBlank="1" showInputMessage="1" showErrorMessage="1" sqref="J2:J1048576" xr:uid="{14FD3B79-3F9B-48C7-8BBB-4CFB18E2A2E8}">
      <formula1>"YES"</formula1>
    </dataValidation>
    <dataValidation type="textLength" allowBlank="1" showInputMessage="1" showErrorMessage="1" sqref="D1:D1048576" xr:uid="{F1E59A12-88BB-4B30-BD91-EBF495804F2D}">
      <formula1>12</formula1>
      <formula2>12</formula2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E4099DB6-35BF-40EB-BED5-052F18A7D85E}">
            <xm:f>Info!$A$9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D08F3378-5382-4ED8-BFF3-95C02B1C6B5F}">
            <xm:f>Info!$A$8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" operator="equal" id="{55E648F5-1795-4841-BD79-BF02E6578BCC}">
            <xm:f>Info!$A$7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operator="equal" id="{A56B2BD1-E501-47A0-9B22-355A00014505}">
            <xm:f>Info!$A$6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5" operator="equal" id="{355481A1-AB46-46E9-A9A5-3AF91179DBA3}">
            <xm:f>Info!$A$5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operator="equal" id="{66EF834D-81A3-4C1A-9FAF-A803265045C5}">
            <xm:f>Info!$A$4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EB1D7E4F-CAC8-40E3-9C5C-7CAE28913DFD}">
            <xm:f>Info!$A$3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" operator="equal" id="{D9750B2D-DE74-4DC6-AC1B-B8FAD995C8B5}">
            <xm:f>Info!$A$2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G2:G1048576</xm:sqref>
        </x14:conditionalFormatting>
        <x14:conditionalFormatting xmlns:xm="http://schemas.microsoft.com/office/excel/2006/main">
          <x14:cfRule type="cellIs" priority="9" operator="equal" id="{6575F17C-19F1-4DAD-AEFE-F46368301BE9}">
            <xm:f>Info!$A$2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Q2:Q1048576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DD1D13C-B8A8-4C7E-8FD7-F5B61A2934F8}">
          <x14:formula1>
            <xm:f>Info!$C$2:$C$7</xm:f>
          </x14:formula1>
          <xm:sqref>B2:B1048576</xm:sqref>
        </x14:dataValidation>
        <x14:dataValidation type="list" allowBlank="1" showInputMessage="1" showErrorMessage="1" xr:uid="{8CCC2D3A-2E8D-451E-9BCC-A861879F7F1E}">
          <x14:formula1>
            <xm:f>Info!$A$2:$A$9</xm:f>
          </x14:formula1>
          <xm:sqref>G2:G1048576</xm:sqref>
        </x14:dataValidation>
        <x14:dataValidation type="list" allowBlank="1" showInputMessage="1" showErrorMessage="1" xr:uid="{A48BB2CD-672F-4B5E-BE03-C2474D74FD6C}">
          <x14:formula1>
            <xm:f>Info!$B$2:$B$14</xm:f>
          </x14:formula1>
          <xm:sqref>A2:A1048576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Jan</vt:lpstr>
      <vt:lpstr>Feb</vt:lpstr>
      <vt:lpstr>Mar</vt:lpstr>
      <vt:lpstr>Apr</vt:lpstr>
      <vt:lpstr>May</vt:lpstr>
      <vt:lpstr>June</vt:lpstr>
      <vt:lpstr>July</vt:lpstr>
      <vt:lpstr>Aug</vt:lpstr>
      <vt:lpstr>Sept</vt:lpstr>
      <vt:lpstr>Oct</vt:lpstr>
      <vt:lpstr>Nov</vt:lpstr>
      <vt:lpstr>Dec</vt:lpstr>
      <vt:lpstr>Data %</vt:lpstr>
      <vt:lpstr>Instructions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Falcon</dc:creator>
  <cp:lastModifiedBy>Vanessa Falcon</cp:lastModifiedBy>
  <dcterms:created xsi:type="dcterms:W3CDTF">2024-04-19T14:26:57Z</dcterms:created>
  <dcterms:modified xsi:type="dcterms:W3CDTF">2024-04-19T16:04:25Z</dcterms:modified>
</cp:coreProperties>
</file>