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if\Documents\MSU\CSE803\cse_803\"/>
    </mc:Choice>
  </mc:AlternateContent>
  <bookViews>
    <workbookView xWindow="0" yWindow="0" windowWidth="16170" windowHeight="6120" activeTab="1"/>
  </bookViews>
  <sheets>
    <sheet name="Laws" sheetId="1" r:id="rId1"/>
    <sheet name="Edgenes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18" i="3"/>
  <c r="E16" i="3"/>
  <c r="E12" i="3"/>
  <c r="E8" i="3"/>
  <c r="E2" i="3"/>
  <c r="D24" i="3"/>
  <c r="D18" i="3"/>
  <c r="D16" i="3"/>
  <c r="D12" i="3"/>
  <c r="D8" i="3"/>
  <c r="D2" i="3"/>
  <c r="L26" i="1" l="1"/>
  <c r="L27" i="1"/>
  <c r="L28" i="1"/>
  <c r="L29" i="1"/>
  <c r="L30" i="1"/>
  <c r="L31" i="1"/>
  <c r="L32" i="1"/>
  <c r="L33" i="1"/>
  <c r="L3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<sst xmlns="http://schemas.openxmlformats.org/spreadsheetml/2006/main" count="169" uniqueCount="87">
  <si>
    <t>Filename</t>
  </si>
  <si>
    <t xml:space="preserve">Label </t>
  </si>
  <si>
    <t>L5E5/E5L5</t>
  </si>
  <si>
    <t xml:space="preserve">L5S5/S5L5 </t>
  </si>
  <si>
    <t>L5R5/R5L5</t>
  </si>
  <si>
    <t>E5E5</t>
  </si>
  <si>
    <t>E5S5/S5E5</t>
  </si>
  <si>
    <t>E5R5/R5E5</t>
  </si>
  <si>
    <t>S5S5</t>
  </si>
  <si>
    <t>S5R5/R5S5</t>
  </si>
  <si>
    <t>R5R5</t>
  </si>
  <si>
    <t>apple_1</t>
  </si>
  <si>
    <t>apple</t>
  </si>
  <si>
    <t>apple_3</t>
  </si>
  <si>
    <t>apple_4</t>
  </si>
  <si>
    <t>apple_5</t>
  </si>
  <si>
    <t>apple_6</t>
  </si>
  <si>
    <t>apple_7</t>
  </si>
  <si>
    <t>apple_8</t>
  </si>
  <si>
    <t>apple_9</t>
  </si>
  <si>
    <t>apple_10</t>
  </si>
  <si>
    <t>banana_1</t>
  </si>
  <si>
    <t>banana_2</t>
  </si>
  <si>
    <t>banana_3</t>
  </si>
  <si>
    <t>banana_4</t>
  </si>
  <si>
    <t>banana_5</t>
  </si>
  <si>
    <t>banana_6</t>
  </si>
  <si>
    <t>banana_7</t>
  </si>
  <si>
    <t>banana</t>
  </si>
  <si>
    <t>broccoli_1</t>
  </si>
  <si>
    <t>broccoli_2</t>
  </si>
  <si>
    <t>broccoli_3</t>
  </si>
  <si>
    <t>broccoli_4</t>
  </si>
  <si>
    <t>broccoli_5</t>
  </si>
  <si>
    <t>broccoli_6</t>
  </si>
  <si>
    <t>broccoli_7</t>
  </si>
  <si>
    <t>broccoli_8</t>
  </si>
  <si>
    <t>broccoli</t>
  </si>
  <si>
    <t xml:space="preserve">Max Texture Energy Value </t>
  </si>
  <si>
    <t>Max Texture Energy Type</t>
  </si>
  <si>
    <t>L5E5/E5L5, L5S5/S5L5, L5R5/R5L5</t>
  </si>
  <si>
    <t>ALL</t>
  </si>
  <si>
    <t>E5E5, S5S5, R5R5</t>
  </si>
  <si>
    <t>S5S5, S5R5/R5S5, R5R5</t>
  </si>
  <si>
    <t>strawberry_1</t>
  </si>
  <si>
    <t>strawberry_2</t>
  </si>
  <si>
    <t>strawberry_3</t>
  </si>
  <si>
    <t>strawberry_4</t>
  </si>
  <si>
    <t>strawberry_5</t>
  </si>
  <si>
    <t>strawberry_6</t>
  </si>
  <si>
    <t>strawberry_7</t>
  </si>
  <si>
    <t>strawberry_8</t>
  </si>
  <si>
    <t>strawberry_9</t>
  </si>
  <si>
    <t>strawberry</t>
  </si>
  <si>
    <t>E5E5, E5R5/R5E5, R5R5</t>
  </si>
  <si>
    <t>E5E5, E5R5/R5E5</t>
  </si>
  <si>
    <t>Edgeness Per Unit Area</t>
  </si>
  <si>
    <t>tomato</t>
  </si>
  <si>
    <t>train_apple_1</t>
  </si>
  <si>
    <t>train_apple_3</t>
  </si>
  <si>
    <t>train_apple_4</t>
  </si>
  <si>
    <t>train_apple_5</t>
  </si>
  <si>
    <t>train_apple_6</t>
  </si>
  <si>
    <t>train_banana_1</t>
  </si>
  <si>
    <t>train_banana_2</t>
  </si>
  <si>
    <t>train_banana_3</t>
  </si>
  <si>
    <t>train_banana_4</t>
  </si>
  <si>
    <t>train_broccoli_1</t>
  </si>
  <si>
    <t>train_broccoli_2</t>
  </si>
  <si>
    <t>train_broccoli_3</t>
  </si>
  <si>
    <t>train_broccoli_4</t>
  </si>
  <si>
    <t>train_strawberry_1</t>
  </si>
  <si>
    <t>train_strawberry_2</t>
  </si>
  <si>
    <t>train_strawberry_3</t>
  </si>
  <si>
    <t>train_strawberry_4</t>
  </si>
  <si>
    <t>train_strawberry_5</t>
  </si>
  <si>
    <t>train_strawberry_6</t>
  </si>
  <si>
    <t>train_tomato_1</t>
  </si>
  <si>
    <t>train_tomato_2</t>
  </si>
  <si>
    <t>train_tomato_3</t>
  </si>
  <si>
    <t>train_tomato_4</t>
  </si>
  <si>
    <t>train_fries_1</t>
  </si>
  <si>
    <t>train_fries_2</t>
  </si>
  <si>
    <t>fries</t>
  </si>
  <si>
    <t>train_apple_2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</si>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</sst>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1" topLeftCell="A14" activePane="bottomLeft" state="frozen"/>
      <selection pane="bottomLeft" activeCell="B34" sqref="A1:B34"/>
    </sheetView>
  </sheetViews>
  <sheetFormatPr defaultRowHeight="14.5" x14ac:dyDescent="0.35"/>
  <cols>
    <col min="1" max="1" width="12.54296875" customWidth="1"/>
    <col min="2" max="2" width="10.54296875" bestFit="1" customWidth="1"/>
    <col min="3" max="3" width="12.453125" customWidth="1"/>
    <col min="4" max="4" width="12" customWidth="1"/>
    <col min="5" max="5" width="12.81640625" customWidth="1"/>
    <col min="6" max="7" width="12.26953125" customWidth="1"/>
    <col min="8" max="8" width="13.1796875" customWidth="1"/>
    <col min="9" max="9" width="11.81640625" customWidth="1"/>
    <col min="10" max="10" width="14.1796875" customWidth="1"/>
    <col min="11" max="11" width="13.54296875" customWidth="1"/>
    <col min="12" max="12" width="19" customWidth="1"/>
    <col min="13" max="13" width="29.1796875" style="2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38</v>
      </c>
      <c r="M1" s="4" t="s">
        <v>39</v>
      </c>
    </row>
    <row r="2" spans="1:13" x14ac:dyDescent="0.35">
      <c r="A2" s="2" t="s">
        <v>11</v>
      </c>
      <c r="B2" s="2" t="s">
        <v>12</v>
      </c>
      <c r="C2" s="2">
        <v>8.0000000000002292</v>
      </c>
      <c r="D2" s="2">
        <v>8.0000000000002292</v>
      </c>
      <c r="E2" s="2">
        <v>8.0000000000002292</v>
      </c>
      <c r="F2" s="2">
        <v>1.00000000000003</v>
      </c>
      <c r="G2" s="2">
        <v>1.00000000000003</v>
      </c>
      <c r="H2" s="2">
        <v>1.00000000000003</v>
      </c>
      <c r="I2" s="2">
        <v>4.93827160493936E-2</v>
      </c>
      <c r="J2" s="2">
        <v>4.9382716049507301E-2</v>
      </c>
      <c r="K2" s="2">
        <v>4.9382716049621002E-2</v>
      </c>
      <c r="L2" s="2">
        <f t="shared" ref="L2:L25" si="0">MAX(C2:K2)</f>
        <v>8.0000000000002292</v>
      </c>
      <c r="M2" s="3" t="s">
        <v>40</v>
      </c>
    </row>
    <row r="3" spans="1:13" x14ac:dyDescent="0.35">
      <c r="A3" s="2" t="s">
        <v>20</v>
      </c>
      <c r="B3" s="2" t="s">
        <v>12</v>
      </c>
      <c r="C3" s="2">
        <v>2947.6419753086402</v>
      </c>
      <c r="D3" s="2">
        <v>1401.9753086419701</v>
      </c>
      <c r="E3" s="2">
        <v>2430.74074074074</v>
      </c>
      <c r="F3" s="2">
        <v>726.82716049382702</v>
      </c>
      <c r="G3" s="2">
        <v>1413.27160493827</v>
      </c>
      <c r="H3" s="2">
        <v>729.308641975309</v>
      </c>
      <c r="I3" s="2">
        <v>304.86419753086398</v>
      </c>
      <c r="J3" s="2">
        <v>529.95061728395103</v>
      </c>
      <c r="K3" s="2">
        <v>993.08641975308899</v>
      </c>
      <c r="L3" s="2">
        <f t="shared" si="0"/>
        <v>2947.6419753086402</v>
      </c>
      <c r="M3" s="3" t="s">
        <v>2</v>
      </c>
    </row>
    <row r="4" spans="1:13" x14ac:dyDescent="0.35">
      <c r="A4" s="2" t="s">
        <v>13</v>
      </c>
      <c r="B4" s="2" t="s">
        <v>12</v>
      </c>
      <c r="C4" s="2">
        <v>1.23456790123555E-2</v>
      </c>
      <c r="D4" s="2">
        <v>1.23456790123555E-2</v>
      </c>
      <c r="E4" s="2">
        <v>1.23456790123555E-2</v>
      </c>
      <c r="F4" s="2">
        <v>1.23456790123555E-2</v>
      </c>
      <c r="G4" s="2">
        <v>1.23456790123555E-2</v>
      </c>
      <c r="H4" s="2">
        <v>1.23456790123555E-2</v>
      </c>
      <c r="I4" s="2">
        <v>1.23456790123555E-2</v>
      </c>
      <c r="J4" s="2">
        <v>1.23456790123555E-2</v>
      </c>
      <c r="K4" s="2">
        <v>1.23456790123555E-2</v>
      </c>
      <c r="L4" s="2">
        <f t="shared" si="0"/>
        <v>1.23456790123555E-2</v>
      </c>
      <c r="M4" s="3" t="s">
        <v>41</v>
      </c>
    </row>
    <row r="5" spans="1:13" x14ac:dyDescent="0.35">
      <c r="A5" s="2" t="s">
        <v>14</v>
      </c>
      <c r="B5" s="2" t="s">
        <v>12</v>
      </c>
      <c r="C5" s="2">
        <v>1.23456790123555E-2</v>
      </c>
      <c r="D5" s="2">
        <v>1.23456790123555E-2</v>
      </c>
      <c r="E5" s="2">
        <v>1.23456790123555E-2</v>
      </c>
      <c r="F5" s="2">
        <v>9.8765432098844003E-2</v>
      </c>
      <c r="G5" s="2">
        <v>7.4074074074132995E-2</v>
      </c>
      <c r="H5" s="2">
        <v>9.8765432098844003E-2</v>
      </c>
      <c r="I5" s="2">
        <v>9.8765432098787201E-2</v>
      </c>
      <c r="J5" s="2">
        <v>7.4074074074132995E-2</v>
      </c>
      <c r="K5" s="2">
        <v>9.8765432098844003E-2</v>
      </c>
      <c r="L5" s="2">
        <f t="shared" si="0"/>
        <v>9.8765432098844003E-2</v>
      </c>
      <c r="M5" s="3" t="s">
        <v>42</v>
      </c>
    </row>
    <row r="6" spans="1:13" x14ac:dyDescent="0.35">
      <c r="A6" s="2" t="s">
        <v>15</v>
      </c>
      <c r="B6" s="2" t="s">
        <v>12</v>
      </c>
      <c r="C6" s="2">
        <v>1.23456790123555E-2</v>
      </c>
      <c r="D6" s="2">
        <v>1.23456790123555E-2</v>
      </c>
      <c r="E6" s="2">
        <v>1.23456790123555E-2</v>
      </c>
      <c r="F6" s="2">
        <v>1.23456790123555E-2</v>
      </c>
      <c r="G6" s="2">
        <v>1.23456790123555E-2</v>
      </c>
      <c r="H6" s="2">
        <v>1.23456790123555E-2</v>
      </c>
      <c r="I6" s="2">
        <v>4.93827160493936E-2</v>
      </c>
      <c r="J6" s="2">
        <v>4.9382716049507301E-2</v>
      </c>
      <c r="K6" s="2">
        <v>4.9382716049621002E-2</v>
      </c>
      <c r="L6" s="2">
        <f t="shared" si="0"/>
        <v>4.9382716049621002E-2</v>
      </c>
      <c r="M6" s="3" t="s">
        <v>43</v>
      </c>
    </row>
    <row r="7" spans="1:13" x14ac:dyDescent="0.35">
      <c r="A7" s="2" t="s">
        <v>16</v>
      </c>
      <c r="B7" s="2" t="s">
        <v>12</v>
      </c>
      <c r="C7" s="2">
        <v>1.23456790123555E-2</v>
      </c>
      <c r="D7" s="2">
        <v>1.23456790123555E-2</v>
      </c>
      <c r="E7" s="2">
        <v>1.23456790123555E-2</v>
      </c>
      <c r="F7" s="2">
        <v>1.23456790123555E-2</v>
      </c>
      <c r="G7" s="2">
        <v>1.23456790123555E-2</v>
      </c>
      <c r="H7" s="2">
        <v>1.23456790123555E-2</v>
      </c>
      <c r="I7" s="2">
        <v>1.23456790123555E-2</v>
      </c>
      <c r="J7" s="2">
        <v>1.23456790123555E-2</v>
      </c>
      <c r="K7" s="2">
        <v>1.23456790123555E-2</v>
      </c>
      <c r="L7" s="2">
        <f t="shared" si="0"/>
        <v>1.23456790123555E-2</v>
      </c>
      <c r="M7" s="3" t="s">
        <v>41</v>
      </c>
    </row>
    <row r="8" spans="1:13" x14ac:dyDescent="0.35">
      <c r="A8" s="2" t="s">
        <v>17</v>
      </c>
      <c r="B8" s="2" t="s">
        <v>12</v>
      </c>
      <c r="C8" s="2">
        <v>1.23456790123555E-2</v>
      </c>
      <c r="D8" s="2">
        <v>1.23456790123555E-2</v>
      </c>
      <c r="E8" s="2">
        <v>1.23456790123555E-2</v>
      </c>
      <c r="F8" s="2">
        <v>1.23456790123555E-2</v>
      </c>
      <c r="G8" s="2">
        <v>1.23456790123555E-2</v>
      </c>
      <c r="H8" s="2">
        <v>1.23456790123555E-2</v>
      </c>
      <c r="I8" s="2">
        <v>1.23456790123555E-2</v>
      </c>
      <c r="J8" s="2">
        <v>1.23456790123555E-2</v>
      </c>
      <c r="K8" s="2">
        <v>1.23456790123555E-2</v>
      </c>
      <c r="L8" s="2">
        <f t="shared" si="0"/>
        <v>1.23456790123555E-2</v>
      </c>
      <c r="M8" s="3" t="s">
        <v>41</v>
      </c>
    </row>
    <row r="9" spans="1:13" x14ac:dyDescent="0.35">
      <c r="A9" s="2" t="s">
        <v>18</v>
      </c>
      <c r="B9" s="2" t="s">
        <v>12</v>
      </c>
      <c r="C9" s="2">
        <v>1.23456790123555E-2</v>
      </c>
      <c r="D9" s="2">
        <v>1.23456790123555E-2</v>
      </c>
      <c r="E9" s="2">
        <v>1.23456790123555E-2</v>
      </c>
      <c r="F9" s="2">
        <v>1.23456790123555E-2</v>
      </c>
      <c r="G9" s="2">
        <v>1.23456790123555E-2</v>
      </c>
      <c r="H9" s="2">
        <v>1.23456790123555E-2</v>
      </c>
      <c r="I9" s="2">
        <v>4.93827160493936E-2</v>
      </c>
      <c r="J9" s="2">
        <v>4.9382716049507301E-2</v>
      </c>
      <c r="K9" s="2">
        <v>4.9382716049621002E-2</v>
      </c>
      <c r="L9" s="2">
        <f t="shared" si="0"/>
        <v>4.9382716049621002E-2</v>
      </c>
      <c r="M9" s="3" t="s">
        <v>43</v>
      </c>
    </row>
    <row r="10" spans="1:13" x14ac:dyDescent="0.35">
      <c r="A10" s="2" t="s">
        <v>19</v>
      </c>
      <c r="B10" s="2" t="s">
        <v>12</v>
      </c>
      <c r="C10" s="2">
        <v>146.049382716049</v>
      </c>
      <c r="D10" s="2">
        <v>63.679012345678998</v>
      </c>
      <c r="E10" s="2">
        <v>51.185185185185198</v>
      </c>
      <c r="F10" s="2">
        <v>24.518518518518501</v>
      </c>
      <c r="G10" s="2">
        <v>13.6296296296296</v>
      </c>
      <c r="H10" s="2">
        <v>15.308641975308699</v>
      </c>
      <c r="I10" s="2">
        <v>7.44444444444445</v>
      </c>
      <c r="J10" s="2">
        <v>10.0864197530864</v>
      </c>
      <c r="K10" s="2">
        <v>12.8888888888888</v>
      </c>
      <c r="L10" s="2">
        <f t="shared" si="0"/>
        <v>146.049382716049</v>
      </c>
      <c r="M10" s="3" t="s">
        <v>2</v>
      </c>
    </row>
    <row r="11" spans="1:13" x14ac:dyDescent="0.35">
      <c r="A11" s="2" t="s">
        <v>21</v>
      </c>
      <c r="B11" s="2" t="s">
        <v>28</v>
      </c>
      <c r="C11" s="2">
        <v>308.38271604939303</v>
      </c>
      <c r="D11" s="2">
        <v>137.20987654320899</v>
      </c>
      <c r="E11" s="2">
        <v>232.14814814815699</v>
      </c>
      <c r="F11" s="2">
        <v>818.51851851851904</v>
      </c>
      <c r="G11" s="2">
        <v>366.530864197531</v>
      </c>
      <c r="H11" s="2">
        <v>70.716049382716605</v>
      </c>
      <c r="I11" s="2">
        <v>21.296296296297399</v>
      </c>
      <c r="J11" s="2">
        <v>44.716049382716598</v>
      </c>
      <c r="K11" s="2">
        <v>78.641975308641193</v>
      </c>
      <c r="L11" s="2">
        <f t="shared" si="0"/>
        <v>818.51851851851904</v>
      </c>
      <c r="M11" s="3" t="s">
        <v>5</v>
      </c>
    </row>
    <row r="12" spans="1:13" x14ac:dyDescent="0.35">
      <c r="A12" s="2" t="s">
        <v>22</v>
      </c>
      <c r="B12" s="2" t="s">
        <v>28</v>
      </c>
      <c r="C12" s="2">
        <v>1.23456790123555E-2</v>
      </c>
      <c r="D12" s="2">
        <v>1.23456790123555E-2</v>
      </c>
      <c r="E12" s="2">
        <v>1.23456790123555E-2</v>
      </c>
      <c r="F12" s="2">
        <v>1.23456790123555E-2</v>
      </c>
      <c r="G12" s="2">
        <v>1.23456790123555E-2</v>
      </c>
      <c r="H12" s="2">
        <v>9.8765432098844003E-2</v>
      </c>
      <c r="I12" s="2">
        <v>4.9382716049422001E-2</v>
      </c>
      <c r="J12" s="2">
        <v>7.4074074074132995E-2</v>
      </c>
      <c r="K12" s="2">
        <v>1.23456790123555E-2</v>
      </c>
      <c r="L12" s="2">
        <f t="shared" si="0"/>
        <v>9.8765432098844003E-2</v>
      </c>
      <c r="M12" s="3" t="s">
        <v>7</v>
      </c>
    </row>
    <row r="13" spans="1:13" x14ac:dyDescent="0.35">
      <c r="A13" s="2" t="s">
        <v>23</v>
      </c>
      <c r="B13" s="2" t="s">
        <v>28</v>
      </c>
      <c r="C13" s="2">
        <v>602.00000000001796</v>
      </c>
      <c r="D13" s="2">
        <v>338.00000000001</v>
      </c>
      <c r="E13" s="2">
        <v>107.000000000003</v>
      </c>
      <c r="F13" s="2">
        <v>6.0000000000001696</v>
      </c>
      <c r="G13" s="2">
        <v>6.0000000000001696</v>
      </c>
      <c r="H13" s="2">
        <v>6.0000000000001696</v>
      </c>
      <c r="I13" s="2">
        <v>4.9382716049450402E-2</v>
      </c>
      <c r="J13" s="2">
        <v>4.9382716049507301E-2</v>
      </c>
      <c r="K13" s="2">
        <v>4.9382716049621002E-2</v>
      </c>
      <c r="L13" s="2">
        <f t="shared" si="0"/>
        <v>602.00000000001796</v>
      </c>
      <c r="M13" s="3" t="s">
        <v>2</v>
      </c>
    </row>
    <row r="14" spans="1:13" x14ac:dyDescent="0.35">
      <c r="A14" s="2" t="s">
        <v>24</v>
      </c>
      <c r="B14" s="2" t="s">
        <v>28</v>
      </c>
      <c r="C14" s="2">
        <v>1.23456790123555E-2</v>
      </c>
      <c r="D14" s="2">
        <v>1.23456790123555E-2</v>
      </c>
      <c r="E14" s="2">
        <v>1.23456790123555E-2</v>
      </c>
      <c r="F14" s="2">
        <v>1.23456790123555E-2</v>
      </c>
      <c r="G14" s="2">
        <v>1.23456790123555E-2</v>
      </c>
      <c r="H14" s="2">
        <v>1.23456790123555E-2</v>
      </c>
      <c r="I14" s="2">
        <v>1.23456790123555E-2</v>
      </c>
      <c r="J14" s="2">
        <v>1.23456790123555E-2</v>
      </c>
      <c r="K14" s="2">
        <v>1.23456790123555E-2</v>
      </c>
      <c r="L14" s="2">
        <f t="shared" si="0"/>
        <v>1.23456790123555E-2</v>
      </c>
      <c r="M14" s="3" t="s">
        <v>41</v>
      </c>
    </row>
    <row r="15" spans="1:13" x14ac:dyDescent="0.35">
      <c r="A15" s="2" t="s">
        <v>25</v>
      </c>
      <c r="B15" s="2" t="s">
        <v>28</v>
      </c>
      <c r="C15" s="2">
        <v>1.23456790123555E-2</v>
      </c>
      <c r="D15" s="2">
        <v>1.23456790123555E-2</v>
      </c>
      <c r="E15" s="2">
        <v>1.23456790123555E-2</v>
      </c>
      <c r="F15" s="2">
        <v>1.23456790123555E-2</v>
      </c>
      <c r="G15" s="2">
        <v>1.23456790123555E-2</v>
      </c>
      <c r="H15" s="2">
        <v>9.8765432098844003E-2</v>
      </c>
      <c r="I15" s="2">
        <v>1.23456790123555E-2</v>
      </c>
      <c r="J15" s="2">
        <v>1.23456790123555E-2</v>
      </c>
      <c r="K15" s="2">
        <v>1.23456790123555E-2</v>
      </c>
      <c r="L15" s="2">
        <f t="shared" si="0"/>
        <v>9.8765432098844003E-2</v>
      </c>
      <c r="M15" s="3" t="s">
        <v>7</v>
      </c>
    </row>
    <row r="16" spans="1:13" x14ac:dyDescent="0.35">
      <c r="A16" s="2" t="s">
        <v>26</v>
      </c>
      <c r="B16" s="2" t="s">
        <v>28</v>
      </c>
      <c r="C16" s="2">
        <v>1184.74074074074</v>
      </c>
      <c r="D16" s="2">
        <v>765.13580246913796</v>
      </c>
      <c r="E16" s="2">
        <v>2219.1481481481501</v>
      </c>
      <c r="F16" s="2">
        <v>343.85185185184901</v>
      </c>
      <c r="G16" s="2">
        <v>197.32098765431999</v>
      </c>
      <c r="H16" s="2">
        <v>439.23456790123998</v>
      </c>
      <c r="I16" s="2">
        <v>340.38271604938302</v>
      </c>
      <c r="J16" s="2">
        <v>293.51851851851899</v>
      </c>
      <c r="K16" s="2">
        <v>425.35802469136303</v>
      </c>
      <c r="L16" s="2">
        <f t="shared" si="0"/>
        <v>2219.1481481481501</v>
      </c>
      <c r="M16" s="3" t="s">
        <v>4</v>
      </c>
    </row>
    <row r="17" spans="1:13" x14ac:dyDescent="0.35">
      <c r="A17" s="2" t="s">
        <v>27</v>
      </c>
      <c r="B17" s="2" t="s">
        <v>28</v>
      </c>
      <c r="C17" s="2">
        <v>1.2345679012345699E-2</v>
      </c>
      <c r="D17" s="2">
        <v>1.2345679012345699E-2</v>
      </c>
      <c r="E17" s="2">
        <v>1.2345679012345699E-2</v>
      </c>
      <c r="F17" s="2">
        <v>0.296296296296296</v>
      </c>
      <c r="G17" s="2">
        <v>0.209876543209877</v>
      </c>
      <c r="H17" s="2">
        <v>0.22222222222222199</v>
      </c>
      <c r="I17" s="2">
        <v>0.12345679012345701</v>
      </c>
      <c r="J17" s="2">
        <v>0.13580246913580199</v>
      </c>
      <c r="K17" s="2">
        <v>0.148148148148148</v>
      </c>
      <c r="L17" s="2">
        <f t="shared" si="0"/>
        <v>0.296296296296296</v>
      </c>
      <c r="M17" s="3" t="s">
        <v>5</v>
      </c>
    </row>
    <row r="18" spans="1:13" x14ac:dyDescent="0.35">
      <c r="A18" s="2" t="s">
        <v>29</v>
      </c>
      <c r="B18" s="2" t="s">
        <v>37</v>
      </c>
      <c r="C18" s="2">
        <v>3334.2716049382698</v>
      </c>
      <c r="D18" s="2">
        <v>1626.34567901235</v>
      </c>
      <c r="E18" s="2">
        <v>2103.2098765432102</v>
      </c>
      <c r="F18" s="2">
        <v>820.864197530865</v>
      </c>
      <c r="G18" s="2">
        <v>421</v>
      </c>
      <c r="H18" s="2">
        <v>710.60493827160701</v>
      </c>
      <c r="I18" s="2">
        <v>270.39506172839401</v>
      </c>
      <c r="J18" s="2">
        <v>490.23456790123402</v>
      </c>
      <c r="K18" s="2">
        <v>913.92592592592905</v>
      </c>
      <c r="L18" s="2">
        <f t="shared" si="0"/>
        <v>3334.2716049382698</v>
      </c>
      <c r="M18" s="3" t="s">
        <v>2</v>
      </c>
    </row>
    <row r="19" spans="1:13" x14ac:dyDescent="0.35">
      <c r="A19" s="2" t="s">
        <v>30</v>
      </c>
      <c r="B19" s="2" t="s">
        <v>37</v>
      </c>
      <c r="C19" s="2">
        <v>1.23456790123555E-2</v>
      </c>
      <c r="D19" s="2">
        <v>1.23456790123555E-2</v>
      </c>
      <c r="E19" s="2">
        <v>1.23456790123555E-2</v>
      </c>
      <c r="F19" s="2">
        <v>1.23456790123555E-2</v>
      </c>
      <c r="G19" s="2">
        <v>1.23456790123555E-2</v>
      </c>
      <c r="H19" s="2">
        <v>1.23456790123555E-2</v>
      </c>
      <c r="I19" s="2">
        <v>4.93827160493936E-2</v>
      </c>
      <c r="J19" s="2">
        <v>4.9382716049507301E-2</v>
      </c>
      <c r="K19" s="2">
        <v>4.9382716049621002E-2</v>
      </c>
      <c r="L19" s="2">
        <f t="shared" si="0"/>
        <v>4.9382716049621002E-2</v>
      </c>
      <c r="M19" s="3" t="s">
        <v>43</v>
      </c>
    </row>
    <row r="20" spans="1:13" x14ac:dyDescent="0.35">
      <c r="A20" s="2" t="s">
        <v>31</v>
      </c>
      <c r="B20" s="2" t="s">
        <v>37</v>
      </c>
      <c r="C20" s="2">
        <v>146.59259259259301</v>
      </c>
      <c r="D20" s="2">
        <v>53.604938271605199</v>
      </c>
      <c r="E20" s="2">
        <v>62.3580246913547</v>
      </c>
      <c r="F20" s="2">
        <v>22.4444444444424</v>
      </c>
      <c r="G20" s="2">
        <v>11.5802469135796</v>
      </c>
      <c r="H20" s="2">
        <v>14.7283950617283</v>
      </c>
      <c r="I20" s="2">
        <v>6.6666666666658001</v>
      </c>
      <c r="J20" s="2">
        <v>9.0987654320994693</v>
      </c>
      <c r="K20" s="2">
        <v>12.2962962963005</v>
      </c>
      <c r="L20" s="2">
        <f t="shared" si="0"/>
        <v>146.59259259259301</v>
      </c>
      <c r="M20" s="3" t="s">
        <v>2</v>
      </c>
    </row>
    <row r="21" spans="1:13" x14ac:dyDescent="0.35">
      <c r="A21" s="2" t="s">
        <v>32</v>
      </c>
      <c r="B21" s="2" t="s">
        <v>37</v>
      </c>
      <c r="C21" s="2">
        <v>1.23456790123555E-2</v>
      </c>
      <c r="D21" s="2">
        <v>1.23456790123555E-2</v>
      </c>
      <c r="E21" s="2">
        <v>1.23456790123555E-2</v>
      </c>
      <c r="F21" s="2">
        <v>1.23456790123555E-2</v>
      </c>
      <c r="G21" s="2">
        <v>1.23456790123555E-2</v>
      </c>
      <c r="H21" s="2">
        <v>1.23456790123555E-2</v>
      </c>
      <c r="I21" s="2">
        <v>1.23456790123555E-2</v>
      </c>
      <c r="J21" s="2">
        <v>1.23456790123555E-2</v>
      </c>
      <c r="K21" s="2">
        <v>1.23456790123555E-2</v>
      </c>
      <c r="L21" s="2">
        <f t="shared" si="0"/>
        <v>1.23456790123555E-2</v>
      </c>
      <c r="M21" s="3" t="s">
        <v>41</v>
      </c>
    </row>
    <row r="22" spans="1:13" x14ac:dyDescent="0.35">
      <c r="A22" s="2" t="s">
        <v>33</v>
      </c>
      <c r="B22" s="2" t="s">
        <v>37</v>
      </c>
      <c r="C22" s="2">
        <v>770.04938271605204</v>
      </c>
      <c r="D22" s="2">
        <v>432.01234567901099</v>
      </c>
      <c r="E22" s="2">
        <v>800.66666666666003</v>
      </c>
      <c r="F22" s="2">
        <v>84.543209876543699</v>
      </c>
      <c r="G22" s="2">
        <v>57.111111111111597</v>
      </c>
      <c r="H22" s="2">
        <v>74.148148148147698</v>
      </c>
      <c r="I22" s="2">
        <v>38.074074074074602</v>
      </c>
      <c r="J22" s="2">
        <v>50.444444444445203</v>
      </c>
      <c r="K22" s="2">
        <v>84.654320987648404</v>
      </c>
      <c r="L22" s="2">
        <f t="shared" si="0"/>
        <v>800.66666666666003</v>
      </c>
      <c r="M22" s="3" t="s">
        <v>4</v>
      </c>
    </row>
    <row r="23" spans="1:13" x14ac:dyDescent="0.35">
      <c r="A23" s="2" t="s">
        <v>34</v>
      </c>
      <c r="B23" s="2" t="s">
        <v>37</v>
      </c>
      <c r="C23" s="2">
        <v>1.23456790123555E-2</v>
      </c>
      <c r="D23" s="2">
        <v>1.23456790123555E-2</v>
      </c>
      <c r="E23" s="2">
        <v>1.23456790123555E-2</v>
      </c>
      <c r="F23" s="2">
        <v>1.23456790123555E-2</v>
      </c>
      <c r="G23" s="2">
        <v>1.23456790123555E-2</v>
      </c>
      <c r="H23" s="2">
        <v>0.13580246913579699</v>
      </c>
      <c r="I23" s="2">
        <v>4.9382716049450402E-2</v>
      </c>
      <c r="J23" s="2">
        <v>4.9382716049507301E-2</v>
      </c>
      <c r="K23" s="2">
        <v>4.9382716049621002E-2</v>
      </c>
      <c r="L23" s="2">
        <f t="shared" si="0"/>
        <v>0.13580246913579699</v>
      </c>
      <c r="M23" s="3" t="s">
        <v>7</v>
      </c>
    </row>
    <row r="24" spans="1:13" x14ac:dyDescent="0.35">
      <c r="A24" s="2" t="s">
        <v>35</v>
      </c>
      <c r="B24" s="2" t="s">
        <v>37</v>
      </c>
      <c r="C24" s="2">
        <v>2669.6790123456799</v>
      </c>
      <c r="D24" s="2">
        <v>1304.9753086419801</v>
      </c>
      <c r="E24" s="2">
        <v>3042.17283950617</v>
      </c>
      <c r="F24" s="2">
        <v>858.28395061728395</v>
      </c>
      <c r="G24" s="2">
        <v>420.18518518518499</v>
      </c>
      <c r="H24" s="2">
        <v>929.90123456790104</v>
      </c>
      <c r="I24" s="2">
        <v>241.37037037037001</v>
      </c>
      <c r="J24" s="2">
        <v>566.95061728395103</v>
      </c>
      <c r="K24" s="2">
        <v>1296.012345679</v>
      </c>
      <c r="L24" s="2">
        <f t="shared" si="0"/>
        <v>3042.17283950617</v>
      </c>
      <c r="M24" s="3" t="s">
        <v>4</v>
      </c>
    </row>
    <row r="25" spans="1:13" x14ac:dyDescent="0.35">
      <c r="A25" s="2" t="s">
        <v>36</v>
      </c>
      <c r="B25" s="2" t="s">
        <v>37</v>
      </c>
      <c r="C25" s="2">
        <v>11.9259259259263</v>
      </c>
      <c r="D25" s="2">
        <v>3.1481481481481501</v>
      </c>
      <c r="E25" s="2">
        <v>3.2345679012355801</v>
      </c>
      <c r="F25" s="2">
        <v>12.1975308641978</v>
      </c>
      <c r="G25" s="2">
        <v>4.5061728395063501</v>
      </c>
      <c r="H25" s="2">
        <v>4.6790123456789301</v>
      </c>
      <c r="I25" s="2">
        <v>20.1111111111118</v>
      </c>
      <c r="J25" s="2">
        <v>0.24691358024693999</v>
      </c>
      <c r="K25" s="2">
        <v>0.27160493827369703</v>
      </c>
      <c r="L25" s="2">
        <f t="shared" si="0"/>
        <v>20.1111111111118</v>
      </c>
      <c r="M25" s="3" t="s">
        <v>8</v>
      </c>
    </row>
    <row r="26" spans="1:13" x14ac:dyDescent="0.35">
      <c r="A26" s="2" t="s">
        <v>44</v>
      </c>
      <c r="B26" s="2" t="s">
        <v>53</v>
      </c>
      <c r="C26" s="2">
        <v>1.23456790123555E-2</v>
      </c>
      <c r="D26" s="2">
        <v>1.23456790123555E-2</v>
      </c>
      <c r="E26" s="2">
        <v>1.23456790123555E-2</v>
      </c>
      <c r="F26" s="2">
        <v>9.8765432098844003E-2</v>
      </c>
      <c r="G26" s="2">
        <v>7.4074074074132995E-2</v>
      </c>
      <c r="H26" s="2">
        <v>9.8765432098844003E-2</v>
      </c>
      <c r="I26" s="2">
        <v>4.9382716049422001E-2</v>
      </c>
      <c r="J26" s="2">
        <v>7.4074074074132995E-2</v>
      </c>
      <c r="K26" s="2">
        <v>9.8765432098844003E-2</v>
      </c>
      <c r="L26" s="2">
        <f t="shared" ref="L26:L34" si="1">MAX(C26:K26)</f>
        <v>9.8765432098844003E-2</v>
      </c>
      <c r="M26" s="2" t="s">
        <v>54</v>
      </c>
    </row>
    <row r="27" spans="1:13" x14ac:dyDescent="0.35">
      <c r="A27" s="2" t="s">
        <v>45</v>
      </c>
      <c r="B27" s="2" t="s">
        <v>53</v>
      </c>
      <c r="C27" s="2">
        <v>1.23456790123555E-2</v>
      </c>
      <c r="D27" s="2">
        <v>1.23456790123555E-2</v>
      </c>
      <c r="E27" s="2">
        <v>1.23456790123555E-2</v>
      </c>
      <c r="F27" s="2">
        <v>1.23456790123555E-2</v>
      </c>
      <c r="G27" s="2">
        <v>1.23456790123555E-2</v>
      </c>
      <c r="H27" s="2">
        <v>1.23456790123555E-2</v>
      </c>
      <c r="I27" s="2">
        <v>1.23456790123555E-2</v>
      </c>
      <c r="J27" s="2">
        <v>1.23456790123555E-2</v>
      </c>
      <c r="K27" s="2">
        <v>1.23456790123555E-2</v>
      </c>
      <c r="L27" s="2">
        <f t="shared" si="1"/>
        <v>1.23456790123555E-2</v>
      </c>
      <c r="M27" s="2" t="s">
        <v>41</v>
      </c>
    </row>
    <row r="28" spans="1:13" x14ac:dyDescent="0.35">
      <c r="A28" s="2" t="s">
        <v>46</v>
      </c>
      <c r="B28" s="2" t="s">
        <v>53</v>
      </c>
      <c r="C28" s="2">
        <v>1.23456790123555E-2</v>
      </c>
      <c r="D28" s="2">
        <v>1.23456790123555E-2</v>
      </c>
      <c r="E28" s="2">
        <v>1.23456790123555E-2</v>
      </c>
      <c r="F28" s="2">
        <v>9.8765432098844003E-2</v>
      </c>
      <c r="G28" s="2">
        <v>7.4074074074132995E-2</v>
      </c>
      <c r="H28" s="2">
        <v>9.8765432098844003E-2</v>
      </c>
      <c r="I28" s="2">
        <v>4.9382716049422001E-2</v>
      </c>
      <c r="J28" s="2">
        <v>1.23456790123555E-2</v>
      </c>
      <c r="K28" s="2">
        <v>1.23456790123555E-2</v>
      </c>
      <c r="L28" s="2">
        <f t="shared" si="1"/>
        <v>9.8765432098844003E-2</v>
      </c>
      <c r="M28" s="2" t="s">
        <v>55</v>
      </c>
    </row>
    <row r="29" spans="1:13" x14ac:dyDescent="0.35">
      <c r="A29" s="2" t="s">
        <v>47</v>
      </c>
      <c r="B29" s="2" t="s">
        <v>53</v>
      </c>
      <c r="C29" s="2">
        <v>1.23456790123555E-2</v>
      </c>
      <c r="D29" s="2">
        <v>1.23456790123555E-2</v>
      </c>
      <c r="E29" s="2">
        <v>1.23456790123555E-2</v>
      </c>
      <c r="F29" s="2">
        <v>1.23456790123555E-2</v>
      </c>
      <c r="G29" s="2">
        <v>1.23456790123555E-2</v>
      </c>
      <c r="H29" s="2">
        <v>1.23456790123555E-2</v>
      </c>
      <c r="I29" s="2">
        <v>1.23456790123555E-2</v>
      </c>
      <c r="J29" s="2">
        <v>1.23456790123555E-2</v>
      </c>
      <c r="K29" s="2">
        <v>1.23456790123555E-2</v>
      </c>
      <c r="L29" s="2">
        <f t="shared" si="1"/>
        <v>1.23456790123555E-2</v>
      </c>
      <c r="M29" s="2" t="s">
        <v>41</v>
      </c>
    </row>
    <row r="30" spans="1:13" x14ac:dyDescent="0.35">
      <c r="A30" s="2" t="s">
        <v>48</v>
      </c>
      <c r="B30" s="2" t="s">
        <v>53</v>
      </c>
      <c r="C30" s="2">
        <v>994.32098765431897</v>
      </c>
      <c r="D30" s="2">
        <v>412.91358024690999</v>
      </c>
      <c r="E30" s="2">
        <v>999.93827160494004</v>
      </c>
      <c r="F30" s="2">
        <v>199.30864197530801</v>
      </c>
      <c r="G30" s="2">
        <v>130.34567901234601</v>
      </c>
      <c r="H30" s="2">
        <v>284.55555555555901</v>
      </c>
      <c r="I30" s="2">
        <v>83.271604938271906</v>
      </c>
      <c r="J30" s="2">
        <v>358.111111111112</v>
      </c>
      <c r="K30" s="2">
        <v>448.56790123457301</v>
      </c>
      <c r="L30" s="2">
        <f t="shared" si="1"/>
        <v>999.93827160494004</v>
      </c>
      <c r="M30" s="2" t="s">
        <v>4</v>
      </c>
    </row>
    <row r="31" spans="1:13" x14ac:dyDescent="0.35">
      <c r="A31" s="2" t="s">
        <v>49</v>
      </c>
      <c r="B31" s="2" t="s">
        <v>53</v>
      </c>
      <c r="C31" s="2">
        <v>1.23456790123555E-2</v>
      </c>
      <c r="D31" s="2">
        <v>1.23456790123555E-2</v>
      </c>
      <c r="E31" s="2">
        <v>1.23456790123555E-2</v>
      </c>
      <c r="F31" s="2">
        <v>1.23456790123555E-2</v>
      </c>
      <c r="G31" s="2">
        <v>1.23456790123555E-2</v>
      </c>
      <c r="H31" s="2">
        <v>1.23456790123555E-2</v>
      </c>
      <c r="I31" s="2">
        <v>1.23456790123555E-2</v>
      </c>
      <c r="J31" s="2">
        <v>1.23456790123555E-2</v>
      </c>
      <c r="K31" s="2">
        <v>1.23456790123555E-2</v>
      </c>
      <c r="L31" s="2">
        <f t="shared" si="1"/>
        <v>1.23456790123555E-2</v>
      </c>
      <c r="M31" s="2" t="s">
        <v>41</v>
      </c>
    </row>
    <row r="32" spans="1:13" x14ac:dyDescent="0.35">
      <c r="A32" s="2" t="s">
        <v>50</v>
      </c>
      <c r="B32" s="2" t="s">
        <v>53</v>
      </c>
      <c r="C32" s="2">
        <v>1.23456790123555E-2</v>
      </c>
      <c r="D32" s="2">
        <v>1.23456790123555E-2</v>
      </c>
      <c r="E32" s="2">
        <v>1.23456790123555E-2</v>
      </c>
      <c r="F32" s="2">
        <v>1.23456790123555E-2</v>
      </c>
      <c r="G32" s="2">
        <v>1.23456790123555E-2</v>
      </c>
      <c r="H32" s="2">
        <v>1.23456790123555E-2</v>
      </c>
      <c r="I32" s="2">
        <v>7.4074074074076193E-2</v>
      </c>
      <c r="J32" s="2">
        <v>1.23456790123555E-2</v>
      </c>
      <c r="K32" s="2">
        <v>1.23456790123555E-2</v>
      </c>
      <c r="L32" s="2">
        <f t="shared" si="1"/>
        <v>7.4074074074076193E-2</v>
      </c>
      <c r="M32" s="2" t="s">
        <v>8</v>
      </c>
    </row>
    <row r="33" spans="1:13" x14ac:dyDescent="0.35">
      <c r="A33" s="2" t="s">
        <v>51</v>
      </c>
      <c r="B33" s="2" t="s">
        <v>53</v>
      </c>
      <c r="C33" s="2">
        <v>1.23456790123555E-2</v>
      </c>
      <c r="D33" s="2">
        <v>1.23456790123555E-2</v>
      </c>
      <c r="E33" s="2">
        <v>1.23456790123555E-2</v>
      </c>
      <c r="F33" s="2">
        <v>1.23456790123555E-2</v>
      </c>
      <c r="G33" s="2">
        <v>1.23456790123555E-2</v>
      </c>
      <c r="H33" s="2">
        <v>1.23456790123555E-2</v>
      </c>
      <c r="I33" s="2">
        <v>1.23456790123555E-2</v>
      </c>
      <c r="J33" s="2">
        <v>1.23456790123555E-2</v>
      </c>
      <c r="K33" s="2">
        <v>1.23456790123555E-2</v>
      </c>
      <c r="L33" s="2">
        <f t="shared" si="1"/>
        <v>1.23456790123555E-2</v>
      </c>
      <c r="M33" s="2" t="s">
        <v>41</v>
      </c>
    </row>
    <row r="34" spans="1:13" x14ac:dyDescent="0.35">
      <c r="A34" s="2" t="s">
        <v>52</v>
      </c>
      <c r="B34" s="2" t="s">
        <v>53</v>
      </c>
      <c r="C34" s="2">
        <v>1.23456790123555E-2</v>
      </c>
      <c r="D34" s="2">
        <v>1.23456790123555E-2</v>
      </c>
      <c r="E34" s="2">
        <v>1.23456790123555E-2</v>
      </c>
      <c r="F34" s="2">
        <v>1.23456790123555E-2</v>
      </c>
      <c r="G34" s="2">
        <v>1.23456790123555E-2</v>
      </c>
      <c r="H34" s="2">
        <v>1.23456790123555E-2</v>
      </c>
      <c r="I34" s="2">
        <v>1.23456790123555E-2</v>
      </c>
      <c r="J34" s="2">
        <v>1.23456790123555E-2</v>
      </c>
      <c r="K34" s="2">
        <v>1.23456790123555E-2</v>
      </c>
      <c r="L34" s="2">
        <f t="shared" si="1"/>
        <v>1.23456790123555E-2</v>
      </c>
      <c r="M34" s="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J9" sqref="J9"/>
    </sheetView>
  </sheetViews>
  <sheetFormatPr defaultRowHeight="14.5" x14ac:dyDescent="0.35"/>
  <cols>
    <col min="1" max="1" width="17" bestFit="1" customWidth="1"/>
    <col min="2" max="2" width="20.36328125" bestFit="1" customWidth="1"/>
    <col min="3" max="3" width="20.36328125" style="7" bestFit="1" customWidth="1"/>
  </cols>
  <sheetData>
    <row r="1" spans="1:5" x14ac:dyDescent="0.35">
      <c r="A1" s="1" t="s">
        <v>0</v>
      </c>
      <c r="B1" s="1" t="s">
        <v>1</v>
      </c>
      <c r="C1" s="6" t="s">
        <v>56</v>
      </c>
      <c r="D1" s="5" t="s">
        <v>85</v>
      </c>
      <c r="E1" s="5" t="s">
        <v>86</v>
      </c>
    </row>
    <row r="2" spans="1:5" x14ac:dyDescent="0.35">
      <c r="A2" s="2" t="s">
        <v>58</v>
      </c>
      <c r="B2" s="2" t="s">
        <v>12</v>
      </c>
      <c r="C2" s="8">
        <v>0.20250000000000001</v>
      </c>
      <c r="D2" s="10">
        <f>AVERAGE(C2:C7)</f>
        <v>0.17118333333333333</v>
      </c>
      <c r="E2" s="9">
        <f>_xlfn.STDEV.P(C2:C7)</f>
        <v>4.1549946516879724E-2</v>
      </c>
    </row>
    <row r="3" spans="1:5" x14ac:dyDescent="0.35">
      <c r="A3" s="2" t="s">
        <v>84</v>
      </c>
      <c r="B3" s="2" t="s">
        <v>12</v>
      </c>
      <c r="C3" s="8">
        <v>0.20380000000000001</v>
      </c>
      <c r="D3" s="9"/>
      <c r="E3" s="9"/>
    </row>
    <row r="4" spans="1:5" x14ac:dyDescent="0.35">
      <c r="A4" s="2" t="s">
        <v>59</v>
      </c>
      <c r="B4" s="2" t="s">
        <v>12</v>
      </c>
      <c r="C4" s="8">
        <v>0.1978</v>
      </c>
      <c r="D4" s="9"/>
      <c r="E4" s="9"/>
    </row>
    <row r="5" spans="1:5" x14ac:dyDescent="0.35">
      <c r="A5" s="2" t="s">
        <v>60</v>
      </c>
      <c r="B5" s="2" t="s">
        <v>12</v>
      </c>
      <c r="C5" s="8">
        <v>0.19739999999999999</v>
      </c>
      <c r="D5" s="9"/>
      <c r="E5" s="9"/>
    </row>
    <row r="6" spans="1:5" x14ac:dyDescent="0.35">
      <c r="A6" s="2" t="s">
        <v>61</v>
      </c>
      <c r="B6" s="2" t="s">
        <v>12</v>
      </c>
      <c r="C6" s="8">
        <v>0.1057</v>
      </c>
      <c r="D6" s="9"/>
      <c r="E6" s="9"/>
    </row>
    <row r="7" spans="1:5" x14ac:dyDescent="0.35">
      <c r="A7" s="2" t="s">
        <v>62</v>
      </c>
      <c r="B7" s="2" t="s">
        <v>12</v>
      </c>
      <c r="C7" s="8">
        <v>0.11990000000000001</v>
      </c>
      <c r="D7" s="9"/>
      <c r="E7" s="9"/>
    </row>
    <row r="8" spans="1:5" x14ac:dyDescent="0.35">
      <c r="A8" s="2" t="s">
        <v>63</v>
      </c>
      <c r="B8" s="2" t="s">
        <v>28</v>
      </c>
      <c r="C8" s="8">
        <v>0.05</v>
      </c>
      <c r="D8" s="10">
        <f>AVERAGE(C8:C11)</f>
        <v>0.12742500000000001</v>
      </c>
      <c r="E8" s="9">
        <f>_xlfn.STDEV.P(C8:C11)</f>
        <v>4.4986352097052727E-2</v>
      </c>
    </row>
    <row r="9" spans="1:5" x14ac:dyDescent="0.35">
      <c r="A9" s="2" t="s">
        <v>64</v>
      </c>
      <c r="B9" s="2" t="s">
        <v>28</v>
      </c>
      <c r="C9" s="8">
        <v>0.16139999999999999</v>
      </c>
      <c r="D9" s="9"/>
      <c r="E9" s="9"/>
    </row>
    <row r="10" spans="1:5" x14ac:dyDescent="0.35">
      <c r="A10" s="2" t="s">
        <v>65</v>
      </c>
      <c r="B10" s="2" t="s">
        <v>28</v>
      </c>
      <c r="C10" s="8">
        <v>0.1502</v>
      </c>
      <c r="D10" s="9"/>
      <c r="E10" s="9"/>
    </row>
    <row r="11" spans="1:5" x14ac:dyDescent="0.35">
      <c r="A11" s="2" t="s">
        <v>66</v>
      </c>
      <c r="B11" s="2" t="s">
        <v>28</v>
      </c>
      <c r="C11" s="8">
        <v>0.14810000000000001</v>
      </c>
      <c r="D11" s="9"/>
      <c r="E11" s="9"/>
    </row>
    <row r="12" spans="1:5" x14ac:dyDescent="0.35">
      <c r="A12" s="2" t="s">
        <v>67</v>
      </c>
      <c r="B12" s="2" t="s">
        <v>37</v>
      </c>
      <c r="C12" s="8">
        <v>0.23369999999999999</v>
      </c>
      <c r="D12" s="10">
        <f>AVERAGE(C12:C15)</f>
        <v>0.16370000000000001</v>
      </c>
      <c r="E12" s="9">
        <f>_xlfn.STDEV.P(C12:C15)</f>
        <v>9.3977311091560795E-2</v>
      </c>
    </row>
    <row r="13" spans="1:5" x14ac:dyDescent="0.35">
      <c r="A13" s="2" t="s">
        <v>68</v>
      </c>
      <c r="B13" s="2" t="s">
        <v>37</v>
      </c>
      <c r="C13" s="8">
        <v>0.19939999999999999</v>
      </c>
      <c r="D13" s="9"/>
      <c r="E13" s="9"/>
    </row>
    <row r="14" spans="1:5" x14ac:dyDescent="0.35">
      <c r="A14" s="2" t="s">
        <v>69</v>
      </c>
      <c r="B14" s="2" t="s">
        <v>37</v>
      </c>
      <c r="C14" s="8">
        <v>2.3E-3</v>
      </c>
      <c r="D14" s="9"/>
      <c r="E14" s="9"/>
    </row>
    <row r="15" spans="1:5" x14ac:dyDescent="0.35">
      <c r="A15" s="2" t="s">
        <v>70</v>
      </c>
      <c r="B15" s="2" t="s">
        <v>37</v>
      </c>
      <c r="C15" s="8">
        <v>0.21940000000000001</v>
      </c>
      <c r="D15" s="9"/>
      <c r="E15" s="9"/>
    </row>
    <row r="16" spans="1:5" x14ac:dyDescent="0.35">
      <c r="A16" s="2" t="s">
        <v>81</v>
      </c>
      <c r="B16" s="2" t="s">
        <v>83</v>
      </c>
      <c r="C16" s="8">
        <v>0.1618</v>
      </c>
      <c r="D16" s="10">
        <f>AVERAGE(C16:C17)</f>
        <v>0.14085</v>
      </c>
      <c r="E16" s="9">
        <f>_xlfn.STDEV.P(C16:C17)</f>
        <v>2.0950000000000028E-2</v>
      </c>
    </row>
    <row r="17" spans="1:5" x14ac:dyDescent="0.35">
      <c r="A17" s="2" t="s">
        <v>82</v>
      </c>
      <c r="B17" s="2" t="s">
        <v>83</v>
      </c>
      <c r="C17" s="8">
        <v>0.11990000000000001</v>
      </c>
      <c r="D17" s="9"/>
      <c r="E17" s="9"/>
    </row>
    <row r="18" spans="1:5" x14ac:dyDescent="0.35">
      <c r="A18" s="2" t="s">
        <v>71</v>
      </c>
      <c r="B18" s="2" t="s">
        <v>53</v>
      </c>
      <c r="C18" s="8">
        <v>0.13059999999999999</v>
      </c>
      <c r="D18" s="10">
        <f>AVERAGE(C18:C23)</f>
        <v>0.17779999999999999</v>
      </c>
      <c r="E18" s="9">
        <f>_xlfn.STDEV.P(C18:C23)</f>
        <v>3.6001342567558034E-2</v>
      </c>
    </row>
    <row r="19" spans="1:5" x14ac:dyDescent="0.35">
      <c r="A19" s="2" t="s">
        <v>72</v>
      </c>
      <c r="B19" s="2" t="s">
        <v>53</v>
      </c>
      <c r="C19" s="8">
        <v>0.18959999999999999</v>
      </c>
      <c r="D19" s="9"/>
      <c r="E19" s="9"/>
    </row>
    <row r="20" spans="1:5" x14ac:dyDescent="0.35">
      <c r="A20" s="2" t="s">
        <v>73</v>
      </c>
      <c r="B20" s="2" t="s">
        <v>53</v>
      </c>
      <c r="C20" s="8">
        <v>0.1338</v>
      </c>
      <c r="D20" s="9"/>
      <c r="E20" s="9"/>
    </row>
    <row r="21" spans="1:5" x14ac:dyDescent="0.35">
      <c r="A21" s="2" t="s">
        <v>74</v>
      </c>
      <c r="B21" s="2" t="s">
        <v>53</v>
      </c>
      <c r="C21" s="8">
        <v>0.1769</v>
      </c>
      <c r="D21" s="9"/>
      <c r="E21" s="9"/>
    </row>
    <row r="22" spans="1:5" x14ac:dyDescent="0.35">
      <c r="A22" s="2" t="s">
        <v>75</v>
      </c>
      <c r="B22" s="2" t="s">
        <v>53</v>
      </c>
      <c r="C22" s="8">
        <v>0.20680000000000001</v>
      </c>
      <c r="D22" s="9"/>
      <c r="E22" s="9"/>
    </row>
    <row r="23" spans="1:5" x14ac:dyDescent="0.35">
      <c r="A23" s="2" t="s">
        <v>76</v>
      </c>
      <c r="B23" s="2" t="s">
        <v>53</v>
      </c>
      <c r="C23" s="8">
        <v>0.2291</v>
      </c>
      <c r="D23" s="9"/>
      <c r="E23" s="9"/>
    </row>
    <row r="24" spans="1:5" x14ac:dyDescent="0.35">
      <c r="A24" s="2" t="s">
        <v>77</v>
      </c>
      <c r="B24" s="2" t="s">
        <v>57</v>
      </c>
      <c r="C24" s="8">
        <v>0.15079999999999999</v>
      </c>
      <c r="D24" s="10">
        <f>AVERAGE(C24:C27)</f>
        <v>0.12095</v>
      </c>
      <c r="E24" s="9">
        <f>_xlfn.STDEV.P(C24:C27)</f>
        <v>6.0677034370509572E-2</v>
      </c>
    </row>
    <row r="25" spans="1:5" x14ac:dyDescent="0.35">
      <c r="A25" s="2" t="s">
        <v>78</v>
      </c>
      <c r="B25" s="2" t="s">
        <v>57</v>
      </c>
      <c r="C25" s="8">
        <v>0.20599999999999999</v>
      </c>
      <c r="D25" s="9"/>
      <c r="E25" s="9"/>
    </row>
    <row r="26" spans="1:5" x14ac:dyDescent="0.35">
      <c r="A26" s="2" t="s">
        <v>79</v>
      </c>
      <c r="B26" s="2" t="s">
        <v>57</v>
      </c>
      <c r="C26" s="8">
        <v>6.2700000000000006E-2</v>
      </c>
      <c r="D26" s="9"/>
      <c r="E26" s="9"/>
    </row>
    <row r="27" spans="1:5" x14ac:dyDescent="0.35">
      <c r="A27" s="2" t="s">
        <v>80</v>
      </c>
      <c r="B27" s="2" t="s">
        <v>57</v>
      </c>
      <c r="C27" s="8">
        <v>6.4299999999999996E-2</v>
      </c>
      <c r="D27" s="9"/>
      <c r="E27" s="9"/>
    </row>
  </sheetData>
  <mergeCells count="12">
    <mergeCell ref="D16:D17"/>
    <mergeCell ref="E16:E17"/>
    <mergeCell ref="D18:D23"/>
    <mergeCell ref="E18:E23"/>
    <mergeCell ref="D24:D27"/>
    <mergeCell ref="E24:E27"/>
    <mergeCell ref="D2:D7"/>
    <mergeCell ref="E2:E7"/>
    <mergeCell ref="D8:D11"/>
    <mergeCell ref="E8:E11"/>
    <mergeCell ref="D12:D15"/>
    <mergeCell ref="E12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Laws</vt:lpstr>
      <vt:lpstr>Edgeness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Pamela Reiff</dc:creator>
  <cp:lastModifiedBy>Bonnie Reiff</cp:lastModifiedBy>
  <dcterms:created xsi:type="dcterms:W3CDTF">2015-10-30T20:39:29Z</dcterms:created>
  <dcterms:modified xsi:type="dcterms:W3CDTF">2015-11-10T06:27:02Z</dcterms:modified>
</cp:coreProperties>
</file>