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2/Investigations/Assignment/data/MHSDS/final/"/>
    </mc:Choice>
  </mc:AlternateContent>
  <xr:revisionPtr revIDLastSave="0" documentId="13_ncr:1_{684A2058-BACC-7748-B9DD-AD7ED2EE2E1D}" xr6:coauthVersionLast="46" xr6:coauthVersionMax="46" xr10:uidLastSave="{00000000-0000-0000-0000-000000000000}"/>
  <bookViews>
    <workbookView xWindow="380" yWindow="500" windowWidth="28040" windowHeight="15820" activeTab="1" xr2:uid="{00000000-000D-0000-FFFF-FFFF00000000}"/>
  </bookViews>
  <sheets>
    <sheet name="original" sheetId="1" r:id="rId1"/>
    <sheet name="Delayed discharge reasons" sheetId="2" r:id="rId2"/>
    <sheet name="Housing-related delay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2" l="1"/>
  <c r="J26" i="2"/>
  <c r="J25" i="2"/>
  <c r="J24" i="2"/>
  <c r="J23" i="2"/>
  <c r="J22" i="2"/>
  <c r="J21" i="2"/>
  <c r="J20" i="2"/>
  <c r="J19" i="2"/>
  <c r="J18" i="2"/>
  <c r="G20" i="4"/>
  <c r="G21" i="4"/>
  <c r="G22" i="4"/>
  <c r="G23" i="4"/>
  <c r="G24" i="4"/>
  <c r="G25" i="4"/>
  <c r="G26" i="4"/>
  <c r="G27" i="4"/>
  <c r="G28" i="4"/>
  <c r="G19" i="4"/>
</calcChain>
</file>

<file path=xl/sharedStrings.xml><?xml version="1.0" encoding="utf-8"?>
<sst xmlns="http://schemas.openxmlformats.org/spreadsheetml/2006/main" count="83" uniqueCount="60">
  <si>
    <t>beginning.of.publication.period</t>
  </si>
  <si>
    <t>end.of.publication.period</t>
  </si>
  <si>
    <t>BREAKDOWN</t>
  </si>
  <si>
    <t>Awaiting care coordinator allocation</t>
  </si>
  <si>
    <t>Awaiting public funding</t>
  </si>
  <si>
    <t>Awaiting further non-acute (including community and mental health) NHS care (including intermediate care, rehabilitation services etc)</t>
  </si>
  <si>
    <t>Awaiting Care Home Without Nursing placement or availability</t>
  </si>
  <si>
    <t>Awaiting Care Home With Nursing placement or availability</t>
  </si>
  <si>
    <t>Awaiting care package in own home</t>
  </si>
  <si>
    <t>Awaiting community equipment, telecare and/or adaptations</t>
  </si>
  <si>
    <t>Patient or Family choice - Emergency accommodation from the Local Authority under the Housing Act</t>
  </si>
  <si>
    <t>Patient or Family choice - Child or young person awaiting social care or family placement</t>
  </si>
  <si>
    <t>Patient or Family choice - Ministry of Justice agreement/permission of proposed placement</t>
  </si>
  <si>
    <t>Patient or Family choice (reason not stated by patient or family)</t>
  </si>
  <si>
    <t>Patient or Family choice - Non-acute (including community and mental health) NHS care (including intermediate care, rehabilitation services etc)</t>
  </si>
  <si>
    <t>Patient or Family choice - Care Home Without Nursing placement</t>
  </si>
  <si>
    <t>Patient or Family choice - Care Home With Nursing placement</t>
  </si>
  <si>
    <t>Patient or Family choice - Care package in own home</t>
  </si>
  <si>
    <t>Patient or Family choice - Community equipment, telecare and/or adaptations</t>
  </si>
  <si>
    <t>Patient or Family Choice - general needs housing/private landlord acceptance as patient NOT covered by Housing Act/Care Act</t>
  </si>
  <si>
    <t>Patient or Family choice - Supported accommodation</t>
  </si>
  <si>
    <t>Disputes</t>
  </si>
  <si>
    <t>Housing - Awaiting availability of general needs housing/private landlord accommodation acceptance as patient NOT covered by Housing Act and/or Care Act</t>
  </si>
  <si>
    <t>Housing - Single homeless patients or asylum seekers NOT covered by Care Act</t>
  </si>
  <si>
    <t>Housing - Awaiting supported accommodation</t>
  </si>
  <si>
    <t>Housing - Awaiting emergency accommodation from the Local Authority under the Housing Act</t>
  </si>
  <si>
    <t>Child or young person awaiting social care or family placement</t>
  </si>
  <si>
    <t>Awaiting Ministry of Justice agreement/permission of proposed placement</t>
  </si>
  <si>
    <t>Awaiting outcome of legal requirements (mental capacity/mental health legislation)</t>
  </si>
  <si>
    <t>UNKNOWN</t>
  </si>
  <si>
    <t>total</t>
  </si>
  <si>
    <t>England; Delayed discharge reason</t>
  </si>
  <si>
    <t>Awaiting Care Home (with or without nursing placement or availability)</t>
  </si>
  <si>
    <t>Awaiting emergency accommodation from the Local Authority under the Housing Act</t>
  </si>
  <si>
    <t>Single homeless patients or asylum seekers NOT covered by Care Act</t>
  </si>
  <si>
    <t>Awaiting supported accommodation</t>
  </si>
  <si>
    <t>Other</t>
  </si>
  <si>
    <t>date</t>
  </si>
  <si>
    <t>OTHER includes:</t>
  </si>
  <si>
    <t>Reasons for delayed discharges from mental health inpatient units (days per reason)</t>
  </si>
  <si>
    <t>Awaiting housing/ accommodation</t>
  </si>
  <si>
    <t>Month</t>
  </si>
  <si>
    <t>Awaiting further non-acute (including community and mental health) NHS care</t>
  </si>
  <si>
    <t>Awaiting Ministry of Justice agreement/ permission of proposed placement</t>
  </si>
  <si>
    <t xml:space="preserve">% Awaiting Care Home </t>
  </si>
  <si>
    <t>% Awaiting accommodation</t>
  </si>
  <si>
    <t>% Awaiting public funding</t>
  </si>
  <si>
    <t>% Awaiting care package in own home</t>
  </si>
  <si>
    <t>% Other</t>
  </si>
  <si>
    <t>% Unknown</t>
  </si>
  <si>
    <t xml:space="preserve">% Awaiting further NHS care </t>
  </si>
  <si>
    <t xml:space="preserve">Monthly housing-related delayed discharge days </t>
  </si>
  <si>
    <t>% Awaiting supported accommodation</t>
  </si>
  <si>
    <t>% Awaiting availability of general needs housing/private landlord accommodation acceptance as patient NOT covered by Housing Act and/or Care Act</t>
  </si>
  <si>
    <t>% Awaiting emergency accommodation from the Local Authority under the Housing Act</t>
  </si>
  <si>
    <t>% Single homeless patients or asylum seekers NOT covered by Care Act</t>
  </si>
  <si>
    <t>Total</t>
  </si>
  <si>
    <t xml:space="preserve">Total </t>
  </si>
  <si>
    <t>-</t>
  </si>
  <si>
    <t>Awaiting availability of general needs housing/ private landlord accommodation acceptance as patient NOT covered by Housing Act and/or Care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</si>
</sst>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 wrapText="1"/>
    </xf>
    <xf numFmtId="2" fontId="0" fillId="0" borderId="0" xfId="0" applyNumberFormat="1"/>
    <xf numFmtId="0" fontId="16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6" fillId="0" borderId="0" xfId="0" applyFont="1" applyFill="1"/>
    <xf numFmtId="0" fontId="16" fillId="33" borderId="0" xfId="0" applyFont="1" applyFill="1" applyAlignment="1">
      <alignment horizontal="left" vertical="top" wrapText="1"/>
    </xf>
    <xf numFmtId="0" fontId="0" fillId="33" borderId="0" xfId="0" applyFill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workbookViewId="0">
      <selection activeCell="C7" sqref="C7"/>
    </sheetView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s="1">
        <v>43922</v>
      </c>
      <c r="B2" s="1">
        <v>43951</v>
      </c>
      <c r="C2" t="s">
        <v>31</v>
      </c>
      <c r="D2">
        <v>735</v>
      </c>
      <c r="E2">
        <v>1635</v>
      </c>
      <c r="F2">
        <v>2490</v>
      </c>
      <c r="G2">
        <v>4040</v>
      </c>
      <c r="H2">
        <v>3884</v>
      </c>
      <c r="I2">
        <v>930</v>
      </c>
      <c r="J2">
        <v>132</v>
      </c>
      <c r="K2">
        <v>0</v>
      </c>
      <c r="L2">
        <v>30</v>
      </c>
      <c r="M2">
        <v>0</v>
      </c>
      <c r="N2">
        <v>263</v>
      </c>
      <c r="O2">
        <v>169</v>
      </c>
      <c r="P2">
        <v>209</v>
      </c>
      <c r="Q2">
        <v>307</v>
      </c>
      <c r="R2">
        <v>111</v>
      </c>
      <c r="S2">
        <v>67</v>
      </c>
      <c r="T2">
        <v>221</v>
      </c>
      <c r="U2">
        <v>296</v>
      </c>
      <c r="V2">
        <v>296</v>
      </c>
      <c r="W2">
        <v>619</v>
      </c>
      <c r="X2">
        <v>289</v>
      </c>
      <c r="Y2">
        <v>3214</v>
      </c>
      <c r="Z2">
        <v>164</v>
      </c>
      <c r="AA2">
        <v>269</v>
      </c>
      <c r="AB2">
        <v>350</v>
      </c>
      <c r="AC2">
        <v>291</v>
      </c>
      <c r="AD2">
        <v>527</v>
      </c>
      <c r="AE2">
        <v>21538</v>
      </c>
    </row>
    <row r="3" spans="1:31" x14ac:dyDescent="0.2">
      <c r="A3" s="1">
        <v>43952</v>
      </c>
      <c r="B3" s="1">
        <v>43982</v>
      </c>
      <c r="C3" t="s">
        <v>31</v>
      </c>
      <c r="D3">
        <v>636</v>
      </c>
      <c r="E3">
        <v>1433</v>
      </c>
      <c r="F3">
        <v>2735</v>
      </c>
      <c r="G3">
        <v>4028</v>
      </c>
      <c r="H3">
        <v>2988</v>
      </c>
      <c r="I3">
        <v>923</v>
      </c>
      <c r="J3">
        <v>111</v>
      </c>
      <c r="K3">
        <v>0</v>
      </c>
      <c r="L3">
        <v>11</v>
      </c>
      <c r="M3">
        <v>0</v>
      </c>
      <c r="N3">
        <v>229</v>
      </c>
      <c r="O3">
        <v>97</v>
      </c>
      <c r="P3">
        <v>104</v>
      </c>
      <c r="Q3">
        <v>228</v>
      </c>
      <c r="R3">
        <v>103</v>
      </c>
      <c r="S3">
        <v>67</v>
      </c>
      <c r="T3">
        <v>206</v>
      </c>
      <c r="U3">
        <v>311</v>
      </c>
      <c r="V3">
        <v>293</v>
      </c>
      <c r="W3">
        <v>624</v>
      </c>
      <c r="X3">
        <v>286</v>
      </c>
      <c r="Y3">
        <v>2871</v>
      </c>
      <c r="Z3">
        <v>130</v>
      </c>
      <c r="AA3">
        <v>145</v>
      </c>
      <c r="AB3">
        <v>218</v>
      </c>
      <c r="AC3">
        <v>188</v>
      </c>
      <c r="AD3">
        <v>549</v>
      </c>
      <c r="AE3">
        <v>19514</v>
      </c>
    </row>
    <row r="4" spans="1:31" x14ac:dyDescent="0.2">
      <c r="A4" s="1">
        <v>43983</v>
      </c>
      <c r="B4" s="1">
        <v>44012</v>
      </c>
      <c r="C4" t="s">
        <v>31</v>
      </c>
      <c r="D4">
        <v>295</v>
      </c>
      <c r="E4">
        <v>1407</v>
      </c>
      <c r="F4">
        <v>2187</v>
      </c>
      <c r="G4">
        <v>3179</v>
      </c>
      <c r="H4">
        <v>2223</v>
      </c>
      <c r="I4">
        <v>979</v>
      </c>
      <c r="J4">
        <v>142</v>
      </c>
      <c r="K4">
        <v>0</v>
      </c>
      <c r="L4">
        <v>20</v>
      </c>
      <c r="M4">
        <v>0</v>
      </c>
      <c r="N4">
        <v>212</v>
      </c>
      <c r="O4">
        <v>77</v>
      </c>
      <c r="P4">
        <v>109</v>
      </c>
      <c r="Q4">
        <v>177</v>
      </c>
      <c r="R4">
        <v>89</v>
      </c>
      <c r="S4">
        <v>81</v>
      </c>
      <c r="T4">
        <v>210</v>
      </c>
      <c r="U4">
        <v>198</v>
      </c>
      <c r="V4">
        <v>353</v>
      </c>
      <c r="W4">
        <v>506</v>
      </c>
      <c r="X4">
        <v>255</v>
      </c>
      <c r="Y4">
        <v>2630</v>
      </c>
      <c r="Z4">
        <v>169</v>
      </c>
      <c r="AA4">
        <v>121</v>
      </c>
      <c r="AB4">
        <v>262</v>
      </c>
      <c r="AC4">
        <v>212</v>
      </c>
      <c r="AD4">
        <v>535</v>
      </c>
      <c r="AE4">
        <v>16628</v>
      </c>
    </row>
    <row r="5" spans="1:31" x14ac:dyDescent="0.2">
      <c r="A5" s="1">
        <v>44013</v>
      </c>
      <c r="B5" s="1">
        <v>44043</v>
      </c>
      <c r="C5" t="s">
        <v>31</v>
      </c>
      <c r="D5">
        <v>268</v>
      </c>
      <c r="E5">
        <v>1257</v>
      </c>
      <c r="F5">
        <v>2077</v>
      </c>
      <c r="G5">
        <v>2745</v>
      </c>
      <c r="H5">
        <v>2139</v>
      </c>
      <c r="I5">
        <v>921</v>
      </c>
      <c r="J5">
        <v>132</v>
      </c>
      <c r="K5">
        <v>0</v>
      </c>
      <c r="L5">
        <v>31</v>
      </c>
      <c r="M5">
        <v>0</v>
      </c>
      <c r="N5">
        <v>174</v>
      </c>
      <c r="O5">
        <v>21</v>
      </c>
      <c r="P5">
        <v>53</v>
      </c>
      <c r="Q5">
        <v>77</v>
      </c>
      <c r="R5">
        <v>59</v>
      </c>
      <c r="S5">
        <v>59</v>
      </c>
      <c r="T5">
        <v>128</v>
      </c>
      <c r="U5">
        <v>143</v>
      </c>
      <c r="V5">
        <v>508</v>
      </c>
      <c r="W5">
        <v>626</v>
      </c>
      <c r="X5">
        <v>247</v>
      </c>
      <c r="Y5">
        <v>2978</v>
      </c>
      <c r="Z5">
        <v>212</v>
      </c>
      <c r="AA5">
        <v>227</v>
      </c>
      <c r="AB5">
        <v>343</v>
      </c>
      <c r="AC5">
        <v>191</v>
      </c>
      <c r="AD5">
        <v>929</v>
      </c>
      <c r="AE5">
        <v>16545</v>
      </c>
    </row>
    <row r="6" spans="1:31" x14ac:dyDescent="0.2">
      <c r="A6" s="1">
        <v>44044</v>
      </c>
      <c r="B6" s="1">
        <v>44074</v>
      </c>
      <c r="C6" t="s">
        <v>31</v>
      </c>
      <c r="D6">
        <v>157</v>
      </c>
      <c r="E6">
        <v>1303</v>
      </c>
      <c r="F6">
        <v>2071</v>
      </c>
      <c r="G6">
        <v>3072</v>
      </c>
      <c r="H6">
        <v>2473</v>
      </c>
      <c r="I6">
        <v>926</v>
      </c>
      <c r="J6">
        <v>137</v>
      </c>
      <c r="K6">
        <v>0</v>
      </c>
      <c r="L6">
        <v>31</v>
      </c>
      <c r="M6">
        <v>0</v>
      </c>
      <c r="N6">
        <v>177</v>
      </c>
      <c r="O6">
        <v>8</v>
      </c>
      <c r="P6">
        <v>39</v>
      </c>
      <c r="Q6">
        <v>128</v>
      </c>
      <c r="R6">
        <v>96</v>
      </c>
      <c r="S6">
        <v>61</v>
      </c>
      <c r="T6">
        <v>67</v>
      </c>
      <c r="U6">
        <v>113</v>
      </c>
      <c r="V6">
        <v>405</v>
      </c>
      <c r="W6">
        <v>730</v>
      </c>
      <c r="X6">
        <v>329</v>
      </c>
      <c r="Y6">
        <v>3248</v>
      </c>
      <c r="Z6">
        <v>243</v>
      </c>
      <c r="AA6">
        <v>183</v>
      </c>
      <c r="AB6">
        <v>182</v>
      </c>
      <c r="AC6">
        <v>164</v>
      </c>
      <c r="AD6">
        <v>1059</v>
      </c>
      <c r="AE6">
        <v>17402</v>
      </c>
    </row>
    <row r="7" spans="1:31" x14ac:dyDescent="0.2">
      <c r="A7" s="1">
        <v>44075</v>
      </c>
      <c r="B7" s="1">
        <v>44104</v>
      </c>
      <c r="C7" t="s">
        <v>31</v>
      </c>
      <c r="D7">
        <v>237</v>
      </c>
      <c r="E7">
        <v>1310</v>
      </c>
      <c r="F7">
        <v>1873</v>
      </c>
      <c r="G7">
        <v>3582</v>
      </c>
      <c r="H7">
        <v>1877</v>
      </c>
      <c r="I7">
        <v>858</v>
      </c>
      <c r="J7">
        <v>145</v>
      </c>
      <c r="K7">
        <v>0</v>
      </c>
      <c r="L7">
        <v>30</v>
      </c>
      <c r="M7">
        <v>0</v>
      </c>
      <c r="N7">
        <v>212</v>
      </c>
      <c r="O7">
        <v>85</v>
      </c>
      <c r="P7">
        <v>93</v>
      </c>
      <c r="Q7">
        <v>270</v>
      </c>
      <c r="R7">
        <v>191</v>
      </c>
      <c r="S7">
        <v>83</v>
      </c>
      <c r="T7">
        <v>134</v>
      </c>
      <c r="U7">
        <v>244</v>
      </c>
      <c r="V7">
        <v>381</v>
      </c>
      <c r="W7">
        <v>714</v>
      </c>
      <c r="X7">
        <v>269</v>
      </c>
      <c r="Y7">
        <v>2811</v>
      </c>
      <c r="Z7">
        <v>261</v>
      </c>
      <c r="AA7">
        <v>193</v>
      </c>
      <c r="AB7">
        <v>282</v>
      </c>
      <c r="AC7">
        <v>224</v>
      </c>
      <c r="AD7">
        <v>1236</v>
      </c>
      <c r="AE7">
        <v>17595</v>
      </c>
    </row>
    <row r="8" spans="1:31" x14ac:dyDescent="0.2">
      <c r="A8" s="1">
        <v>44105</v>
      </c>
      <c r="B8" s="1">
        <v>44135</v>
      </c>
      <c r="C8" t="s">
        <v>31</v>
      </c>
      <c r="D8">
        <v>361</v>
      </c>
      <c r="E8">
        <v>1261</v>
      </c>
      <c r="F8">
        <v>1915</v>
      </c>
      <c r="G8">
        <v>3269</v>
      </c>
      <c r="H8">
        <v>2163</v>
      </c>
      <c r="I8">
        <v>871</v>
      </c>
      <c r="J8">
        <v>286</v>
      </c>
      <c r="K8">
        <v>0</v>
      </c>
      <c r="L8">
        <v>31</v>
      </c>
      <c r="M8">
        <v>0</v>
      </c>
      <c r="N8">
        <v>150</v>
      </c>
      <c r="O8">
        <v>74</v>
      </c>
      <c r="P8">
        <v>127</v>
      </c>
      <c r="Q8">
        <v>250</v>
      </c>
      <c r="R8">
        <v>64</v>
      </c>
      <c r="S8">
        <v>23</v>
      </c>
      <c r="T8">
        <v>88</v>
      </c>
      <c r="U8">
        <v>276</v>
      </c>
      <c r="V8">
        <v>477</v>
      </c>
      <c r="W8">
        <v>680</v>
      </c>
      <c r="X8">
        <v>169</v>
      </c>
      <c r="Y8">
        <v>3395</v>
      </c>
      <c r="Z8">
        <v>322</v>
      </c>
      <c r="AA8">
        <v>250</v>
      </c>
      <c r="AB8">
        <v>261</v>
      </c>
      <c r="AC8">
        <v>253</v>
      </c>
      <c r="AD8">
        <v>1311</v>
      </c>
      <c r="AE8">
        <v>18327</v>
      </c>
    </row>
    <row r="9" spans="1:31" x14ac:dyDescent="0.2">
      <c r="A9" s="1">
        <v>44136</v>
      </c>
      <c r="B9" s="1">
        <v>44165</v>
      </c>
      <c r="C9" t="s">
        <v>31</v>
      </c>
      <c r="D9">
        <v>294</v>
      </c>
      <c r="E9">
        <v>1472</v>
      </c>
      <c r="F9">
        <v>1723</v>
      </c>
      <c r="G9">
        <v>2999</v>
      </c>
      <c r="H9">
        <v>2619</v>
      </c>
      <c r="I9">
        <v>1068</v>
      </c>
      <c r="J9">
        <v>194</v>
      </c>
      <c r="K9">
        <v>36</v>
      </c>
      <c r="L9">
        <v>26</v>
      </c>
      <c r="M9">
        <v>0</v>
      </c>
      <c r="N9">
        <v>97</v>
      </c>
      <c r="O9">
        <v>30</v>
      </c>
      <c r="P9">
        <v>111</v>
      </c>
      <c r="Q9">
        <v>181</v>
      </c>
      <c r="R9">
        <v>124</v>
      </c>
      <c r="S9">
        <v>22</v>
      </c>
      <c r="T9">
        <v>41</v>
      </c>
      <c r="U9">
        <v>299</v>
      </c>
      <c r="V9">
        <v>421</v>
      </c>
      <c r="W9">
        <v>640</v>
      </c>
      <c r="X9">
        <v>48</v>
      </c>
      <c r="Y9">
        <v>3166</v>
      </c>
      <c r="Z9">
        <v>289</v>
      </c>
      <c r="AA9">
        <v>160</v>
      </c>
      <c r="AB9">
        <v>195</v>
      </c>
      <c r="AC9">
        <v>270</v>
      </c>
      <c r="AD9">
        <v>1147</v>
      </c>
      <c r="AE9">
        <v>17672</v>
      </c>
    </row>
    <row r="10" spans="1:31" x14ac:dyDescent="0.2">
      <c r="A10" s="1">
        <v>44166</v>
      </c>
      <c r="B10" s="1">
        <v>44196</v>
      </c>
      <c r="C10" t="s">
        <v>31</v>
      </c>
      <c r="D10">
        <v>308</v>
      </c>
      <c r="E10">
        <v>1352</v>
      </c>
      <c r="F10">
        <v>1957</v>
      </c>
      <c r="G10">
        <v>3185</v>
      </c>
      <c r="H10">
        <v>2277</v>
      </c>
      <c r="I10">
        <v>1037</v>
      </c>
      <c r="J10">
        <v>129</v>
      </c>
      <c r="K10">
        <v>31</v>
      </c>
      <c r="L10">
        <v>31</v>
      </c>
      <c r="M10">
        <v>0</v>
      </c>
      <c r="N10">
        <v>18</v>
      </c>
      <c r="O10">
        <v>60</v>
      </c>
      <c r="P10">
        <v>72</v>
      </c>
      <c r="Q10">
        <v>126</v>
      </c>
      <c r="R10">
        <v>96</v>
      </c>
      <c r="S10">
        <v>14</v>
      </c>
      <c r="T10">
        <v>28</v>
      </c>
      <c r="U10">
        <v>115</v>
      </c>
      <c r="V10">
        <v>403</v>
      </c>
      <c r="W10">
        <v>554</v>
      </c>
      <c r="X10">
        <v>131</v>
      </c>
      <c r="Y10">
        <v>3247</v>
      </c>
      <c r="Z10">
        <v>230</v>
      </c>
      <c r="AA10">
        <v>173</v>
      </c>
      <c r="AB10">
        <v>145</v>
      </c>
      <c r="AC10">
        <v>312</v>
      </c>
      <c r="AD10">
        <v>1059</v>
      </c>
      <c r="AE10">
        <v>17090</v>
      </c>
    </row>
    <row r="11" spans="1:31" x14ac:dyDescent="0.2">
      <c r="A11" s="1">
        <v>44197</v>
      </c>
      <c r="B11" s="1">
        <v>44227</v>
      </c>
      <c r="C11" t="s">
        <v>31</v>
      </c>
      <c r="D11">
        <v>280</v>
      </c>
      <c r="E11">
        <v>1140</v>
      </c>
      <c r="F11">
        <v>2047</v>
      </c>
      <c r="G11">
        <v>3080</v>
      </c>
      <c r="H11">
        <v>2810</v>
      </c>
      <c r="I11">
        <v>1163</v>
      </c>
      <c r="J11">
        <v>175</v>
      </c>
      <c r="K11">
        <v>32</v>
      </c>
      <c r="L11">
        <v>49</v>
      </c>
      <c r="M11">
        <v>0</v>
      </c>
      <c r="N11">
        <v>41</v>
      </c>
      <c r="O11">
        <v>86</v>
      </c>
      <c r="P11">
        <v>64</v>
      </c>
      <c r="Q11">
        <v>124</v>
      </c>
      <c r="R11">
        <v>66</v>
      </c>
      <c r="S11">
        <v>0</v>
      </c>
      <c r="T11">
        <v>19</v>
      </c>
      <c r="U11">
        <v>31</v>
      </c>
      <c r="V11">
        <v>368</v>
      </c>
      <c r="W11">
        <v>695</v>
      </c>
      <c r="X11">
        <v>222</v>
      </c>
      <c r="Y11">
        <v>3284</v>
      </c>
      <c r="Z11">
        <v>168</v>
      </c>
      <c r="AA11">
        <v>176</v>
      </c>
      <c r="AB11">
        <v>131</v>
      </c>
      <c r="AC11">
        <v>253</v>
      </c>
      <c r="AD11">
        <v>1008</v>
      </c>
      <c r="AE11">
        <v>17512</v>
      </c>
    </row>
  </sheetData>
  <sortState xmlns:xlrd2="http://schemas.microsoft.com/office/spreadsheetml/2017/richdata2" ref="A2:AE11">
    <sortCondition ref="A2:A1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abSelected="1" workbookViewId="0">
      <selection activeCell="N18" sqref="N18"/>
    </sheetView>
  </sheetViews>
  <sheetFormatPr baseColWidth="10" defaultRowHeight="16" x14ac:dyDescent="0.2"/>
  <cols>
    <col min="2" max="2" width="22.5" customWidth="1"/>
    <col min="3" max="3" width="21.1640625" customWidth="1"/>
    <col min="4" max="4" width="27.1640625" customWidth="1"/>
    <col min="5" max="5" width="17.5" customWidth="1"/>
    <col min="6" max="6" width="17.1640625" customWidth="1"/>
    <col min="13" max="13" width="14.83203125" customWidth="1"/>
    <col min="14" max="14" width="24.6640625" customWidth="1"/>
    <col min="15" max="15" width="20.6640625" customWidth="1"/>
    <col min="16" max="16" width="20.33203125" customWidth="1"/>
    <col min="17" max="17" width="22.83203125" customWidth="1"/>
    <col min="18" max="18" width="23.33203125" customWidth="1"/>
  </cols>
  <sheetData>
    <row r="1" spans="1:18" x14ac:dyDescent="0.2">
      <c r="A1" s="2" t="s">
        <v>39</v>
      </c>
    </row>
    <row r="2" spans="1:18" x14ac:dyDescent="0.2">
      <c r="L2" s="10" t="s">
        <v>38</v>
      </c>
    </row>
    <row r="3" spans="1:18" s="6" customFormat="1" ht="68" x14ac:dyDescent="0.2">
      <c r="A3" s="6" t="s">
        <v>41</v>
      </c>
      <c r="B3" s="6" t="s">
        <v>32</v>
      </c>
      <c r="C3" s="6" t="s">
        <v>40</v>
      </c>
      <c r="D3" s="6" t="s">
        <v>42</v>
      </c>
      <c r="E3" s="6" t="s">
        <v>4</v>
      </c>
      <c r="F3" s="6" t="s">
        <v>8</v>
      </c>
      <c r="G3" s="6" t="s">
        <v>36</v>
      </c>
      <c r="H3" s="6" t="s">
        <v>29</v>
      </c>
      <c r="J3" s="6" t="s">
        <v>30</v>
      </c>
      <c r="L3" s="11" t="s">
        <v>21</v>
      </c>
      <c r="M3" s="11" t="s">
        <v>3</v>
      </c>
      <c r="N3" s="11" t="s">
        <v>28</v>
      </c>
      <c r="O3" s="11" t="s">
        <v>26</v>
      </c>
      <c r="P3" s="11" t="s">
        <v>9</v>
      </c>
      <c r="Q3" s="11" t="s">
        <v>43</v>
      </c>
      <c r="R3" s="11" t="s">
        <v>13</v>
      </c>
    </row>
    <row r="4" spans="1:18" s="5" customFormat="1" x14ac:dyDescent="0.2">
      <c r="A4" s="4">
        <v>43922</v>
      </c>
      <c r="B4" s="5">
        <v>8440</v>
      </c>
      <c r="C4" s="5">
        <v>4803</v>
      </c>
      <c r="D4" s="5">
        <v>2659</v>
      </c>
      <c r="E4" s="5">
        <v>1635</v>
      </c>
      <c r="F4" s="5">
        <v>1041</v>
      </c>
      <c r="G4" s="5">
        <v>2433</v>
      </c>
      <c r="H4" s="5">
        <v>527</v>
      </c>
      <c r="J4" s="5">
        <v>21538</v>
      </c>
      <c r="L4" s="12">
        <v>296</v>
      </c>
      <c r="M4" s="12">
        <v>735</v>
      </c>
      <c r="N4" s="12">
        <v>291</v>
      </c>
      <c r="O4" s="12">
        <v>299</v>
      </c>
      <c r="P4" s="12">
        <v>199</v>
      </c>
      <c r="Q4" s="12">
        <v>350</v>
      </c>
      <c r="R4" s="12">
        <v>263</v>
      </c>
    </row>
    <row r="5" spans="1:18" s="5" customFormat="1" x14ac:dyDescent="0.2">
      <c r="A5" s="4">
        <v>43952</v>
      </c>
      <c r="B5" s="5">
        <v>7348</v>
      </c>
      <c r="C5" s="5">
        <v>4428</v>
      </c>
      <c r="D5" s="5">
        <v>2832</v>
      </c>
      <c r="E5" s="5">
        <v>1433</v>
      </c>
      <c r="F5" s="5">
        <v>1026</v>
      </c>
      <c r="G5" s="5">
        <v>1898</v>
      </c>
      <c r="H5" s="5">
        <v>549</v>
      </c>
      <c r="J5" s="5">
        <v>19514</v>
      </c>
      <c r="L5" s="12">
        <v>293</v>
      </c>
      <c r="M5" s="12">
        <v>636</v>
      </c>
      <c r="N5" s="12">
        <v>188</v>
      </c>
      <c r="O5" s="12">
        <v>156</v>
      </c>
      <c r="P5" s="12">
        <v>178</v>
      </c>
      <c r="Q5" s="12">
        <v>218</v>
      </c>
      <c r="R5" s="12">
        <v>229</v>
      </c>
    </row>
    <row r="6" spans="1:18" s="5" customFormat="1" x14ac:dyDescent="0.2">
      <c r="A6" s="4">
        <v>43983</v>
      </c>
      <c r="B6" s="5">
        <v>5688</v>
      </c>
      <c r="C6" s="5">
        <v>3968</v>
      </c>
      <c r="D6" s="5">
        <v>2264</v>
      </c>
      <c r="E6" s="5">
        <v>1407</v>
      </c>
      <c r="F6" s="5">
        <v>1068</v>
      </c>
      <c r="G6" s="5">
        <v>1698</v>
      </c>
      <c r="H6" s="5">
        <v>535</v>
      </c>
      <c r="J6" s="5">
        <v>16628</v>
      </c>
      <c r="L6" s="12">
        <v>353</v>
      </c>
      <c r="M6" s="12">
        <v>295</v>
      </c>
      <c r="N6" s="12">
        <v>212</v>
      </c>
      <c r="O6" s="12">
        <v>141</v>
      </c>
      <c r="P6" s="12">
        <v>223</v>
      </c>
      <c r="Q6" s="12">
        <v>262</v>
      </c>
      <c r="R6" s="12">
        <v>212</v>
      </c>
    </row>
    <row r="7" spans="1:18" s="5" customFormat="1" x14ac:dyDescent="0.2">
      <c r="A7" s="4">
        <v>44013</v>
      </c>
      <c r="B7" s="5">
        <v>5014</v>
      </c>
      <c r="C7" s="5">
        <v>4334</v>
      </c>
      <c r="D7" s="5">
        <v>2098</v>
      </c>
      <c r="E7" s="5">
        <v>1257</v>
      </c>
      <c r="F7" s="5">
        <v>980</v>
      </c>
      <c r="G7" s="5">
        <v>1933</v>
      </c>
      <c r="H7" s="5">
        <v>929</v>
      </c>
      <c r="J7" s="5">
        <v>16545</v>
      </c>
      <c r="L7" s="12">
        <v>508</v>
      </c>
      <c r="M7" s="12">
        <v>268</v>
      </c>
      <c r="N7" s="12">
        <v>191</v>
      </c>
      <c r="O7" s="12">
        <v>258</v>
      </c>
      <c r="P7" s="12">
        <v>191</v>
      </c>
      <c r="Q7" s="12">
        <v>343</v>
      </c>
      <c r="R7" s="12">
        <v>174</v>
      </c>
    </row>
    <row r="8" spans="1:18" s="5" customFormat="1" x14ac:dyDescent="0.2">
      <c r="A8" s="4">
        <v>44044</v>
      </c>
      <c r="B8" s="5">
        <v>5712</v>
      </c>
      <c r="C8" s="5">
        <v>4730</v>
      </c>
      <c r="D8" s="5">
        <v>2079</v>
      </c>
      <c r="E8" s="5">
        <v>1303</v>
      </c>
      <c r="F8" s="5">
        <v>1022</v>
      </c>
      <c r="G8" s="5">
        <v>1497</v>
      </c>
      <c r="H8" s="5">
        <v>1059</v>
      </c>
      <c r="J8" s="5">
        <v>17402</v>
      </c>
      <c r="L8" s="12">
        <v>405</v>
      </c>
      <c r="M8" s="12">
        <v>157</v>
      </c>
      <c r="N8" s="12">
        <v>164</v>
      </c>
      <c r="O8" s="12">
        <v>214</v>
      </c>
      <c r="P8" s="12">
        <v>198</v>
      </c>
      <c r="Q8" s="12">
        <v>182</v>
      </c>
      <c r="R8" s="12">
        <v>177</v>
      </c>
    </row>
    <row r="9" spans="1:18" s="5" customFormat="1" x14ac:dyDescent="0.2">
      <c r="A9" s="4">
        <v>44075</v>
      </c>
      <c r="B9" s="5">
        <v>5822</v>
      </c>
      <c r="C9" s="5">
        <v>4433</v>
      </c>
      <c r="D9" s="5">
        <v>1958</v>
      </c>
      <c r="E9" s="5">
        <v>1310</v>
      </c>
      <c r="F9" s="5">
        <v>1049</v>
      </c>
      <c r="G9" s="5">
        <v>1787</v>
      </c>
      <c r="H9" s="5">
        <v>1236</v>
      </c>
      <c r="J9" s="5">
        <v>17595</v>
      </c>
      <c r="L9" s="12">
        <v>381</v>
      </c>
      <c r="M9" s="12">
        <v>237</v>
      </c>
      <c r="N9" s="12">
        <v>224</v>
      </c>
      <c r="O9" s="12">
        <v>223</v>
      </c>
      <c r="P9" s="12">
        <v>228</v>
      </c>
      <c r="Q9" s="12">
        <v>282</v>
      </c>
      <c r="R9" s="12">
        <v>212</v>
      </c>
    </row>
    <row r="10" spans="1:18" s="5" customFormat="1" x14ac:dyDescent="0.2">
      <c r="A10" s="4">
        <v>44105</v>
      </c>
      <c r="B10" s="5">
        <v>5809</v>
      </c>
      <c r="C10" s="5">
        <v>4930</v>
      </c>
      <c r="D10" s="5">
        <v>1989</v>
      </c>
      <c r="E10" s="5">
        <v>1261</v>
      </c>
      <c r="F10" s="5">
        <v>935</v>
      </c>
      <c r="G10" s="5">
        <v>2092</v>
      </c>
      <c r="H10" s="5">
        <v>1311</v>
      </c>
      <c r="J10" s="5">
        <v>18327</v>
      </c>
      <c r="L10" s="12">
        <v>477</v>
      </c>
      <c r="M10" s="12">
        <v>361</v>
      </c>
      <c r="N10" s="12">
        <v>253</v>
      </c>
      <c r="O10" s="12">
        <v>281</v>
      </c>
      <c r="P10" s="12">
        <v>309</v>
      </c>
      <c r="Q10" s="12">
        <v>261</v>
      </c>
      <c r="R10" s="12">
        <v>150</v>
      </c>
    </row>
    <row r="11" spans="1:18" s="5" customFormat="1" x14ac:dyDescent="0.2">
      <c r="A11" s="4">
        <v>44136</v>
      </c>
      <c r="B11" s="5">
        <v>5910</v>
      </c>
      <c r="C11" s="5">
        <v>4519</v>
      </c>
      <c r="D11" s="5">
        <v>1753</v>
      </c>
      <c r="E11" s="5">
        <v>1472</v>
      </c>
      <c r="F11" s="5">
        <v>1192</v>
      </c>
      <c r="G11" s="5">
        <v>1679</v>
      </c>
      <c r="H11" s="5">
        <v>1147</v>
      </c>
      <c r="J11" s="5">
        <v>17672</v>
      </c>
      <c r="L11" s="12">
        <v>421</v>
      </c>
      <c r="M11" s="12">
        <v>294</v>
      </c>
      <c r="N11" s="12">
        <v>270</v>
      </c>
      <c r="O11" s="12">
        <v>186</v>
      </c>
      <c r="P11" s="12">
        <v>216</v>
      </c>
      <c r="Q11" s="12">
        <v>195</v>
      </c>
      <c r="R11" s="12">
        <v>97</v>
      </c>
    </row>
    <row r="12" spans="1:18" s="5" customFormat="1" x14ac:dyDescent="0.2">
      <c r="A12" s="4">
        <v>44166</v>
      </c>
      <c r="B12" s="5">
        <v>5660</v>
      </c>
      <c r="C12" s="5">
        <v>4336</v>
      </c>
      <c r="D12" s="5">
        <v>2017</v>
      </c>
      <c r="E12" s="5">
        <v>1352</v>
      </c>
      <c r="F12" s="5">
        <v>1133</v>
      </c>
      <c r="G12" s="5">
        <v>1533</v>
      </c>
      <c r="H12" s="5">
        <v>1059</v>
      </c>
      <c r="J12" s="5">
        <v>17090</v>
      </c>
      <c r="L12" s="12">
        <v>403</v>
      </c>
      <c r="M12" s="12">
        <v>308</v>
      </c>
      <c r="N12" s="12">
        <v>312</v>
      </c>
      <c r="O12" s="12">
        <v>204</v>
      </c>
      <c r="P12" s="12">
        <v>143</v>
      </c>
      <c r="Q12" s="12">
        <v>145</v>
      </c>
      <c r="R12" s="12">
        <v>18</v>
      </c>
    </row>
    <row r="13" spans="1:18" s="5" customFormat="1" x14ac:dyDescent="0.2">
      <c r="A13" s="4">
        <v>44197</v>
      </c>
      <c r="B13" s="5">
        <v>6078</v>
      </c>
      <c r="C13" s="5">
        <v>4451</v>
      </c>
      <c r="D13" s="5">
        <v>2133</v>
      </c>
      <c r="E13" s="5">
        <v>1140</v>
      </c>
      <c r="F13" s="5">
        <v>1229</v>
      </c>
      <c r="G13" s="5">
        <v>1473</v>
      </c>
      <c r="H13" s="5">
        <v>1008</v>
      </c>
      <c r="J13" s="5">
        <v>17512</v>
      </c>
      <c r="L13" s="12">
        <v>368</v>
      </c>
      <c r="M13" s="12">
        <v>280</v>
      </c>
      <c r="N13" s="12">
        <v>253</v>
      </c>
      <c r="O13" s="12">
        <v>225</v>
      </c>
      <c r="P13" s="12">
        <v>175</v>
      </c>
      <c r="Q13" s="12">
        <v>131</v>
      </c>
      <c r="R13" s="12">
        <v>41</v>
      </c>
    </row>
    <row r="17" spans="1:10" s="3" customFormat="1" ht="51" x14ac:dyDescent="0.2">
      <c r="A17" s="8" t="s">
        <v>41</v>
      </c>
      <c r="B17" s="8" t="s">
        <v>44</v>
      </c>
      <c r="C17" s="8" t="s">
        <v>45</v>
      </c>
      <c r="D17" s="8" t="s">
        <v>50</v>
      </c>
      <c r="E17" s="8" t="s">
        <v>46</v>
      </c>
      <c r="F17" s="8" t="s">
        <v>47</v>
      </c>
      <c r="G17" s="8" t="s">
        <v>48</v>
      </c>
      <c r="H17" s="8" t="s">
        <v>49</v>
      </c>
      <c r="I17" s="8"/>
      <c r="J17" s="8" t="s">
        <v>30</v>
      </c>
    </row>
    <row r="18" spans="1:10" x14ac:dyDescent="0.2">
      <c r="A18" s="1">
        <v>43922</v>
      </c>
      <c r="B18" s="7">
        <v>0.3918655399758566</v>
      </c>
      <c r="C18" s="7">
        <v>0.22300120716872504</v>
      </c>
      <c r="D18" s="7">
        <v>0.12345621691893398</v>
      </c>
      <c r="E18" s="7">
        <v>7.5912340978735254E-2</v>
      </c>
      <c r="F18" s="7">
        <v>4.8333178568112173E-2</v>
      </c>
      <c r="G18" s="7">
        <v>0.11296313492431981</v>
      </c>
      <c r="H18" s="7">
        <v>2.4468381465317116E-2</v>
      </c>
      <c r="I18" s="7"/>
      <c r="J18" s="7">
        <f>SUM(B18:H18)</f>
        <v>0.99999999999999989</v>
      </c>
    </row>
    <row r="19" spans="1:10" x14ac:dyDescent="0.2">
      <c r="A19" s="1">
        <v>43952</v>
      </c>
      <c r="B19" s="7">
        <v>0.3765501691093574</v>
      </c>
      <c r="C19" s="7">
        <v>0.226914010454033</v>
      </c>
      <c r="D19" s="7">
        <v>0.14512657579173927</v>
      </c>
      <c r="E19" s="7">
        <v>7.343445731269857E-2</v>
      </c>
      <c r="F19" s="7">
        <v>5.25776365686174E-2</v>
      </c>
      <c r="G19" s="7">
        <v>9.7263503125960854E-2</v>
      </c>
      <c r="H19" s="7">
        <v>2.8133647637593524E-2</v>
      </c>
      <c r="I19" s="7"/>
      <c r="J19" s="7">
        <f>SUM(B19:H19)</f>
        <v>1</v>
      </c>
    </row>
    <row r="20" spans="1:10" x14ac:dyDescent="0.2">
      <c r="A20" s="1">
        <v>43983</v>
      </c>
      <c r="B20" s="7">
        <v>0.34207361077700266</v>
      </c>
      <c r="C20" s="7">
        <v>0.23863363002165022</v>
      </c>
      <c r="D20" s="7">
        <v>0.13615588164541736</v>
      </c>
      <c r="E20" s="7">
        <v>8.4616309838826079E-2</v>
      </c>
      <c r="F20" s="7">
        <v>6.422901130623046E-2</v>
      </c>
      <c r="G20" s="7">
        <v>0.10211691123406302</v>
      </c>
      <c r="H20" s="7">
        <v>3.21746451768102E-2</v>
      </c>
      <c r="I20" s="7"/>
      <c r="J20" s="7">
        <f>SUM(B20:H20)</f>
        <v>1</v>
      </c>
    </row>
    <row r="21" spans="1:10" x14ac:dyDescent="0.2">
      <c r="A21" s="1">
        <v>44013</v>
      </c>
      <c r="B21" s="7">
        <v>0.30305228165608944</v>
      </c>
      <c r="C21" s="7">
        <v>0.26195225143547901</v>
      </c>
      <c r="D21" s="7">
        <v>0.12680568147476579</v>
      </c>
      <c r="E21" s="7">
        <v>7.5974614687216682E-2</v>
      </c>
      <c r="F21" s="7">
        <v>5.9232396494409187E-2</v>
      </c>
      <c r="G21" s="7">
        <v>0.11683288002417649</v>
      </c>
      <c r="H21" s="7">
        <v>5.6149894227863401E-2</v>
      </c>
      <c r="I21" s="7"/>
      <c r="J21" s="7">
        <f>SUM(B21:H21)</f>
        <v>1</v>
      </c>
    </row>
    <row r="22" spans="1:10" x14ac:dyDescent="0.2">
      <c r="A22" s="1">
        <v>44044</v>
      </c>
      <c r="B22" s="7">
        <v>0.32823813354786807</v>
      </c>
      <c r="C22" s="7">
        <v>0.27180783817951959</v>
      </c>
      <c r="D22" s="7">
        <v>0.11946902654867257</v>
      </c>
      <c r="E22" s="7">
        <v>7.487645098264567E-2</v>
      </c>
      <c r="F22" s="7">
        <v>5.8728881737731296E-2</v>
      </c>
      <c r="G22" s="7">
        <v>8.6024594874152399E-2</v>
      </c>
      <c r="H22" s="7">
        <v>6.0855074129410415E-2</v>
      </c>
      <c r="I22" s="7"/>
      <c r="J22" s="7">
        <f>SUM(B22:H22)</f>
        <v>0.99999999999999989</v>
      </c>
    </row>
    <row r="23" spans="1:10" x14ac:dyDescent="0.2">
      <c r="A23" s="1">
        <v>44075</v>
      </c>
      <c r="B23" s="7">
        <v>0.33088945723216823</v>
      </c>
      <c r="C23" s="7">
        <v>0.25194657573174195</v>
      </c>
      <c r="D23" s="7">
        <v>0.11128161409491333</v>
      </c>
      <c r="E23" s="7">
        <v>7.4452969593634552E-2</v>
      </c>
      <c r="F23" s="7">
        <v>5.9619210002841719E-2</v>
      </c>
      <c r="G23" s="7">
        <v>0.10156294401818698</v>
      </c>
      <c r="H23" s="7">
        <v>7.0247229326513214E-2</v>
      </c>
      <c r="I23" s="7"/>
      <c r="J23" s="7">
        <f>SUM(B23:H23)</f>
        <v>1</v>
      </c>
    </row>
    <row r="24" spans="1:10" x14ac:dyDescent="0.2">
      <c r="A24" s="1">
        <v>44105</v>
      </c>
      <c r="B24" s="7">
        <v>0.31696404212364271</v>
      </c>
      <c r="C24" s="7">
        <v>0.26900201887924918</v>
      </c>
      <c r="D24" s="7">
        <v>0.10852840072024882</v>
      </c>
      <c r="E24" s="7">
        <v>6.8805587384732914E-2</v>
      </c>
      <c r="F24" s="7">
        <v>5.1017624270202434E-2</v>
      </c>
      <c r="G24" s="7">
        <v>0.11414852403557593</v>
      </c>
      <c r="H24" s="7">
        <v>7.1533802586348005E-2</v>
      </c>
      <c r="I24" s="7"/>
      <c r="J24" s="7">
        <f>SUM(B24:H24)</f>
        <v>1</v>
      </c>
    </row>
    <row r="25" spans="1:10" x14ac:dyDescent="0.2">
      <c r="A25" s="1">
        <v>44136</v>
      </c>
      <c r="B25" s="7">
        <v>0.33442734268899954</v>
      </c>
      <c r="C25" s="7">
        <v>0.25571525577184245</v>
      </c>
      <c r="D25" s="7">
        <v>9.9196468990493433E-2</v>
      </c>
      <c r="E25" s="7">
        <v>8.3295608872793123E-2</v>
      </c>
      <c r="F25" s="7">
        <v>6.7451335445903121E-2</v>
      </c>
      <c r="G25" s="7">
        <v>9.5009053870529658E-2</v>
      </c>
      <c r="H25" s="7">
        <v>6.4904934359438657E-2</v>
      </c>
      <c r="I25" s="7"/>
      <c r="J25" s="7">
        <f>SUM(B25:H25)</f>
        <v>0.99999999999999989</v>
      </c>
    </row>
    <row r="26" spans="1:10" x14ac:dyDescent="0.2">
      <c r="A26" s="1">
        <v>44166</v>
      </c>
      <c r="B26" s="7">
        <v>0.33118782913984784</v>
      </c>
      <c r="C26" s="7">
        <v>0.2537156231714453</v>
      </c>
      <c r="D26" s="7">
        <v>0.11802223522527794</v>
      </c>
      <c r="E26" s="7">
        <v>7.9110590988882387E-2</v>
      </c>
      <c r="F26" s="7">
        <v>6.6296079578700998E-2</v>
      </c>
      <c r="G26" s="7">
        <v>8.9701579871269754E-2</v>
      </c>
      <c r="H26" s="7">
        <v>6.1966062024575774E-2</v>
      </c>
      <c r="I26" s="7"/>
      <c r="J26" s="7">
        <f>SUM(B26:H26)</f>
        <v>0.99999999999999989</v>
      </c>
    </row>
    <row r="27" spans="1:10" x14ac:dyDescent="0.2">
      <c r="A27" s="1">
        <v>44197</v>
      </c>
      <c r="B27" s="7">
        <v>0.34707629054362721</v>
      </c>
      <c r="C27" s="7">
        <v>0.25416857012334398</v>
      </c>
      <c r="D27" s="7">
        <v>0.12180219278209228</v>
      </c>
      <c r="E27" s="7">
        <v>6.5098218364550028E-2</v>
      </c>
      <c r="F27" s="7">
        <v>7.0180447693010503E-2</v>
      </c>
      <c r="G27" s="7">
        <v>8.4113750571036996E-2</v>
      </c>
      <c r="H27" s="7">
        <v>5.7560529922338968E-2</v>
      </c>
      <c r="I27" s="7"/>
      <c r="J27" s="7">
        <f>SUM(B27:H27)</f>
        <v>0.99999999999999978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>
      <selection activeCell="C23" sqref="C23"/>
    </sheetView>
  </sheetViews>
  <sheetFormatPr baseColWidth="10" defaultRowHeight="16" x14ac:dyDescent="0.2"/>
  <cols>
    <col min="2" max="2" width="31.33203125" bestFit="1" customWidth="1"/>
    <col min="3" max="3" width="38.33203125" customWidth="1"/>
    <col min="4" max="4" width="25.33203125" customWidth="1"/>
    <col min="5" max="5" width="19.83203125" customWidth="1"/>
  </cols>
  <sheetData>
    <row r="1" spans="1:7" x14ac:dyDescent="0.2">
      <c r="A1" s="2" t="s">
        <v>51</v>
      </c>
    </row>
    <row r="2" spans="1:7" x14ac:dyDescent="0.2">
      <c r="A2" s="2"/>
    </row>
    <row r="4" spans="1:7" s="8" customFormat="1" ht="68" x14ac:dyDescent="0.2">
      <c r="A4" s="8" t="s">
        <v>37</v>
      </c>
      <c r="B4" s="8" t="s">
        <v>35</v>
      </c>
      <c r="C4" s="8" t="s">
        <v>59</v>
      </c>
      <c r="D4" s="8" t="s">
        <v>33</v>
      </c>
      <c r="E4" s="8" t="s">
        <v>34</v>
      </c>
      <c r="F4" s="9" t="s">
        <v>58</v>
      </c>
      <c r="G4" s="8" t="s">
        <v>57</v>
      </c>
    </row>
    <row r="5" spans="1:7" x14ac:dyDescent="0.2">
      <c r="A5" s="1">
        <v>43922</v>
      </c>
      <c r="B5">
        <v>3510</v>
      </c>
      <c r="C5">
        <v>840</v>
      </c>
      <c r="D5">
        <v>164</v>
      </c>
      <c r="E5">
        <v>289</v>
      </c>
      <c r="G5">
        <v>4803</v>
      </c>
    </row>
    <row r="6" spans="1:7" x14ac:dyDescent="0.2">
      <c r="A6" s="1">
        <v>43952</v>
      </c>
      <c r="B6">
        <v>3182</v>
      </c>
      <c r="C6">
        <v>830</v>
      </c>
      <c r="D6">
        <v>130</v>
      </c>
      <c r="E6">
        <v>286</v>
      </c>
      <c r="G6">
        <v>4428</v>
      </c>
    </row>
    <row r="7" spans="1:7" x14ac:dyDescent="0.2">
      <c r="A7" s="1">
        <v>43983</v>
      </c>
      <c r="B7">
        <v>2828</v>
      </c>
      <c r="C7">
        <v>716</v>
      </c>
      <c r="D7">
        <v>169</v>
      </c>
      <c r="E7">
        <v>255</v>
      </c>
      <c r="G7">
        <v>3968</v>
      </c>
    </row>
    <row r="8" spans="1:7" x14ac:dyDescent="0.2">
      <c r="A8" s="1">
        <v>44013</v>
      </c>
      <c r="B8">
        <v>3121</v>
      </c>
      <c r="C8">
        <v>754</v>
      </c>
      <c r="D8">
        <v>212</v>
      </c>
      <c r="E8">
        <v>247</v>
      </c>
      <c r="G8">
        <v>4334</v>
      </c>
    </row>
    <row r="9" spans="1:7" x14ac:dyDescent="0.2">
      <c r="A9" s="1">
        <v>44044</v>
      </c>
      <c r="B9">
        <v>3361</v>
      </c>
      <c r="C9">
        <v>797</v>
      </c>
      <c r="D9">
        <v>243</v>
      </c>
      <c r="E9">
        <v>329</v>
      </c>
      <c r="G9">
        <v>4730</v>
      </c>
    </row>
    <row r="10" spans="1:7" x14ac:dyDescent="0.2">
      <c r="A10" s="1">
        <v>44075</v>
      </c>
      <c r="B10">
        <v>3055</v>
      </c>
      <c r="C10">
        <v>848</v>
      </c>
      <c r="D10">
        <v>261</v>
      </c>
      <c r="E10">
        <v>269</v>
      </c>
      <c r="G10">
        <v>4433</v>
      </c>
    </row>
    <row r="11" spans="1:7" x14ac:dyDescent="0.2">
      <c r="A11" s="1">
        <v>44105</v>
      </c>
      <c r="B11">
        <v>3671</v>
      </c>
      <c r="C11">
        <v>768</v>
      </c>
      <c r="D11">
        <v>322</v>
      </c>
      <c r="E11">
        <v>169</v>
      </c>
      <c r="G11">
        <v>4930</v>
      </c>
    </row>
    <row r="12" spans="1:7" x14ac:dyDescent="0.2">
      <c r="A12" s="1">
        <v>44136</v>
      </c>
      <c r="B12">
        <v>3465</v>
      </c>
      <c r="C12">
        <v>681</v>
      </c>
      <c r="D12">
        <v>325</v>
      </c>
      <c r="E12">
        <v>48</v>
      </c>
      <c r="G12">
        <v>4519</v>
      </c>
    </row>
    <row r="13" spans="1:7" x14ac:dyDescent="0.2">
      <c r="A13" s="1">
        <v>44166</v>
      </c>
      <c r="B13">
        <v>3362</v>
      </c>
      <c r="C13">
        <v>582</v>
      </c>
      <c r="D13">
        <v>261</v>
      </c>
      <c r="E13">
        <v>131</v>
      </c>
      <c r="G13">
        <v>4336</v>
      </c>
    </row>
    <row r="14" spans="1:7" x14ac:dyDescent="0.2">
      <c r="A14" s="1">
        <v>44197</v>
      </c>
      <c r="B14">
        <v>3315</v>
      </c>
      <c r="C14">
        <v>714</v>
      </c>
      <c r="D14">
        <v>200</v>
      </c>
      <c r="E14">
        <v>222</v>
      </c>
      <c r="G14">
        <v>4451</v>
      </c>
    </row>
    <row r="18" spans="1:7" s="3" customFormat="1" ht="68" x14ac:dyDescent="0.2">
      <c r="A18" s="8" t="s">
        <v>37</v>
      </c>
      <c r="B18" s="8" t="s">
        <v>52</v>
      </c>
      <c r="C18" s="8" t="s">
        <v>53</v>
      </c>
      <c r="D18" s="8" t="s">
        <v>54</v>
      </c>
      <c r="E18" s="8" t="s">
        <v>55</v>
      </c>
      <c r="F18" s="9" t="s">
        <v>58</v>
      </c>
      <c r="G18" s="8" t="s">
        <v>56</v>
      </c>
    </row>
    <row r="19" spans="1:7" x14ac:dyDescent="0.2">
      <c r="A19" s="1">
        <v>43922</v>
      </c>
      <c r="B19" s="7">
        <v>0.73079325421611496</v>
      </c>
      <c r="C19" s="7">
        <v>0.17489069331667709</v>
      </c>
      <c r="D19" s="7">
        <v>3.4145325838017902E-2</v>
      </c>
      <c r="E19" s="7">
        <v>6.017072662919009E-2</v>
      </c>
      <c r="G19">
        <f>SUM(B19:E19)</f>
        <v>1</v>
      </c>
    </row>
    <row r="20" spans="1:7" x14ac:dyDescent="0.2">
      <c r="A20" s="1">
        <v>43952</v>
      </c>
      <c r="B20" s="7">
        <v>0.71860885275519426</v>
      </c>
      <c r="C20" s="7">
        <v>0.1874435411020777</v>
      </c>
      <c r="D20" s="7">
        <v>2.9358626919602528E-2</v>
      </c>
      <c r="E20" s="7">
        <v>6.4588979223125564E-2</v>
      </c>
      <c r="G20">
        <f t="shared" ref="G20:G28" si="0">SUM(B20:E20)</f>
        <v>1</v>
      </c>
    </row>
    <row r="21" spans="1:7" x14ac:dyDescent="0.2">
      <c r="A21" s="1">
        <v>43983</v>
      </c>
      <c r="B21" s="7">
        <v>0.71270161290322576</v>
      </c>
      <c r="C21" s="7">
        <v>0.18044354838709678</v>
      </c>
      <c r="D21" s="7">
        <v>4.259072580645161E-2</v>
      </c>
      <c r="E21" s="7">
        <v>6.4264112903225812E-2</v>
      </c>
      <c r="G21">
        <f t="shared" si="0"/>
        <v>1</v>
      </c>
    </row>
    <row r="22" spans="1:7" x14ac:dyDescent="0.2">
      <c r="A22" s="1">
        <v>44013</v>
      </c>
      <c r="B22" s="7">
        <v>0.7201199815413013</v>
      </c>
      <c r="C22" s="7">
        <v>0.17397323488694047</v>
      </c>
      <c r="D22" s="7">
        <v>4.8915551453622523E-2</v>
      </c>
      <c r="E22" s="7">
        <v>5.6991232118135671E-2</v>
      </c>
      <c r="G22">
        <f t="shared" si="0"/>
        <v>1</v>
      </c>
    </row>
    <row r="23" spans="1:7" x14ac:dyDescent="0.2">
      <c r="A23" s="1">
        <v>44044</v>
      </c>
      <c r="B23" s="7">
        <v>0.71057082452431286</v>
      </c>
      <c r="C23" s="7">
        <v>0.16849894291754758</v>
      </c>
      <c r="D23" s="7">
        <v>5.137420718816068E-2</v>
      </c>
      <c r="E23" s="7">
        <v>6.9556025369978861E-2</v>
      </c>
      <c r="G23">
        <f t="shared" si="0"/>
        <v>0.99999999999999989</v>
      </c>
    </row>
    <row r="24" spans="1:7" x14ac:dyDescent="0.2">
      <c r="A24" s="1">
        <v>44075</v>
      </c>
      <c r="B24" s="7">
        <v>0.68914956011730211</v>
      </c>
      <c r="C24" s="7">
        <v>0.1912925783893526</v>
      </c>
      <c r="D24" s="7">
        <v>5.8876607263704035E-2</v>
      </c>
      <c r="E24" s="7">
        <v>6.0681254229641324E-2</v>
      </c>
      <c r="G24">
        <f t="shared" si="0"/>
        <v>1</v>
      </c>
    </row>
    <row r="25" spans="1:7" x14ac:dyDescent="0.2">
      <c r="A25" s="1">
        <v>44105</v>
      </c>
      <c r="B25" s="7">
        <v>0.7446247464503043</v>
      </c>
      <c r="C25" s="7">
        <v>0.15578093306288032</v>
      </c>
      <c r="D25" s="7">
        <v>6.5314401622718052E-2</v>
      </c>
      <c r="E25" s="7">
        <v>3.4279918864097363E-2</v>
      </c>
      <c r="G25">
        <f t="shared" si="0"/>
        <v>1</v>
      </c>
    </row>
    <row r="26" spans="1:7" x14ac:dyDescent="0.2">
      <c r="A26" s="1">
        <v>44136</v>
      </c>
      <c r="B26" s="7">
        <v>0.76676255808807259</v>
      </c>
      <c r="C26" s="7">
        <v>0.15069705687098917</v>
      </c>
      <c r="D26" s="7">
        <v>7.1918566054436819E-2</v>
      </c>
      <c r="E26" s="7">
        <v>1.0621818986501438E-2</v>
      </c>
      <c r="G26">
        <f t="shared" si="0"/>
        <v>0.99999999999999989</v>
      </c>
    </row>
    <row r="27" spans="1:7" x14ac:dyDescent="0.2">
      <c r="A27" s="1">
        <v>44166</v>
      </c>
      <c r="B27" s="7">
        <v>0.77536900369003692</v>
      </c>
      <c r="C27" s="7">
        <v>0.13422509225092252</v>
      </c>
      <c r="D27" s="7">
        <v>6.0193726937269369E-2</v>
      </c>
      <c r="E27" s="7">
        <v>3.0212177121771218E-2</v>
      </c>
      <c r="G27">
        <f t="shared" si="0"/>
        <v>1</v>
      </c>
    </row>
    <row r="28" spans="1:7" x14ac:dyDescent="0.2">
      <c r="A28" s="1">
        <v>44197</v>
      </c>
      <c r="B28" s="7">
        <v>0.74477645472927434</v>
      </c>
      <c r="C28" s="7">
        <v>0.16041339024938217</v>
      </c>
      <c r="D28" s="7">
        <v>4.493372275893058E-2</v>
      </c>
      <c r="E28" s="7">
        <v>4.9876432262412944E-2</v>
      </c>
      <c r="G28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Delayed discharge reasons</vt:lpstr>
      <vt:lpstr>Housing-related delays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2021-04-13T14:33:24Z</dcterms:created>
  <dcterms:modified xsi:type="dcterms:W3CDTF">2021-05-06T11:18:24Z</dcterms:modified>
</cp:coreProperties>
</file>