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2480" windowHeight="135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H102" i="1"/>
  <c r="H101" i="1"/>
  <c r="O101" i="1"/>
  <c r="O102" i="1"/>
  <c r="AD69" i="1"/>
  <c r="AD61" i="1"/>
  <c r="AD53" i="1"/>
  <c r="AD45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A100" i="1"/>
  <c r="T41" i="1"/>
  <c r="U71" i="1"/>
  <c r="AD75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<sst xmlns="http://schemas.openxmlformats.org/spreadsheetml/2006/main" count="321" uniqueCount="118">
  <si>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</si>
  <si>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</si>
  <si>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</si>
  <si>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</si>
  <si>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</si>
  <si>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</si>
  <si>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</si>
  <si>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</si>
  <si>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</si>
  <si>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Shepard&amp;Metzler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</si>
  <si>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</si>
  <si>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</si>
  <si>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</si>
  <si>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</si>
  <si>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</si>
  <si>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</si>
  <si>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</si>
  <si>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</si>
  <si>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</si>
  <si>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</si>
  <si>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</si>
  <si>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</si>
  <si>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</si>
  <si>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</si>
  <si>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</si>
  <si>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N/A</t>
  </si>
  <si>
    <t>[N/A]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</si>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</sst>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6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</row>
    <row r="2" spans="1:31" x14ac:dyDescent="0.2">
      <c r="A2" t="s">
        <v>1</v>
      </c>
      <c r="H2" s="6" t="s">
        <v>7</v>
      </c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6" t="s">
        <v>8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x14ac:dyDescent="0.2">
      <c r="H3" s="5" t="s">
        <v>10</v>
      </c>
      <c r="I3" s="5"/>
      <c r="J3" s="5"/>
      <c r="K3" s="5"/>
      <c r="L3" s="5" t="s">
        <v>11</v>
      </c>
      <c r="M3" s="5"/>
      <c r="N3" s="5"/>
      <c r="O3" s="5"/>
      <c r="P3" s="5" t="s">
        <v>12</v>
      </c>
      <c r="Q3" s="5"/>
      <c r="R3" s="5"/>
      <c r="S3" s="5"/>
      <c r="T3" s="5" t="s">
        <v>10</v>
      </c>
      <c r="U3" s="5"/>
      <c r="V3" s="5"/>
      <c r="W3" s="5"/>
      <c r="X3" s="5" t="s">
        <v>11</v>
      </c>
      <c r="Y3" s="5"/>
      <c r="Z3" s="5"/>
      <c r="AA3" s="5"/>
      <c r="AB3" s="5" t="s">
        <v>12</v>
      </c>
      <c r="AC3" s="5"/>
      <c r="AD3" s="5"/>
      <c r="AE3" s="5"/>
    </row>
    <row r="4" spans="1:31" x14ac:dyDescent="0.2">
      <c r="A4" t="s">
        <v>2</v>
      </c>
      <c r="B4" t="s">
        <v>3</v>
      </c>
      <c r="C4" s="4" t="s">
        <v>4</v>
      </c>
      <c r="D4" s="4" t="s">
        <v>114</v>
      </c>
      <c r="E4" s="4" t="s">
        <v>113</v>
      </c>
      <c r="F4" s="4" t="s">
        <v>115</v>
      </c>
      <c r="G4" s="4" t="s">
        <v>116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15</v>
      </c>
      <c r="C5">
        <v>4593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4593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4593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4593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16</v>
      </c>
      <c r="C6">
        <v>5214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5214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5214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5214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5214</v>
      </c>
    </row>
    <row r="7" spans="1:31" x14ac:dyDescent="0.2">
      <c r="A7">
        <v>3</v>
      </c>
      <c r="B7" t="s">
        <v>17</v>
      </c>
      <c r="C7">
        <v>3745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3745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3745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3745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3745</v>
      </c>
    </row>
    <row r="8" spans="1:31" x14ac:dyDescent="0.2">
      <c r="A8">
        <v>4</v>
      </c>
      <c r="B8" t="s">
        <v>18</v>
      </c>
      <c r="C8" t="s">
        <v>25</v>
      </c>
      <c r="D8" t="s">
        <v>26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19</v>
      </c>
      <c r="C9">
        <v>3367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20</v>
      </c>
      <c r="C10">
        <v>3203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3203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3203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3203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3203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21</v>
      </c>
      <c r="C11">
        <v>6480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6480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6480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6480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6480</v>
      </c>
      <c r="AE11" t="str">
        <f t="shared" si="24"/>
        <v/>
      </c>
    </row>
    <row r="12" spans="1:31" x14ac:dyDescent="0.2">
      <c r="A12">
        <v>8</v>
      </c>
      <c r="B12" t="s">
        <v>22</v>
      </c>
      <c r="C12">
        <v>1331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1331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1331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1331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1331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23</v>
      </c>
      <c r="C13">
        <v>6014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6014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6014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6014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6014</v>
      </c>
    </row>
    <row r="14" spans="1:31" x14ac:dyDescent="0.2">
      <c r="A14">
        <v>10</v>
      </c>
      <c r="B14" t="s">
        <v>24</v>
      </c>
      <c r="C14">
        <v>3622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27</v>
      </c>
      <c r="C15">
        <v>4031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4031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4031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4031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4031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28</v>
      </c>
      <c r="C16">
        <v>1379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1379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1379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1379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1379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29</v>
      </c>
      <c r="C17">
        <v>1812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1812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1812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1812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1812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30</v>
      </c>
      <c r="C18">
        <v>3465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3465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3465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3465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3465</v>
      </c>
      <c r="AE18" t="str">
        <f t="shared" si="24"/>
        <v/>
      </c>
    </row>
    <row r="19" spans="1:31" x14ac:dyDescent="0.2">
      <c r="A19">
        <v>15</v>
      </c>
      <c r="B19" t="s">
        <v>31</v>
      </c>
      <c r="C19">
        <v>5930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5930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5930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5930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5930</v>
      </c>
      <c r="AE19" t="str">
        <f t="shared" si="24"/>
        <v/>
      </c>
    </row>
    <row r="20" spans="1:31" x14ac:dyDescent="0.2">
      <c r="A20">
        <v>16</v>
      </c>
      <c r="B20" t="s">
        <v>32</v>
      </c>
      <c r="C20" t="s">
        <v>25</v>
      </c>
      <c r="D20" t="s">
        <v>26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33</v>
      </c>
      <c r="C21">
        <v>117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34</v>
      </c>
      <c r="C22">
        <v>2982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35</v>
      </c>
      <c r="C23">
        <v>1994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1994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1994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1994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1994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36</v>
      </c>
      <c r="C24">
        <v>1578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37</v>
      </c>
      <c r="C25">
        <v>4534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4534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4534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4534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4534</v>
      </c>
      <c r="AE25" t="str">
        <f t="shared" si="24"/>
        <v/>
      </c>
    </row>
    <row r="26" spans="1:31" x14ac:dyDescent="0.2">
      <c r="A26">
        <v>22</v>
      </c>
      <c r="B26" t="s">
        <v>38</v>
      </c>
      <c r="C26">
        <v>1380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1380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1380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1380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1380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39</v>
      </c>
      <c r="C27">
        <v>1687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1687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1687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1687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1687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40</v>
      </c>
      <c r="C28">
        <v>2509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2509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2509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2509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2509</v>
      </c>
    </row>
    <row r="29" spans="1:31" x14ac:dyDescent="0.2">
      <c r="A29">
        <v>25</v>
      </c>
      <c r="B29" t="s">
        <v>41</v>
      </c>
      <c r="C29">
        <v>2556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2556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2556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2556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2556</v>
      </c>
    </row>
    <row r="30" spans="1:31" x14ac:dyDescent="0.2">
      <c r="A30">
        <v>26</v>
      </c>
      <c r="B30" t="s">
        <v>42</v>
      </c>
      <c r="C30">
        <v>5280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5280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5280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5280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5280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43</v>
      </c>
      <c r="C31" t="s">
        <v>25</v>
      </c>
      <c r="D31" t="s">
        <v>26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44</v>
      </c>
      <c r="C32">
        <v>3946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45</v>
      </c>
      <c r="C33">
        <v>1000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1000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1000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1000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1000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46</v>
      </c>
      <c r="C34">
        <v>1686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1686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1686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1686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1686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47</v>
      </c>
      <c r="C35">
        <v>3598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48</v>
      </c>
      <c r="C36">
        <v>4577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4577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4577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4577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4577</v>
      </c>
      <c r="AE36" t="str">
        <f t="shared" si="24"/>
        <v/>
      </c>
    </row>
    <row r="37" spans="1:31" x14ac:dyDescent="0.2">
      <c r="A37">
        <v>33</v>
      </c>
      <c r="B37" t="s">
        <v>49</v>
      </c>
      <c r="C37">
        <v>3717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3717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3717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3717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3717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50</v>
      </c>
      <c r="C38">
        <v>6542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51</v>
      </c>
      <c r="C39">
        <v>6042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52</v>
      </c>
      <c r="C40">
        <v>1827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1827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1827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1827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1827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53</v>
      </c>
      <c r="C41">
        <v>4686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4686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4686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4686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4686</v>
      </c>
      <c r="AE41" t="str">
        <f t="shared" si="49"/>
        <v/>
      </c>
    </row>
    <row r="42" spans="1:31" x14ac:dyDescent="0.2">
      <c r="A42">
        <v>38</v>
      </c>
      <c r="B42" t="s">
        <v>54</v>
      </c>
      <c r="C42">
        <v>5282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55</v>
      </c>
      <c r="C43">
        <v>1357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1357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1357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1357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1357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56</v>
      </c>
      <c r="C44">
        <v>4601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4601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4601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4601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4601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57</v>
      </c>
      <c r="C45">
        <v>3516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3516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3516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3516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3516</v>
      </c>
    </row>
    <row r="46" spans="1:31" x14ac:dyDescent="0.2">
      <c r="A46">
        <v>42</v>
      </c>
      <c r="B46" t="s">
        <v>58</v>
      </c>
      <c r="C46">
        <v>3220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3220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3220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3220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3220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59</v>
      </c>
      <c r="C47">
        <v>7454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7454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7454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7454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7454</v>
      </c>
      <c r="AE47" t="str">
        <f t="shared" si="49"/>
        <v/>
      </c>
    </row>
    <row r="48" spans="1:31" x14ac:dyDescent="0.2">
      <c r="A48">
        <v>44</v>
      </c>
      <c r="B48" t="s">
        <v>60</v>
      </c>
      <c r="C48">
        <v>5791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61</v>
      </c>
      <c r="C49">
        <v>1692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1692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1692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1692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1692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62</v>
      </c>
      <c r="C50">
        <v>4066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4066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4066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4066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4066</v>
      </c>
      <c r="AE50" t="str">
        <f t="shared" si="49"/>
        <v/>
      </c>
    </row>
    <row r="51" spans="1:31" x14ac:dyDescent="0.2">
      <c r="A51">
        <v>47</v>
      </c>
      <c r="B51" t="s">
        <v>63</v>
      </c>
      <c r="C51">
        <v>1034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1034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1034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1034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1034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64</v>
      </c>
      <c r="C52">
        <v>2836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2836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2836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2836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2836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65</v>
      </c>
      <c r="C53">
        <v>1924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1924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1924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66</v>
      </c>
      <c r="C54">
        <v>4835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4835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4835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4835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4835</v>
      </c>
    </row>
    <row r="55" spans="1:31" x14ac:dyDescent="0.2">
      <c r="A55">
        <v>51</v>
      </c>
      <c r="B55" t="s">
        <v>67</v>
      </c>
      <c r="C55">
        <v>932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932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932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932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932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68</v>
      </c>
      <c r="C56">
        <v>1762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1762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1762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1762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1762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69</v>
      </c>
      <c r="C57">
        <v>5567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 x14ac:dyDescent="0.2">
      <c r="A58">
        <v>54</v>
      </c>
      <c r="B58" t="s">
        <v>70</v>
      </c>
      <c r="C58">
        <v>1586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1586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1586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1586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1586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71</v>
      </c>
      <c r="C59">
        <v>4095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72</v>
      </c>
      <c r="C60">
        <v>1718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1718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1718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1718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1718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73</v>
      </c>
      <c r="C61">
        <v>2122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2122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2122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2122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2122</v>
      </c>
    </row>
    <row r="62" spans="1:31" x14ac:dyDescent="0.2">
      <c r="A62">
        <v>58</v>
      </c>
      <c r="B62" t="s">
        <v>74</v>
      </c>
      <c r="C62">
        <v>6337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6337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6337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6337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6337</v>
      </c>
      <c r="AE62" t="str">
        <f t="shared" si="49"/>
        <v/>
      </c>
    </row>
    <row r="63" spans="1:31" x14ac:dyDescent="0.2">
      <c r="A63">
        <v>59</v>
      </c>
      <c r="B63" t="s">
        <v>75</v>
      </c>
      <c r="C63">
        <v>4381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4381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4381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4381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4381</v>
      </c>
    </row>
    <row r="64" spans="1:31" x14ac:dyDescent="0.2">
      <c r="A64">
        <v>60</v>
      </c>
      <c r="B64" t="s">
        <v>76</v>
      </c>
      <c r="C64">
        <v>6980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77</v>
      </c>
      <c r="C65">
        <v>1055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1055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1055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1055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1055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78</v>
      </c>
      <c r="C66">
        <v>1632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1632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1632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1632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1632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79</v>
      </c>
      <c r="C67">
        <v>1536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1536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1536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1536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1536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80</v>
      </c>
      <c r="C68">
        <v>1836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1836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1836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1836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1836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81</v>
      </c>
      <c r="C69">
        <v>2694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2694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2694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2694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2694</v>
      </c>
    </row>
    <row r="70" spans="1:31" x14ac:dyDescent="0.2">
      <c r="A70">
        <v>66</v>
      </c>
      <c r="B70" t="s">
        <v>82</v>
      </c>
      <c r="C70">
        <v>1539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1539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1539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1539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1539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83</v>
      </c>
      <c r="C71" t="s">
        <v>25</v>
      </c>
      <c r="D71" t="s">
        <v>26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84</v>
      </c>
      <c r="C72">
        <v>2467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2467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2467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2467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2467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85</v>
      </c>
      <c r="C73">
        <v>3979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3979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3979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3979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3979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86</v>
      </c>
      <c r="C74">
        <v>1070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1070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1070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1070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1070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87</v>
      </c>
      <c r="C75">
        <v>3614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3614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3614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3614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3614</v>
      </c>
      <c r="AE75" t="str">
        <f t="shared" si="74"/>
        <v/>
      </c>
    </row>
    <row r="76" spans="1:31" x14ac:dyDescent="0.2">
      <c r="A76">
        <v>72</v>
      </c>
      <c r="B76" t="s">
        <v>88</v>
      </c>
      <c r="C76">
        <v>6315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6315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6315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6315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6315</v>
      </c>
      <c r="AE76" t="str">
        <f t="shared" si="74"/>
        <v/>
      </c>
    </row>
    <row r="77" spans="1:31" x14ac:dyDescent="0.2">
      <c r="A77">
        <v>73</v>
      </c>
      <c r="B77" t="s">
        <v>89</v>
      </c>
      <c r="C77">
        <v>4025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4025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4025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4025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4025</v>
      </c>
      <c r="AE77" t="str">
        <f t="shared" si="74"/>
        <v/>
      </c>
    </row>
    <row r="78" spans="1:31" x14ac:dyDescent="0.2">
      <c r="A78">
        <v>74</v>
      </c>
      <c r="B78" t="s">
        <v>90</v>
      </c>
      <c r="C78">
        <v>4201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4201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4201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4201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4201</v>
      </c>
      <c r="AE78" t="str">
        <f t="shared" si="74"/>
        <v/>
      </c>
    </row>
    <row r="79" spans="1:31" x14ac:dyDescent="0.2">
      <c r="A79">
        <v>75</v>
      </c>
      <c r="B79" t="s">
        <v>91</v>
      </c>
      <c r="C79">
        <v>5124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5124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5124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5124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5124</v>
      </c>
    </row>
    <row r="80" spans="1:31" x14ac:dyDescent="0.2">
      <c r="A80">
        <v>76</v>
      </c>
      <c r="B80" t="s">
        <v>92</v>
      </c>
      <c r="C80">
        <v>5059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5059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5059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5059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93</v>
      </c>
      <c r="C81">
        <v>1253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1253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1253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1253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1253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94</v>
      </c>
      <c r="C82">
        <v>3270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3270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3270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3270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3270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95</v>
      </c>
      <c r="C83">
        <v>4659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4659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4659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4659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4659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96</v>
      </c>
      <c r="C84">
        <v>4895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97</v>
      </c>
      <c r="C85">
        <v>3899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3899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3899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3899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3899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98</v>
      </c>
      <c r="C86">
        <v>1436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1436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1436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1436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1436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99</v>
      </c>
      <c r="C87">
        <v>2965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2965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2965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2965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2965</v>
      </c>
    </row>
    <row r="88" spans="1:31" x14ac:dyDescent="0.2">
      <c r="A88">
        <v>84</v>
      </c>
      <c r="B88" t="s">
        <v>100</v>
      </c>
      <c r="C88">
        <v>5778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5778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5778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5778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101</v>
      </c>
      <c r="C89">
        <v>6069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102</v>
      </c>
      <c r="C90">
        <v>2166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103</v>
      </c>
      <c r="C91">
        <v>5106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104</v>
      </c>
      <c r="C92">
        <v>4706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4706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4706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4706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4706</v>
      </c>
      <c r="AE92" t="str">
        <f t="shared" si="74"/>
        <v/>
      </c>
    </row>
    <row r="93" spans="1:31" x14ac:dyDescent="0.2">
      <c r="A93">
        <v>89</v>
      </c>
      <c r="B93" t="s">
        <v>105</v>
      </c>
      <c r="C93">
        <v>5033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5033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5033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5033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5033</v>
      </c>
      <c r="AE93" t="str">
        <f t="shared" si="74"/>
        <v/>
      </c>
    </row>
    <row r="94" spans="1:31" x14ac:dyDescent="0.2">
      <c r="A94">
        <v>90</v>
      </c>
      <c r="B94" t="s">
        <v>106</v>
      </c>
      <c r="C94">
        <v>3481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3481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3481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3481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3481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107</v>
      </c>
      <c r="C95">
        <v>929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929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929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929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929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108</v>
      </c>
      <c r="C96">
        <v>5382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5382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5382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5382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5382</v>
      </c>
    </row>
    <row r="97" spans="1:31" x14ac:dyDescent="0.2">
      <c r="A97">
        <v>93</v>
      </c>
      <c r="B97" t="s">
        <v>109</v>
      </c>
      <c r="C97">
        <v>6668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110</v>
      </c>
      <c r="C98">
        <v>2171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2171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2171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2171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2171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111</v>
      </c>
      <c r="C99">
        <v>3234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3234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3234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3234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3234</v>
      </c>
      <c r="AE99" t="str">
        <f t="shared" si="74"/>
        <v/>
      </c>
    </row>
    <row r="100" spans="1:31" x14ac:dyDescent="0.2">
      <c r="A100">
        <v>96</v>
      </c>
      <c r="B100" t="s">
        <v>112</v>
      </c>
      <c r="C100">
        <v>4008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4008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4008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4008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4008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13</v>
      </c>
      <c r="H101">
        <f t="shared" ref="H101:AE101" si="75">AVERAGE(H5:H100)</f>
        <v>1280.4166666666667</v>
      </c>
      <c r="I101">
        <f t="shared" si="75"/>
        <v>2809.3333333333335</v>
      </c>
      <c r="J101">
        <f t="shared" si="75"/>
        <v>4823.833333333333</v>
      </c>
      <c r="K101">
        <f t="shared" si="75"/>
        <v>4429.6000000000004</v>
      </c>
      <c r="L101">
        <f t="shared" si="75"/>
        <v>2598.25</v>
      </c>
      <c r="M101">
        <f t="shared" si="75"/>
        <v>3219.25</v>
      </c>
      <c r="N101">
        <f t="shared" si="75"/>
        <v>4694.363636363636</v>
      </c>
      <c r="O101">
        <f t="shared" si="75"/>
        <v>3613.625</v>
      </c>
      <c r="P101">
        <f t="shared" si="75"/>
        <v>1939.3333333333333</v>
      </c>
      <c r="Q101">
        <f t="shared" si="75"/>
        <v>3043.5714285714284</v>
      </c>
      <c r="R101">
        <f t="shared" si="75"/>
        <v>4740.0588235294117</v>
      </c>
      <c r="S101">
        <f t="shared" si="75"/>
        <v>3927.4615384615386</v>
      </c>
      <c r="T101">
        <f t="shared" si="75"/>
        <v>1280.4166666666667</v>
      </c>
      <c r="U101">
        <f t="shared" si="75"/>
        <v>2438.25</v>
      </c>
      <c r="V101">
        <f t="shared" si="75"/>
        <v>4823.833333333333</v>
      </c>
      <c r="W101">
        <f t="shared" si="75"/>
        <v>4429.6000000000004</v>
      </c>
      <c r="X101">
        <f t="shared" si="75"/>
        <v>2598.25</v>
      </c>
      <c r="Y101">
        <f t="shared" si="75"/>
        <v>3219.25</v>
      </c>
      <c r="Z101">
        <f t="shared" si="75"/>
        <v>4971.3999999999996</v>
      </c>
      <c r="AA101">
        <f t="shared" si="75"/>
        <v>3613.625</v>
      </c>
      <c r="AB101">
        <f t="shared" si="75"/>
        <v>1676.909090909091</v>
      </c>
      <c r="AC101">
        <f t="shared" si="75"/>
        <v>3043.5714285714284</v>
      </c>
      <c r="AD101">
        <f t="shared" si="75"/>
        <v>4916.0625</v>
      </c>
      <c r="AE101">
        <f t="shared" si="75"/>
        <v>3927.4615384615386</v>
      </c>
    </row>
    <row r="102" spans="1:31" x14ac:dyDescent="0.2">
      <c r="G102" t="s">
        <v>14</v>
      </c>
      <c r="H102">
        <f t="shared" ref="H102:AE102" si="76">STDEV(H5:H100)</f>
        <v>298.96684472098968</v>
      </c>
      <c r="I102">
        <f t="shared" si="76"/>
        <v>1456.9124029947716</v>
      </c>
      <c r="J102">
        <f t="shared" si="76"/>
        <v>1599.3611745527239</v>
      </c>
      <c r="K102">
        <f t="shared" si="76"/>
        <v>820.8168492422659</v>
      </c>
      <c r="L102">
        <f t="shared" si="76"/>
        <v>1301.8530935834224</v>
      </c>
      <c r="M102">
        <f t="shared" si="76"/>
        <v>1360.5039256901032</v>
      </c>
      <c r="N102">
        <f t="shared" si="76"/>
        <v>1359.8533945045153</v>
      </c>
      <c r="O102">
        <f t="shared" si="76"/>
        <v>1494.986568262643</v>
      </c>
      <c r="P102">
        <f t="shared" si="76"/>
        <v>1142.9621571835278</v>
      </c>
      <c r="Q102">
        <f t="shared" si="76"/>
        <v>1382.1286688086809</v>
      </c>
      <c r="R102">
        <f t="shared" si="76"/>
        <v>1399.7069099720591</v>
      </c>
      <c r="S102">
        <f t="shared" si="76"/>
        <v>1303.4734759726034</v>
      </c>
      <c r="T102">
        <f t="shared" si="76"/>
        <v>298.96684472098968</v>
      </c>
      <c r="U102">
        <f t="shared" si="76"/>
        <v>1004.7135697017619</v>
      </c>
      <c r="V102">
        <f t="shared" si="76"/>
        <v>1599.3611745527239</v>
      </c>
      <c r="W102">
        <f t="shared" si="76"/>
        <v>820.8168492422659</v>
      </c>
      <c r="X102">
        <f t="shared" si="76"/>
        <v>1301.8530935834224</v>
      </c>
      <c r="Y102">
        <f t="shared" si="76"/>
        <v>1360.5039256901032</v>
      </c>
      <c r="Z102">
        <f t="shared" si="76"/>
        <v>1056.7038058667783</v>
      </c>
      <c r="AA102">
        <f t="shared" si="76"/>
        <v>1494.986568262643</v>
      </c>
      <c r="AB102">
        <f t="shared" si="76"/>
        <v>748.23626960440458</v>
      </c>
      <c r="AC102">
        <f t="shared" si="76"/>
        <v>1382.1286688086809</v>
      </c>
      <c r="AD102">
        <f t="shared" si="76"/>
        <v>1236.1512026582077</v>
      </c>
      <c r="AE102">
        <f t="shared" si="76"/>
        <v>1303.4734759726034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5" t="s">
        <v>10</v>
      </c>
      <c r="I104" s="5"/>
      <c r="J104" s="5"/>
      <c r="K104" s="5"/>
      <c r="L104" s="5" t="s">
        <v>11</v>
      </c>
      <c r="M104" s="5"/>
      <c r="N104" s="5"/>
      <c r="O104" s="5"/>
      <c r="P104" s="5" t="s">
        <v>12</v>
      </c>
      <c r="Q104" s="5"/>
      <c r="R104" s="5"/>
      <c r="S104" s="5"/>
      <c r="T104" s="5" t="s">
        <v>10</v>
      </c>
      <c r="U104" s="5"/>
      <c r="V104" s="5"/>
      <c r="W104" s="5"/>
      <c r="X104" s="5" t="s">
        <v>11</v>
      </c>
      <c r="Y104" s="5"/>
      <c r="Z104" s="5"/>
      <c r="AA104" s="5"/>
      <c r="AB104" s="5" t="s">
        <v>12</v>
      </c>
      <c r="AC104" s="5"/>
      <c r="AD104" s="5"/>
      <c r="AE104" s="5"/>
    </row>
    <row r="105" spans="1:31" s="2" customFormat="1" x14ac:dyDescent="0.2">
      <c r="H105" s="6" t="s">
        <v>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8"/>
      <c r="T105" s="6" t="s">
        <v>8</v>
      </c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8"/>
    </row>
    <row r="106" spans="1:31" s="2" customFormat="1" x14ac:dyDescent="0.2">
      <c r="G106" s="2" t="s">
        <v>117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6</v>
      </c>
      <c r="K106" s="3">
        <f>COUNTIFS($G$5:$G$100,0,$E$5:$E$100,"[b]",$F$5:$F$100,150)</f>
        <v>7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4</v>
      </c>
      <c r="P106" s="3">
        <f>COUNTIFS($G$5:$G$100,0,$F$5:$F$100,0)</f>
        <v>0</v>
      </c>
      <c r="Q106" s="3">
        <f>COUNTIFS($G$5:$G$100,0,$F$5:$F$100,50)</f>
        <v>3</v>
      </c>
      <c r="R106" s="3">
        <f>COUNTIFS($G$5:$G$100,0,$F$5:$F$100,100)</f>
        <v>7</v>
      </c>
      <c r="S106" s="3">
        <f>COUNTIFS($G$5:$G$100,0,$F$5:$F$100,150)</f>
        <v>11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2016-02-04T22:04:45Z</dcterms:modified>
</cp:coreProperties>
</file>