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H102" i="1"/>
  <c r="H101" i="1"/>
  <c r="O101" i="1"/>
  <c r="O102" i="1"/>
  <c r="AA100" i="1"/>
  <c r="T41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U71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<sst xmlns="http://schemas.openxmlformats.org/spreadsheetml/2006/main" count="322" uniqueCount="117">
  <si>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</si>
  <si>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</si>
  <si>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</si>
  <si>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</si>
  <si>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</si>
  <si>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</si>
  <si>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</si>
  <si>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</si>
  <si>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</si>
  <si>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</si>
  <si>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</si>
  <si>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</si>
  <si>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</si>
  <si>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</si>
  <si>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</si>
  <si>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</si>
  <si>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</si>
  <si>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</si>
  <si>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N/A</t>
  </si>
  <si>
    <t>[N/A]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</si>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</sst>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4567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4567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4567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4567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4567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5246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5246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5246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5246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5246</v>
      </c>
    </row>
    <row r="7" spans="1:31" x14ac:dyDescent="0.2">
      <c r="A7">
        <v>3</v>
      </c>
      <c r="B7" t="s">
        <v>16</v>
      </c>
      <c r="C7">
        <v>4245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4245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4245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4245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4245</v>
      </c>
    </row>
    <row r="8" spans="1:31" x14ac:dyDescent="0.2">
      <c r="A8">
        <v>4</v>
      </c>
      <c r="B8" t="s">
        <v>17</v>
      </c>
      <c r="C8" t="s">
        <v>18</v>
      </c>
      <c r="D8" t="s">
        <v>19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20</v>
      </c>
      <c r="C9">
        <v>3330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3330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3330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3330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3330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21</v>
      </c>
      <c r="C10">
        <v>4149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4149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4149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4149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4149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22</v>
      </c>
      <c r="C11">
        <v>5204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5204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5204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5204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5204</v>
      </c>
      <c r="AE11" t="str">
        <f t="shared" si="24"/>
        <v/>
      </c>
    </row>
    <row r="12" spans="1:31" x14ac:dyDescent="0.2">
      <c r="A12">
        <v>8</v>
      </c>
      <c r="B12" t="s">
        <v>23</v>
      </c>
      <c r="C12">
        <v>2053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2053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2053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2053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2053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24</v>
      </c>
      <c r="C13">
        <v>6096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6096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6096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6096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6096</v>
      </c>
    </row>
    <row r="14" spans="1:31" x14ac:dyDescent="0.2">
      <c r="A14">
        <v>10</v>
      </c>
      <c r="B14" t="s">
        <v>25</v>
      </c>
      <c r="C14">
        <v>4040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4040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4040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4040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4040</v>
      </c>
    </row>
    <row r="15" spans="1:31" x14ac:dyDescent="0.2">
      <c r="A15">
        <v>11</v>
      </c>
      <c r="B15" t="s">
        <v>26</v>
      </c>
      <c r="C15">
        <v>6200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6200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6200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6200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6200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27</v>
      </c>
      <c r="C16">
        <v>3390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3390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3390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3390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3390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28</v>
      </c>
      <c r="C17">
        <v>1526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1526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1526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1526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1526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29</v>
      </c>
      <c r="C18">
        <v>6317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6317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6317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6317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6317</v>
      </c>
      <c r="AE18" t="str">
        <f t="shared" si="24"/>
        <v/>
      </c>
    </row>
    <row r="19" spans="1:31" x14ac:dyDescent="0.2">
      <c r="A19">
        <v>15</v>
      </c>
      <c r="B19" t="s">
        <v>30</v>
      </c>
      <c r="C19">
        <v>6700</v>
      </c>
      <c r="D19" t="s">
        <v>6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 x14ac:dyDescent="0.2">
      <c r="A20">
        <v>16</v>
      </c>
      <c r="B20" t="s">
        <v>31</v>
      </c>
      <c r="C20">
        <v>2691</v>
      </c>
      <c r="D20" t="s">
        <v>6</v>
      </c>
      <c r="E20" t="s">
        <v>5</v>
      </c>
      <c r="F20">
        <v>50</v>
      </c>
      <c r="G20">
        <f t="shared" si="0"/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32</v>
      </c>
      <c r="C21">
        <v>5274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5274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5274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5274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5274</v>
      </c>
      <c r="AE21" t="str">
        <f t="shared" si="24"/>
        <v/>
      </c>
    </row>
    <row r="22" spans="1:31" x14ac:dyDescent="0.2">
      <c r="A22">
        <v>18</v>
      </c>
      <c r="B22" t="s">
        <v>33</v>
      </c>
      <c r="C22">
        <v>5795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5795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5795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5795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5795</v>
      </c>
    </row>
    <row r="23" spans="1:31" x14ac:dyDescent="0.2">
      <c r="A23">
        <v>19</v>
      </c>
      <c r="B23" t="s">
        <v>34</v>
      </c>
      <c r="C23">
        <v>6656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6656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6656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6656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6656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35</v>
      </c>
      <c r="C24">
        <v>4448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4448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4448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4448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4448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36</v>
      </c>
      <c r="C25">
        <v>3902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3902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3902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3902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3902</v>
      </c>
      <c r="AE25" t="str">
        <f t="shared" si="24"/>
        <v/>
      </c>
    </row>
    <row r="26" spans="1:31" x14ac:dyDescent="0.2">
      <c r="A26">
        <v>22</v>
      </c>
      <c r="B26" t="s">
        <v>37</v>
      </c>
      <c r="C26">
        <v>2653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38</v>
      </c>
      <c r="C27">
        <v>2451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2451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2451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2451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2451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39</v>
      </c>
      <c r="C28">
        <v>5696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40</v>
      </c>
      <c r="C29">
        <v>3757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3757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3757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3757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3757</v>
      </c>
    </row>
    <row r="30" spans="1:31" x14ac:dyDescent="0.2">
      <c r="A30">
        <v>26</v>
      </c>
      <c r="B30" t="s">
        <v>41</v>
      </c>
      <c r="C30">
        <v>3410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3410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3410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3410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3410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42</v>
      </c>
      <c r="C31">
        <v>3877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3877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3877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3877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3877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43</v>
      </c>
      <c r="C32">
        <v>5754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5754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5754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5754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5754</v>
      </c>
      <c r="AE32" t="str">
        <f t="shared" si="24"/>
        <v/>
      </c>
    </row>
    <row r="33" spans="1:31" x14ac:dyDescent="0.2">
      <c r="A33">
        <v>29</v>
      </c>
      <c r="B33" t="s">
        <v>44</v>
      </c>
      <c r="C33">
        <v>1855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1855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1855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1855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1855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45</v>
      </c>
      <c r="C34">
        <v>7201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7201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7201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 t="str">
        <f t="shared" si="17"/>
        <v/>
      </c>
      <c r="Y34" t="str">
        <f t="shared" si="18"/>
        <v/>
      </c>
      <c r="Z34" t="str">
        <f t="shared" si="19"/>
        <v/>
      </c>
      <c r="AA34" t="str">
        <f t="shared" si="20"/>
        <v/>
      </c>
      <c r="AB34" t="str">
        <f t="shared" si="21"/>
        <v/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46</v>
      </c>
      <c r="C35">
        <v>4812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4812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4812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4812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4812</v>
      </c>
    </row>
    <row r="36" spans="1:31" x14ac:dyDescent="0.2">
      <c r="A36">
        <v>32</v>
      </c>
      <c r="B36" t="s">
        <v>47</v>
      </c>
      <c r="C36">
        <v>4817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4817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4817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4817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4817</v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6411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6411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6411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 t="str">
        <f t="shared" ref="U37:U68" si="39">IF(AND(I37&lt;(I$101+2*I$102), I37&gt;(I$101-2*I$102)), I37, "")</f>
        <v/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6411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4830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5208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5208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5208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5208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5208</v>
      </c>
    </row>
    <row r="40" spans="1:31" x14ac:dyDescent="0.2">
      <c r="A40">
        <v>36</v>
      </c>
      <c r="B40" t="s">
        <v>51</v>
      </c>
      <c r="C40">
        <v>2202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2202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2202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2202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2202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4678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53</v>
      </c>
      <c r="C42" t="s">
        <v>18</v>
      </c>
      <c r="D42" t="s">
        <v>19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54</v>
      </c>
      <c r="C43">
        <v>1998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1998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1998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1998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1998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1966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1966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1966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1966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1966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5667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5667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5667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5667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5667</v>
      </c>
    </row>
    <row r="46" spans="1:31" x14ac:dyDescent="0.2">
      <c r="A46">
        <v>42</v>
      </c>
      <c r="B46" t="s">
        <v>57</v>
      </c>
      <c r="C46">
        <v>3485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3485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3485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3485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3485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4498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4498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4498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4498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4498</v>
      </c>
      <c r="AE47" t="str">
        <f t="shared" si="49"/>
        <v/>
      </c>
    </row>
    <row r="48" spans="1:31" x14ac:dyDescent="0.2">
      <c r="A48">
        <v>44</v>
      </c>
      <c r="B48" t="s">
        <v>59</v>
      </c>
      <c r="C48" t="s">
        <v>18</v>
      </c>
      <c r="D48" t="s">
        <v>19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 x14ac:dyDescent="0.2">
      <c r="A49">
        <v>45</v>
      </c>
      <c r="B49" t="s">
        <v>60</v>
      </c>
      <c r="C49">
        <v>18</v>
      </c>
      <c r="D49" t="s">
        <v>5</v>
      </c>
      <c r="E49" t="s">
        <v>6</v>
      </c>
      <c r="F49">
        <v>50</v>
      </c>
      <c r="G49">
        <f t="shared" si="25"/>
        <v>0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 t="str">
        <f t="shared" si="31"/>
        <v/>
      </c>
      <c r="N49" t="str">
        <f t="shared" si="32"/>
        <v/>
      </c>
      <c r="O49" t="str">
        <f t="shared" si="33"/>
        <v/>
      </c>
      <c r="P49" t="str">
        <f t="shared" si="34"/>
        <v/>
      </c>
      <c r="Q49" t="str">
        <f t="shared" si="35"/>
        <v/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 t="str">
        <f t="shared" si="43"/>
        <v/>
      </c>
      <c r="Z49" t="str">
        <f t="shared" si="44"/>
        <v/>
      </c>
      <c r="AA49" t="str">
        <f t="shared" si="45"/>
        <v/>
      </c>
      <c r="AB49" t="str">
        <f t="shared" si="46"/>
        <v/>
      </c>
      <c r="AC49" t="str">
        <f t="shared" si="47"/>
        <v/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3352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3352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3352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3352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3352</v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1690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1690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1690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1690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1690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4015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4015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4015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4015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4015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5102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5102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5102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5102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5102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6096</v>
      </c>
      <c r="D54" t="s">
        <v>5</v>
      </c>
      <c r="E54" t="s">
        <v>6</v>
      </c>
      <c r="F54">
        <v>150</v>
      </c>
      <c r="G54">
        <f t="shared" si="25"/>
        <v>0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 t="str">
        <f t="shared" si="33"/>
        <v/>
      </c>
      <c r="P54" t="str">
        <f t="shared" si="34"/>
        <v/>
      </c>
      <c r="Q54" t="str">
        <f t="shared" si="35"/>
        <v/>
      </c>
      <c r="R54" t="str">
        <f t="shared" si="36"/>
        <v/>
      </c>
      <c r="S54" t="str">
        <f t="shared" si="37"/>
        <v/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 t="str">
        <f t="shared" si="45"/>
        <v/>
      </c>
      <c r="AB54" t="str">
        <f t="shared" si="46"/>
        <v/>
      </c>
      <c r="AC54" t="str">
        <f t="shared" si="47"/>
        <v/>
      </c>
      <c r="AD54" t="str">
        <f t="shared" si="48"/>
        <v/>
      </c>
      <c r="AE54" t="str">
        <f t="shared" si="49"/>
        <v/>
      </c>
    </row>
    <row r="55" spans="1:31" x14ac:dyDescent="0.2">
      <c r="A55">
        <v>51</v>
      </c>
      <c r="B55" t="s">
        <v>66</v>
      </c>
      <c r="C55">
        <v>1725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1725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1725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1725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1725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2443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2443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2443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2443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2443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5549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5549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5549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5549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5549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2690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2690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2690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2690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2690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 t="s">
        <v>18</v>
      </c>
      <c r="D59" t="s">
        <v>19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71</v>
      </c>
      <c r="C60">
        <v>2601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2601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2601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2601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2601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1268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1268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1268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1268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 t="str">
        <f t="shared" si="49"/>
        <v/>
      </c>
    </row>
    <row r="62" spans="1:31" x14ac:dyDescent="0.2">
      <c r="A62">
        <v>58</v>
      </c>
      <c r="B62" t="s">
        <v>73</v>
      </c>
      <c r="C62">
        <v>4229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4229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4229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4229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4229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4593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4593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4593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4593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4593</v>
      </c>
    </row>
    <row r="64" spans="1:31" x14ac:dyDescent="0.2">
      <c r="A64">
        <v>60</v>
      </c>
      <c r="B64" t="s">
        <v>75</v>
      </c>
      <c r="C64">
        <v>6090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6090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6090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6090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6090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1231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1231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1231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1231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1231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2186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2186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2186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2186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2186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2276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2276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2276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2276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2276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2387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2387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2387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2387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2387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4073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4073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4073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4073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4073</v>
      </c>
    </row>
    <row r="70" spans="1:31" x14ac:dyDescent="0.2">
      <c r="A70">
        <v>66</v>
      </c>
      <c r="B70" t="s">
        <v>81</v>
      </c>
      <c r="C70">
        <v>2629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2629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2629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2629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2629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1438</v>
      </c>
      <c r="D71" t="s">
        <v>6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 x14ac:dyDescent="0.2">
      <c r="A72">
        <v>68</v>
      </c>
      <c r="B72" t="s">
        <v>83</v>
      </c>
      <c r="C72">
        <v>3075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3075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3075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3075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3075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5308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5308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5308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5308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5308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1887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1887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1887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1887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1887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4852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4852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4852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4852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4852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5353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5353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5353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5353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5353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4650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4650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4650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4650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4650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2430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2430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2430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2430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2430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6696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6696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6696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6696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6696</v>
      </c>
    </row>
    <row r="80" spans="1:31" x14ac:dyDescent="0.2">
      <c r="A80">
        <v>76</v>
      </c>
      <c r="B80" t="s">
        <v>91</v>
      </c>
      <c r="C80" t="s">
        <v>18</v>
      </c>
      <c r="D80" t="s">
        <v>19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2682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2682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2682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2682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2682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3641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3641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3641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3641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3641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4637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4637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4637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4637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4637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7465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7465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7465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7465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7465</v>
      </c>
    </row>
    <row r="85" spans="1:31" x14ac:dyDescent="0.2">
      <c r="A85">
        <v>81</v>
      </c>
      <c r="B85" t="s">
        <v>96</v>
      </c>
      <c r="C85">
        <v>6556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1569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1569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1569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1569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1569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6205</v>
      </c>
      <c r="D87" t="s">
        <v>5</v>
      </c>
      <c r="E87" t="s">
        <v>6</v>
      </c>
      <c r="F87">
        <v>150</v>
      </c>
      <c r="G87">
        <f t="shared" si="50"/>
        <v>0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 t="str">
        <f t="shared" si="58"/>
        <v/>
      </c>
      <c r="P87" t="str">
        <f t="shared" si="59"/>
        <v/>
      </c>
      <c r="Q87" t="str">
        <f t="shared" si="60"/>
        <v/>
      </c>
      <c r="R87" t="str">
        <f t="shared" si="61"/>
        <v/>
      </c>
      <c r="S87" t="str">
        <f t="shared" si="62"/>
        <v/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 t="str">
        <f t="shared" si="70"/>
        <v/>
      </c>
      <c r="AB87" t="str">
        <f t="shared" si="71"/>
        <v/>
      </c>
      <c r="AC87" t="str">
        <f t="shared" si="72"/>
        <v/>
      </c>
      <c r="AD87" t="str">
        <f t="shared" si="73"/>
        <v/>
      </c>
      <c r="AE87" t="str">
        <f t="shared" si="74"/>
        <v/>
      </c>
    </row>
    <row r="88" spans="1:31" x14ac:dyDescent="0.2">
      <c r="A88">
        <v>84</v>
      </c>
      <c r="B88" t="s">
        <v>99</v>
      </c>
      <c r="C88">
        <v>2910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2910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2910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2910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2910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3878</v>
      </c>
      <c r="D89" t="s">
        <v>6</v>
      </c>
      <c r="E89" t="s">
        <v>5</v>
      </c>
      <c r="F89">
        <v>100</v>
      </c>
      <c r="G89">
        <f t="shared" si="50"/>
        <v>0</v>
      </c>
      <c r="H89" t="str">
        <f t="shared" si="51"/>
        <v/>
      </c>
      <c r="I89" t="str">
        <f t="shared" si="52"/>
        <v/>
      </c>
      <c r="J89" t="str">
        <f t="shared" si="53"/>
        <v/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 t="str">
        <f t="shared" si="61"/>
        <v/>
      </c>
      <c r="S89" t="str">
        <f t="shared" si="62"/>
        <v/>
      </c>
      <c r="T89" t="str">
        <f t="shared" si="63"/>
        <v/>
      </c>
      <c r="U89" t="str">
        <f t="shared" si="64"/>
        <v/>
      </c>
      <c r="V89" t="str">
        <f t="shared" si="65"/>
        <v/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 t="str">
        <f t="shared" si="73"/>
        <v/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4397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4397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4397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4397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4397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4298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103</v>
      </c>
      <c r="C92">
        <v>1638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1638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1638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 t="str">
        <f t="shared" si="69"/>
        <v/>
      </c>
      <c r="AA92" t="str">
        <f t="shared" si="70"/>
        <v/>
      </c>
      <c r="AB92" t="str">
        <f t="shared" si="71"/>
        <v/>
      </c>
      <c r="AC92" t="str">
        <f t="shared" si="72"/>
        <v/>
      </c>
      <c r="AD92" t="str">
        <f t="shared" si="73"/>
        <v/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4594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4594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4594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4594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4594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4117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4117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4117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4117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4117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1275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1275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1275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1275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1275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4888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4888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4888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4888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4888</v>
      </c>
    </row>
    <row r="97" spans="1:31" x14ac:dyDescent="0.2">
      <c r="A97">
        <v>93</v>
      </c>
      <c r="B97" t="s">
        <v>108</v>
      </c>
      <c r="C97" t="s">
        <v>18</v>
      </c>
      <c r="D97" t="s">
        <v>19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 x14ac:dyDescent="0.2">
      <c r="A98">
        <v>94</v>
      </c>
      <c r="B98" t="s">
        <v>109</v>
      </c>
      <c r="C98">
        <v>4217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4217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4217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4217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4217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6014</v>
      </c>
      <c r="D99" t="s">
        <v>6</v>
      </c>
      <c r="E99" t="s">
        <v>5</v>
      </c>
      <c r="F99">
        <v>100</v>
      </c>
      <c r="G99">
        <f t="shared" si="50"/>
        <v>0</v>
      </c>
      <c r="H99" t="str">
        <f t="shared" si="51"/>
        <v/>
      </c>
      <c r="I99" t="str">
        <f t="shared" si="52"/>
        <v/>
      </c>
      <c r="J99" t="str">
        <f t="shared" si="53"/>
        <v/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 t="str">
        <f t="shared" si="61"/>
        <v/>
      </c>
      <c r="S99" t="str">
        <f t="shared" si="62"/>
        <v/>
      </c>
      <c r="T99" t="str">
        <f t="shared" si="63"/>
        <v/>
      </c>
      <c r="U99" t="str">
        <f t="shared" si="64"/>
        <v/>
      </c>
      <c r="V99" t="str">
        <f t="shared" si="65"/>
        <v/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 t="str">
        <f t="shared" si="73"/>
        <v/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5758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5758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5758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5758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5758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1890.3333333333333</v>
      </c>
      <c r="I101">
        <f t="shared" si="75"/>
        <v>3602.181818181818</v>
      </c>
      <c r="J101">
        <f t="shared" si="75"/>
        <v>5232.166666666667</v>
      </c>
      <c r="K101">
        <f t="shared" si="75"/>
        <v>5104.8888888888887</v>
      </c>
      <c r="L101">
        <f t="shared" si="75"/>
        <v>3870.4</v>
      </c>
      <c r="M101">
        <f t="shared" si="75"/>
        <v>4150.8999999999996</v>
      </c>
      <c r="N101">
        <f t="shared" si="75"/>
        <v>4351</v>
      </c>
      <c r="O101">
        <f t="shared" si="75"/>
        <v>4650.833333333333</v>
      </c>
      <c r="P101">
        <f t="shared" si="75"/>
        <v>2790.3636363636365</v>
      </c>
      <c r="Q101">
        <f t="shared" si="75"/>
        <v>3863.4761904761904</v>
      </c>
      <c r="R101">
        <f t="shared" si="75"/>
        <v>4644.7222222222226</v>
      </c>
      <c r="S101">
        <f t="shared" si="75"/>
        <v>4923.2666666666664</v>
      </c>
      <c r="T101">
        <f t="shared" si="75"/>
        <v>1890.3333333333333</v>
      </c>
      <c r="U101">
        <f t="shared" si="75"/>
        <v>3321.3</v>
      </c>
      <c r="V101">
        <f t="shared" si="75"/>
        <v>5232.166666666667</v>
      </c>
      <c r="W101">
        <f t="shared" si="75"/>
        <v>5104.8888888888887</v>
      </c>
      <c r="X101">
        <f t="shared" si="75"/>
        <v>3500.3333333333335</v>
      </c>
      <c r="Y101">
        <f t="shared" si="75"/>
        <v>4150.8999999999996</v>
      </c>
      <c r="Z101">
        <f t="shared" si="75"/>
        <v>4597.636363636364</v>
      </c>
      <c r="AA101">
        <f t="shared" si="75"/>
        <v>4650.833333333333</v>
      </c>
      <c r="AB101">
        <f t="shared" si="75"/>
        <v>2580.3333333333335</v>
      </c>
      <c r="AC101">
        <f t="shared" si="75"/>
        <v>3863.4761904761904</v>
      </c>
      <c r="AD101">
        <f t="shared" si="75"/>
        <v>4821.588235294118</v>
      </c>
      <c r="AE101">
        <f t="shared" si="75"/>
        <v>5184.3571428571431</v>
      </c>
    </row>
    <row r="102" spans="1:31" x14ac:dyDescent="0.2">
      <c r="G102" t="s">
        <v>13</v>
      </c>
      <c r="H102">
        <f t="shared" ref="H102:AE102" si="76">STDEV(H5:H100)</f>
        <v>490.16051792584551</v>
      </c>
      <c r="I102">
        <f t="shared" si="76"/>
        <v>1228.4720443039648</v>
      </c>
      <c r="J102">
        <f t="shared" si="76"/>
        <v>652.84252823071256</v>
      </c>
      <c r="K102">
        <f t="shared" si="76"/>
        <v>836.86475078779119</v>
      </c>
      <c r="L102">
        <f t="shared" si="76"/>
        <v>1636.0080276901663</v>
      </c>
      <c r="M102">
        <f t="shared" si="76"/>
        <v>1599.5166943660063</v>
      </c>
      <c r="N102">
        <f t="shared" si="76"/>
        <v>1333.2803019756811</v>
      </c>
      <c r="O102">
        <f t="shared" si="76"/>
        <v>2141.8989160711262</v>
      </c>
      <c r="P102">
        <f t="shared" si="76"/>
        <v>1513.6988926673421</v>
      </c>
      <c r="Q102">
        <f t="shared" si="76"/>
        <v>1408.805615372384</v>
      </c>
      <c r="R102">
        <f t="shared" si="76"/>
        <v>1207.5944881094886</v>
      </c>
      <c r="S102">
        <f t="shared" si="76"/>
        <v>1446.2660033275181</v>
      </c>
      <c r="T102">
        <f t="shared" si="76"/>
        <v>490.16051792584551</v>
      </c>
      <c r="U102">
        <f t="shared" si="76"/>
        <v>844.1320394345895</v>
      </c>
      <c r="V102">
        <f t="shared" si="76"/>
        <v>652.84252823071256</v>
      </c>
      <c r="W102">
        <f t="shared" si="76"/>
        <v>836.86475078779119</v>
      </c>
      <c r="X102">
        <f t="shared" si="76"/>
        <v>1212.6036038211332</v>
      </c>
      <c r="Y102">
        <f t="shared" si="76"/>
        <v>1599.5166943660063</v>
      </c>
      <c r="Z102">
        <f t="shared" si="76"/>
        <v>1073.522544963753</v>
      </c>
      <c r="AA102">
        <f t="shared" si="76"/>
        <v>2141.8989160711262</v>
      </c>
      <c r="AB102">
        <f t="shared" si="76"/>
        <v>1177.6436359668967</v>
      </c>
      <c r="AC102">
        <f t="shared" si="76"/>
        <v>1408.805615372384</v>
      </c>
      <c r="AD102">
        <f t="shared" si="76"/>
        <v>975.27784879640365</v>
      </c>
      <c r="AE102">
        <f t="shared" si="76"/>
        <v>1073.0354218214411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6</v>
      </c>
      <c r="K106" s="3">
        <f>COUNTIFS($G$5:$G$100,0,$E$5:$E$100,"[b]",$F$5:$F$100,150)</f>
        <v>3</v>
      </c>
      <c r="L106" s="3">
        <f>COUNTIFS($G$5:$G$100,0,$E$5:$E$100,"[n]",$F$5:$F$100,0)</f>
        <v>2</v>
      </c>
      <c r="M106" s="3">
        <f>COUNTIFS($G$5:$G$100,0,$E$5:$E$100,"[n]",$F$5:$F$100,50)</f>
        <v>2</v>
      </c>
      <c r="N106" s="3">
        <f>COUNTIFS($G$5:$G$100,0,$E$5:$E$100,"[n]",$F$5:$F$100,100)</f>
        <v>0</v>
      </c>
      <c r="O106" s="3">
        <f>COUNTIFS($G$5:$G$100,0,$E$5:$E$100,"[n]",$F$5:$F$100,150)</f>
        <v>6</v>
      </c>
      <c r="P106" s="3">
        <f>COUNTIFS($G$5:$G$100,0,$F$5:$F$100,0)</f>
        <v>2</v>
      </c>
      <c r="Q106" s="3">
        <f>COUNTIFS($G$5:$G$100,0,$F$5:$F$100,50)</f>
        <v>3</v>
      </c>
      <c r="R106" s="3">
        <f>COUNTIFS($G$5:$G$100,0,$F$5:$F$100,100)</f>
        <v>6</v>
      </c>
      <c r="S106" s="3">
        <f>COUNTIFS($G$5:$G$100,0,$F$5:$F$100,150)</f>
        <v>9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2016-02-04T22:06:04Z</dcterms:modified>
</cp:coreProperties>
</file>