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<sst xmlns="http://schemas.openxmlformats.org/spreadsheetml/2006/main" count="317" uniqueCount="117">
  <si>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</si>
  <si>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</si>
  <si>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</si>
  <si>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</si>
  <si>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</si>
  <si>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</si>
  <si>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</si>
  <si>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</si>
  <si>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</si>
  <si>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</si>
  <si>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</si>
  <si>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</si>
  <si>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</si>
  <si>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</si>
  <si>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</si>
  <si>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</si>
  <si>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</si>
  <si>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N/A</t>
  </si>
  <si>
    <t>[N/A]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</si>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</sst>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</row>
    <row r="2" spans="1:31" x14ac:dyDescent="0.2">
      <c r="A2" t="s">
        <v>1</v>
      </c>
      <c r="H2" s="5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5" t="s">
        <v>8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7"/>
    </row>
    <row r="3" spans="1:31" x14ac:dyDescent="0.2">
      <c r="H3" s="4" t="s">
        <v>9</v>
      </c>
      <c r="I3" s="4"/>
      <c r="J3" s="4"/>
      <c r="K3" s="4"/>
      <c r="L3" s="4" t="s">
        <v>10</v>
      </c>
      <c r="M3" s="4"/>
      <c r="N3" s="4"/>
      <c r="O3" s="4"/>
      <c r="P3" s="4" t="s">
        <v>11</v>
      </c>
      <c r="Q3" s="4"/>
      <c r="R3" s="4"/>
      <c r="S3" s="4"/>
      <c r="T3" s="4" t="s">
        <v>9</v>
      </c>
      <c r="U3" s="4"/>
      <c r="V3" s="4"/>
      <c r="W3" s="4"/>
      <c r="X3" s="4" t="s">
        <v>10</v>
      </c>
      <c r="Y3" s="4"/>
      <c r="Z3" s="4"/>
      <c r="AA3" s="4"/>
      <c r="AB3" s="4" t="s">
        <v>11</v>
      </c>
      <c r="AC3" s="4"/>
      <c r="AD3" s="4"/>
      <c r="AE3" s="4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2823</v>
      </c>
      <c r="D5" t="s">
        <v>5</v>
      </c>
      <c r="E5" t="s">
        <v>6</v>
      </c>
      <c r="F5">
        <v>0</v>
      </c>
      <c r="G5">
        <f t="shared" ref="G5:G36" si="0">IF($E5=$D5, 1, 0)</f>
        <v>0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 t="str">
        <f t="shared" ref="L5:L36" si="5">IF(AND($F5=0, $G5=1, $E5="[n]"), $C5,"")</f>
        <v/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 t="str">
        <f t="shared" ref="P5:P36" si="9">IF(AND($F5=0, $G5=1), $C5,"")</f>
        <v/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4421</v>
      </c>
      <c r="D6" t="s">
        <v>5</v>
      </c>
      <c r="E6" t="s">
        <v>6</v>
      </c>
      <c r="F6">
        <v>150</v>
      </c>
      <c r="G6">
        <f t="shared" si="0"/>
        <v>0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/>
      </c>
      <c r="P6" t="str">
        <f t="shared" si="9"/>
        <v/>
      </c>
      <c r="Q6" t="str">
        <f t="shared" si="10"/>
        <v/>
      </c>
      <c r="R6" t="str">
        <f t="shared" si="11"/>
        <v/>
      </c>
      <c r="S6" t="str">
        <f t="shared" si="12"/>
        <v/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 x14ac:dyDescent="0.2">
      <c r="A7">
        <v>3</v>
      </c>
      <c r="B7" t="s">
        <v>16</v>
      </c>
      <c r="C7" t="s">
        <v>17</v>
      </c>
      <c r="D7" t="s">
        <v>18</v>
      </c>
      <c r="E7" t="s">
        <v>5</v>
      </c>
      <c r="F7">
        <v>150</v>
      </c>
      <c r="G7">
        <f t="shared" si="0"/>
        <v>0</v>
      </c>
      <c r="H7" t="str">
        <f t="shared" si="1"/>
        <v/>
      </c>
      <c r="I7" t="str">
        <f t="shared" si="2"/>
        <v/>
      </c>
      <c r="J7" t="str">
        <f t="shared" si="3"/>
        <v/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 t="str">
        <f t="shared" si="12"/>
        <v/>
      </c>
      <c r="T7" t="str">
        <f t="shared" si="13"/>
        <v/>
      </c>
      <c r="U7" t="str">
        <f t="shared" si="14"/>
        <v/>
      </c>
      <c r="V7" t="str">
        <f t="shared" si="15"/>
        <v/>
      </c>
      <c r="W7" t="str">
        <f t="shared" si="16"/>
        <v/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 t="str">
        <f t="shared" si="24"/>
        <v/>
      </c>
    </row>
    <row r="8" spans="1:31" x14ac:dyDescent="0.2">
      <c r="A8">
        <v>4</v>
      </c>
      <c r="B8" t="s">
        <v>19</v>
      </c>
      <c r="C8">
        <v>3352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3352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3352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3352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3352</v>
      </c>
      <c r="AE8" t="str">
        <f t="shared" si="24"/>
        <v/>
      </c>
    </row>
    <row r="9" spans="1:31" x14ac:dyDescent="0.2">
      <c r="A9">
        <v>5</v>
      </c>
      <c r="B9" t="s">
        <v>20</v>
      </c>
      <c r="C9">
        <v>2924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2924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2924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2924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2924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21</v>
      </c>
      <c r="C10">
        <v>2554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2554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2554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2554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2554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22</v>
      </c>
      <c r="C11">
        <v>3720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23</v>
      </c>
      <c r="C12">
        <v>1636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1636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1636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1636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1636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24</v>
      </c>
      <c r="C13">
        <v>3279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3279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3279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3279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3279</v>
      </c>
    </row>
    <row r="14" spans="1:31" x14ac:dyDescent="0.2">
      <c r="A14">
        <v>10</v>
      </c>
      <c r="B14" t="s">
        <v>25</v>
      </c>
      <c r="C14">
        <v>2454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2454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2454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2454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2454</v>
      </c>
    </row>
    <row r="15" spans="1:31" x14ac:dyDescent="0.2">
      <c r="A15">
        <v>11</v>
      </c>
      <c r="B15" t="s">
        <v>26</v>
      </c>
      <c r="C15">
        <v>2192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2192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2192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2192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2192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27</v>
      </c>
      <c r="C16">
        <v>2157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2157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2157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2157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2157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28</v>
      </c>
      <c r="C17">
        <v>1655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1655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1655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1655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1655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29</v>
      </c>
      <c r="C18">
        <v>2831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2831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2831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2831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2831</v>
      </c>
      <c r="AE18" t="str">
        <f t="shared" si="24"/>
        <v/>
      </c>
    </row>
    <row r="19" spans="1:31" x14ac:dyDescent="0.2">
      <c r="A19">
        <v>15</v>
      </c>
      <c r="B19" t="s">
        <v>30</v>
      </c>
      <c r="C19">
        <v>2906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2906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2906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2906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2906</v>
      </c>
      <c r="AE19" t="str">
        <f t="shared" si="24"/>
        <v/>
      </c>
    </row>
    <row r="20" spans="1:31" x14ac:dyDescent="0.2">
      <c r="A20">
        <v>16</v>
      </c>
      <c r="B20" t="s">
        <v>31</v>
      </c>
      <c r="C20">
        <v>2042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2042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2042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2042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2042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32</v>
      </c>
      <c r="C21">
        <v>2314</v>
      </c>
      <c r="D21" t="s">
        <v>5</v>
      </c>
      <c r="E21" t="s">
        <v>6</v>
      </c>
      <c r="F21">
        <v>100</v>
      </c>
      <c r="G21">
        <f t="shared" si="0"/>
        <v>0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/>
      </c>
      <c r="P21" t="str">
        <f t="shared" si="9"/>
        <v/>
      </c>
      <c r="Q21" t="str">
        <f t="shared" si="10"/>
        <v/>
      </c>
      <c r="R21" t="str">
        <f t="shared" si="11"/>
        <v/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 t="str">
        <f t="shared" si="19"/>
        <v/>
      </c>
      <c r="AA21" t="str">
        <f t="shared" si="20"/>
        <v/>
      </c>
      <c r="AB21" t="str">
        <f t="shared" si="21"/>
        <v/>
      </c>
      <c r="AC21" t="str">
        <f t="shared" si="22"/>
        <v/>
      </c>
      <c r="AD21" t="str">
        <f t="shared" si="23"/>
        <v/>
      </c>
      <c r="AE21" t="str">
        <f t="shared" si="24"/>
        <v/>
      </c>
    </row>
    <row r="22" spans="1:31" x14ac:dyDescent="0.2">
      <c r="A22">
        <v>18</v>
      </c>
      <c r="B22" t="s">
        <v>33</v>
      </c>
      <c r="C22">
        <v>2026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2026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2026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2026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2026</v>
      </c>
    </row>
    <row r="23" spans="1:31" x14ac:dyDescent="0.2">
      <c r="A23">
        <v>19</v>
      </c>
      <c r="B23" t="s">
        <v>34</v>
      </c>
      <c r="C23">
        <v>2635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2635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2635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2635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2635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35</v>
      </c>
      <c r="C24">
        <v>2094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2094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2094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2094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2094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36</v>
      </c>
      <c r="C25">
        <v>1900</v>
      </c>
      <c r="D25" t="s">
        <v>5</v>
      </c>
      <c r="E25" t="s">
        <v>6</v>
      </c>
      <c r="F25">
        <v>100</v>
      </c>
      <c r="G25">
        <f t="shared" si="0"/>
        <v>0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  <c r="O25" t="str">
        <f t="shared" si="8"/>
        <v/>
      </c>
      <c r="P25" t="str">
        <f t="shared" si="9"/>
        <v/>
      </c>
      <c r="Q25" t="str">
        <f t="shared" si="10"/>
        <v/>
      </c>
      <c r="R25" t="str">
        <f t="shared" si="11"/>
        <v/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 t="str">
        <f t="shared" si="19"/>
        <v/>
      </c>
      <c r="AA25" t="str">
        <f t="shared" si="20"/>
        <v/>
      </c>
      <c r="AB25" t="str">
        <f t="shared" si="21"/>
        <v/>
      </c>
      <c r="AC25" t="str">
        <f t="shared" si="22"/>
        <v/>
      </c>
      <c r="AD25" t="str">
        <f t="shared" si="23"/>
        <v/>
      </c>
      <c r="AE25" t="str">
        <f t="shared" si="24"/>
        <v/>
      </c>
    </row>
    <row r="26" spans="1:31" x14ac:dyDescent="0.2">
      <c r="A26">
        <v>22</v>
      </c>
      <c r="B26" t="s">
        <v>37</v>
      </c>
      <c r="C26">
        <v>1890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1890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1890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1890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1890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38</v>
      </c>
      <c r="C27">
        <v>2232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2232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2232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2232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2232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39</v>
      </c>
      <c r="C28">
        <v>2141</v>
      </c>
      <c r="D28" t="s">
        <v>5</v>
      </c>
      <c r="E28" t="s">
        <v>6</v>
      </c>
      <c r="F28">
        <v>150</v>
      </c>
      <c r="G28">
        <f t="shared" si="0"/>
        <v>0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P28" t="str">
        <f t="shared" si="9"/>
        <v/>
      </c>
      <c r="Q28" t="str">
        <f t="shared" si="10"/>
        <v/>
      </c>
      <c r="R28" t="str">
        <f t="shared" si="11"/>
        <v/>
      </c>
      <c r="S28" t="str">
        <f t="shared" si="12"/>
        <v/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 x14ac:dyDescent="0.2">
      <c r="A29">
        <v>25</v>
      </c>
      <c r="B29" t="s">
        <v>40</v>
      </c>
      <c r="C29">
        <v>4082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4082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4082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4082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4082</v>
      </c>
    </row>
    <row r="30" spans="1:31" x14ac:dyDescent="0.2">
      <c r="A30">
        <v>26</v>
      </c>
      <c r="B30" t="s">
        <v>41</v>
      </c>
      <c r="C30">
        <v>4081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4081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4081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 t="str">
        <f t="shared" si="18"/>
        <v/>
      </c>
      <c r="Z30" t="str">
        <f t="shared" si="19"/>
        <v/>
      </c>
      <c r="AA30" t="str">
        <f t="shared" si="20"/>
        <v/>
      </c>
      <c r="AB30" t="str">
        <f t="shared" si="21"/>
        <v/>
      </c>
      <c r="AC30" t="str">
        <f t="shared" si="22"/>
        <v/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42</v>
      </c>
      <c r="C31">
        <v>3277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3277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3277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3277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3277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43</v>
      </c>
      <c r="C32">
        <v>3553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3553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3553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3553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 x14ac:dyDescent="0.2">
      <c r="A33">
        <v>29</v>
      </c>
      <c r="B33" t="s">
        <v>44</v>
      </c>
      <c r="C33">
        <v>1597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1597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1597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1597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1597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45</v>
      </c>
      <c r="C34">
        <v>1991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1991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1991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1991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1991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46</v>
      </c>
      <c r="C35">
        <v>3211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 x14ac:dyDescent="0.2">
      <c r="A36">
        <v>32</v>
      </c>
      <c r="B36" t="s">
        <v>47</v>
      </c>
      <c r="C36">
        <v>2614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2614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2614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2614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2614</v>
      </c>
      <c r="AE36" t="str">
        <f t="shared" si="24"/>
        <v/>
      </c>
    </row>
    <row r="37" spans="1:31" x14ac:dyDescent="0.2">
      <c r="A37">
        <v>33</v>
      </c>
      <c r="B37" t="s">
        <v>48</v>
      </c>
      <c r="C37">
        <v>2808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2808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2808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2808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2808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49</v>
      </c>
      <c r="C38">
        <v>2947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2947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2947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2947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2947</v>
      </c>
      <c r="AE38" t="str">
        <f t="shared" si="49"/>
        <v/>
      </c>
    </row>
    <row r="39" spans="1:31" x14ac:dyDescent="0.2">
      <c r="A39">
        <v>35</v>
      </c>
      <c r="B39" t="s">
        <v>50</v>
      </c>
      <c r="C39">
        <v>3672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3672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3672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3672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3672</v>
      </c>
    </row>
    <row r="40" spans="1:31" x14ac:dyDescent="0.2">
      <c r="A40">
        <v>36</v>
      </c>
      <c r="B40" t="s">
        <v>51</v>
      </c>
      <c r="C40">
        <v>2385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2385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2385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2385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2385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52</v>
      </c>
      <c r="C41">
        <v>2620</v>
      </c>
      <c r="D41" t="s">
        <v>6</v>
      </c>
      <c r="E41" t="s">
        <v>5</v>
      </c>
      <c r="F41">
        <v>100</v>
      </c>
      <c r="G41">
        <f t="shared" si="25"/>
        <v>0</v>
      </c>
      <c r="H41" t="str">
        <f t="shared" si="26"/>
        <v/>
      </c>
      <c r="I41" t="str">
        <f t="shared" si="27"/>
        <v/>
      </c>
      <c r="J41" t="str">
        <f t="shared" si="28"/>
        <v/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 t="str">
        <f t="shared" si="36"/>
        <v/>
      </c>
      <c r="S41" t="str">
        <f t="shared" si="37"/>
        <v/>
      </c>
      <c r="T41" t="str">
        <f t="shared" si="38"/>
        <v/>
      </c>
      <c r="U41" t="str">
        <f t="shared" si="39"/>
        <v/>
      </c>
      <c r="V41" t="str">
        <f t="shared" si="40"/>
        <v/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 x14ac:dyDescent="0.2">
      <c r="A42">
        <v>38</v>
      </c>
      <c r="B42" t="s">
        <v>53</v>
      </c>
      <c r="C42">
        <v>2477</v>
      </c>
      <c r="D42" t="s">
        <v>5</v>
      </c>
      <c r="E42" t="s">
        <v>6</v>
      </c>
      <c r="F42">
        <v>150</v>
      </c>
      <c r="G42">
        <f t="shared" si="25"/>
        <v>0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 t="str">
        <f t="shared" si="33"/>
        <v/>
      </c>
      <c r="P42" t="str">
        <f t="shared" si="34"/>
        <v/>
      </c>
      <c r="Q42" t="str">
        <f t="shared" si="35"/>
        <v/>
      </c>
      <c r="R42" t="str">
        <f t="shared" si="36"/>
        <v/>
      </c>
      <c r="S42" t="str">
        <f t="shared" si="37"/>
        <v/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 t="str">
        <f t="shared" si="45"/>
        <v/>
      </c>
      <c r="AB42" t="str">
        <f t="shared" si="46"/>
        <v/>
      </c>
      <c r="AC42" t="str">
        <f t="shared" si="47"/>
        <v/>
      </c>
      <c r="AD42" t="str">
        <f t="shared" si="48"/>
        <v/>
      </c>
      <c r="AE42" t="str">
        <f t="shared" si="49"/>
        <v/>
      </c>
    </row>
    <row r="43" spans="1:31" x14ac:dyDescent="0.2">
      <c r="A43">
        <v>39</v>
      </c>
      <c r="B43" t="s">
        <v>54</v>
      </c>
      <c r="C43">
        <v>1335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1335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1335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1335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1335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55</v>
      </c>
      <c r="C44">
        <v>2004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2004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2004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2004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2004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56</v>
      </c>
      <c r="C45">
        <v>2670</v>
      </c>
      <c r="D45" t="s">
        <v>6</v>
      </c>
      <c r="E45" t="s">
        <v>5</v>
      </c>
      <c r="F45">
        <v>150</v>
      </c>
      <c r="G45">
        <f t="shared" si="25"/>
        <v>0</v>
      </c>
      <c r="H45" t="str">
        <f t="shared" si="26"/>
        <v/>
      </c>
      <c r="I45" t="str">
        <f t="shared" si="27"/>
        <v/>
      </c>
      <c r="J45" t="str">
        <f t="shared" si="28"/>
        <v/>
      </c>
      <c r="K45" t="str">
        <f t="shared" si="29"/>
        <v/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 t="str">
        <f t="shared" si="37"/>
        <v/>
      </c>
      <c r="T45" t="str">
        <f t="shared" si="38"/>
        <v/>
      </c>
      <c r="U45" t="str">
        <f t="shared" si="39"/>
        <v/>
      </c>
      <c r="V45" t="str">
        <f t="shared" si="40"/>
        <v/>
      </c>
      <c r="W45" t="str">
        <f t="shared" si="41"/>
        <v/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 t="str">
        <f t="shared" si="49"/>
        <v/>
      </c>
    </row>
    <row r="46" spans="1:31" x14ac:dyDescent="0.2">
      <c r="A46">
        <v>42</v>
      </c>
      <c r="B46" t="s">
        <v>57</v>
      </c>
      <c r="C46">
        <v>1719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1719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1719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1719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1719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58</v>
      </c>
      <c r="C47">
        <v>2510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2510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2510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2510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2510</v>
      </c>
      <c r="AE47" t="str">
        <f t="shared" si="49"/>
        <v/>
      </c>
    </row>
    <row r="48" spans="1:31" x14ac:dyDescent="0.2">
      <c r="A48">
        <v>44</v>
      </c>
      <c r="B48" t="s">
        <v>59</v>
      </c>
      <c r="C48">
        <v>3084</v>
      </c>
      <c r="D48" t="s">
        <v>5</v>
      </c>
      <c r="E48" t="s">
        <v>6</v>
      </c>
      <c r="F48">
        <v>150</v>
      </c>
      <c r="G48">
        <f t="shared" si="25"/>
        <v>0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 t="str">
        <f t="shared" si="33"/>
        <v/>
      </c>
      <c r="P48" t="str">
        <f t="shared" si="34"/>
        <v/>
      </c>
      <c r="Q48" t="str">
        <f t="shared" si="35"/>
        <v/>
      </c>
      <c r="R48" t="str">
        <f t="shared" si="36"/>
        <v/>
      </c>
      <c r="S48" t="str">
        <f t="shared" si="37"/>
        <v/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 t="str">
        <f t="shared" si="45"/>
        <v/>
      </c>
      <c r="AB48" t="str">
        <f t="shared" si="46"/>
        <v/>
      </c>
      <c r="AC48" t="str">
        <f t="shared" si="47"/>
        <v/>
      </c>
      <c r="AD48" t="str">
        <f t="shared" si="48"/>
        <v/>
      </c>
      <c r="AE48" t="str">
        <f t="shared" si="49"/>
        <v/>
      </c>
    </row>
    <row r="49" spans="1:31" x14ac:dyDescent="0.2">
      <c r="A49">
        <v>45</v>
      </c>
      <c r="B49" t="s">
        <v>60</v>
      </c>
      <c r="C49">
        <v>2660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2660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2660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2660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2660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61</v>
      </c>
      <c r="C50">
        <v>2332</v>
      </c>
      <c r="D50" t="s">
        <v>5</v>
      </c>
      <c r="E50" t="s">
        <v>6</v>
      </c>
      <c r="F50">
        <v>100</v>
      </c>
      <c r="G50">
        <f t="shared" si="25"/>
        <v>0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 t="str">
        <f t="shared" si="32"/>
        <v/>
      </c>
      <c r="O50" t="str">
        <f t="shared" si="33"/>
        <v/>
      </c>
      <c r="P50" t="str">
        <f t="shared" si="34"/>
        <v/>
      </c>
      <c r="Q50" t="str">
        <f t="shared" si="35"/>
        <v/>
      </c>
      <c r="R50" t="str">
        <f t="shared" si="36"/>
        <v/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 t="str">
        <f t="shared" si="44"/>
        <v/>
      </c>
      <c r="AA50" t="str">
        <f t="shared" si="45"/>
        <v/>
      </c>
      <c r="AB50" t="str">
        <f t="shared" si="46"/>
        <v/>
      </c>
      <c r="AC50" t="str">
        <f t="shared" si="47"/>
        <v/>
      </c>
      <c r="AD50" t="str">
        <f t="shared" si="48"/>
        <v/>
      </c>
      <c r="AE50" t="str">
        <f t="shared" si="49"/>
        <v/>
      </c>
    </row>
    <row r="51" spans="1:31" x14ac:dyDescent="0.2">
      <c r="A51">
        <v>47</v>
      </c>
      <c r="B51" t="s">
        <v>62</v>
      </c>
      <c r="C51">
        <v>1339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1339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1339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1339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1339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63</v>
      </c>
      <c r="C52">
        <v>3543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3543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3543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3543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3543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64</v>
      </c>
      <c r="C53">
        <v>2486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2486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2486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2486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2486</v>
      </c>
      <c r="AE53" t="str">
        <f t="shared" si="49"/>
        <v/>
      </c>
    </row>
    <row r="54" spans="1:31" x14ac:dyDescent="0.2">
      <c r="A54">
        <v>50</v>
      </c>
      <c r="B54" t="s">
        <v>65</v>
      </c>
      <c r="C54">
        <v>3121</v>
      </c>
      <c r="D54" t="s">
        <v>5</v>
      </c>
      <c r="E54" t="s">
        <v>6</v>
      </c>
      <c r="F54">
        <v>150</v>
      </c>
      <c r="G54">
        <f t="shared" si="25"/>
        <v>0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 t="str">
        <f t="shared" si="33"/>
        <v/>
      </c>
      <c r="P54" t="str">
        <f t="shared" si="34"/>
        <v/>
      </c>
      <c r="Q54" t="str">
        <f t="shared" si="35"/>
        <v/>
      </c>
      <c r="R54" t="str">
        <f t="shared" si="36"/>
        <v/>
      </c>
      <c r="S54" t="str">
        <f t="shared" si="37"/>
        <v/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 t="str">
        <f t="shared" si="45"/>
        <v/>
      </c>
      <c r="AB54" t="str">
        <f t="shared" si="46"/>
        <v/>
      </c>
      <c r="AC54" t="str">
        <f t="shared" si="47"/>
        <v/>
      </c>
      <c r="AD54" t="str">
        <f t="shared" si="48"/>
        <v/>
      </c>
      <c r="AE54" t="str">
        <f t="shared" si="49"/>
        <v/>
      </c>
    </row>
    <row r="55" spans="1:31" x14ac:dyDescent="0.2">
      <c r="A55">
        <v>51</v>
      </c>
      <c r="B55" t="s">
        <v>66</v>
      </c>
      <c r="C55">
        <v>2576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2576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2576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2576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2576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67</v>
      </c>
      <c r="C56">
        <v>2043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2043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2043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2043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2043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68</v>
      </c>
      <c r="C57">
        <v>2597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2597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2597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2597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2597</v>
      </c>
      <c r="AE57" t="str">
        <f t="shared" si="49"/>
        <v/>
      </c>
    </row>
    <row r="58" spans="1:31" x14ac:dyDescent="0.2">
      <c r="A58">
        <v>54</v>
      </c>
      <c r="B58" t="s">
        <v>69</v>
      </c>
      <c r="C58">
        <v>2214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2214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2214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2214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2214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70</v>
      </c>
      <c r="C59">
        <v>4538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71</v>
      </c>
      <c r="C60">
        <v>1743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1743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1743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1743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1743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72</v>
      </c>
      <c r="C61">
        <v>2492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2492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2492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2492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2492</v>
      </c>
    </row>
    <row r="62" spans="1:31" x14ac:dyDescent="0.2">
      <c r="A62">
        <v>58</v>
      </c>
      <c r="B62" t="s">
        <v>73</v>
      </c>
      <c r="C62">
        <v>2987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2987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2987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2987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2987</v>
      </c>
      <c r="AE62" t="str">
        <f t="shared" si="49"/>
        <v/>
      </c>
    </row>
    <row r="63" spans="1:31" x14ac:dyDescent="0.2">
      <c r="A63">
        <v>59</v>
      </c>
      <c r="B63" t="s">
        <v>74</v>
      </c>
      <c r="C63">
        <v>3888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3888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3888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3888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3888</v>
      </c>
    </row>
    <row r="64" spans="1:31" x14ac:dyDescent="0.2">
      <c r="A64">
        <v>60</v>
      </c>
      <c r="B64" t="s">
        <v>75</v>
      </c>
      <c r="C64">
        <v>1863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1863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1863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1863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1863</v>
      </c>
      <c r="AE64" t="str">
        <f t="shared" si="49"/>
        <v/>
      </c>
    </row>
    <row r="65" spans="1:31" x14ac:dyDescent="0.2">
      <c r="A65">
        <v>61</v>
      </c>
      <c r="B65" t="s">
        <v>76</v>
      </c>
      <c r="C65">
        <v>1958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1958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1958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1958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1958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77</v>
      </c>
      <c r="C66">
        <v>1930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1930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1930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1930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1930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78</v>
      </c>
      <c r="C67">
        <v>2752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2752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2752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2752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2752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79</v>
      </c>
      <c r="C68">
        <v>2765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2765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2765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2765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2765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80</v>
      </c>
      <c r="C69">
        <v>2730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2730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2730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2730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2730</v>
      </c>
    </row>
    <row r="70" spans="1:31" x14ac:dyDescent="0.2">
      <c r="A70">
        <v>66</v>
      </c>
      <c r="B70" t="s">
        <v>81</v>
      </c>
      <c r="C70">
        <v>2033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2033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2033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2033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2033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82</v>
      </c>
      <c r="C71">
        <v>2257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2257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2257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2257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2257</v>
      </c>
    </row>
    <row r="72" spans="1:31" x14ac:dyDescent="0.2">
      <c r="A72">
        <v>68</v>
      </c>
      <c r="B72" t="s">
        <v>83</v>
      </c>
      <c r="C72">
        <v>1610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1610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1610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1610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1610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84</v>
      </c>
      <c r="C73">
        <v>2237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2237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2237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2237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2237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85</v>
      </c>
      <c r="C74">
        <v>1382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1382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1382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1382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1382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86</v>
      </c>
      <c r="C75">
        <v>1880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1880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1880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1880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1880</v>
      </c>
      <c r="AE75" t="str">
        <f t="shared" si="74"/>
        <v/>
      </c>
    </row>
    <row r="76" spans="1:31" x14ac:dyDescent="0.2">
      <c r="A76">
        <v>72</v>
      </c>
      <c r="B76" t="s">
        <v>87</v>
      </c>
      <c r="C76">
        <v>2608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2608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2608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2608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2608</v>
      </c>
      <c r="AE76" t="str">
        <f t="shared" si="74"/>
        <v/>
      </c>
    </row>
    <row r="77" spans="1:31" x14ac:dyDescent="0.2">
      <c r="A77">
        <v>73</v>
      </c>
      <c r="B77" t="s">
        <v>88</v>
      </c>
      <c r="C77">
        <v>2237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2237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2237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2237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2237</v>
      </c>
      <c r="AE77" t="str">
        <f t="shared" si="74"/>
        <v/>
      </c>
    </row>
    <row r="78" spans="1:31" x14ac:dyDescent="0.2">
      <c r="A78">
        <v>74</v>
      </c>
      <c r="B78" t="s">
        <v>89</v>
      </c>
      <c r="C78">
        <v>2550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2550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2550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2550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2550</v>
      </c>
      <c r="AE78" t="str">
        <f t="shared" si="74"/>
        <v/>
      </c>
    </row>
    <row r="79" spans="1:31" x14ac:dyDescent="0.2">
      <c r="A79">
        <v>75</v>
      </c>
      <c r="B79" t="s">
        <v>90</v>
      </c>
      <c r="C79">
        <v>1836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1836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1836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1836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1836</v>
      </c>
    </row>
    <row r="80" spans="1:31" x14ac:dyDescent="0.2">
      <c r="A80">
        <v>76</v>
      </c>
      <c r="B80" t="s">
        <v>91</v>
      </c>
      <c r="C80">
        <v>4357</v>
      </c>
      <c r="D80" t="s">
        <v>5</v>
      </c>
      <c r="E80" t="s">
        <v>6</v>
      </c>
      <c r="F80">
        <v>0</v>
      </c>
      <c r="G80">
        <f t="shared" si="50"/>
        <v>0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 t="str">
        <f t="shared" si="55"/>
        <v/>
      </c>
      <c r="M80" t="str">
        <f t="shared" si="56"/>
        <v/>
      </c>
      <c r="N80" t="str">
        <f t="shared" si="57"/>
        <v/>
      </c>
      <c r="O80" t="str">
        <f t="shared" si="58"/>
        <v/>
      </c>
      <c r="P80" t="str">
        <f t="shared" si="59"/>
        <v/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92</v>
      </c>
      <c r="C81">
        <v>4009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4009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4009</v>
      </c>
      <c r="Q81" t="str">
        <f t="shared" si="60"/>
        <v/>
      </c>
      <c r="R81" t="str">
        <f t="shared" si="61"/>
        <v/>
      </c>
      <c r="S81" t="str">
        <f t="shared" si="62"/>
        <v/>
      </c>
      <c r="T81" t="str">
        <f t="shared" si="63"/>
        <v/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 t="str">
        <f t="shared" si="71"/>
        <v/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93</v>
      </c>
      <c r="C82">
        <v>3052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94</v>
      </c>
      <c r="C83">
        <v>3036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3036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3036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3036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3036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95</v>
      </c>
      <c r="C84">
        <v>3670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 x14ac:dyDescent="0.2">
      <c r="A85">
        <v>81</v>
      </c>
      <c r="B85" t="s">
        <v>96</v>
      </c>
      <c r="C85">
        <v>3559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3559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3559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3559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3559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97</v>
      </c>
      <c r="C86">
        <v>1932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1932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1932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1932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1932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98</v>
      </c>
      <c r="C87">
        <v>3145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3145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3145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3145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3145</v>
      </c>
    </row>
    <row r="88" spans="1:31" x14ac:dyDescent="0.2">
      <c r="A88">
        <v>84</v>
      </c>
      <c r="B88" t="s">
        <v>99</v>
      </c>
      <c r="C88">
        <v>3110</v>
      </c>
      <c r="D88" t="s">
        <v>6</v>
      </c>
      <c r="E88" t="s">
        <v>5</v>
      </c>
      <c r="F88">
        <v>50</v>
      </c>
      <c r="G88">
        <f t="shared" si="50"/>
        <v>0</v>
      </c>
      <c r="H88" t="str">
        <f t="shared" si="51"/>
        <v/>
      </c>
      <c r="I88" t="str">
        <f t="shared" si="52"/>
        <v/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 t="str">
        <f t="shared" si="60"/>
        <v/>
      </c>
      <c r="R88" t="str">
        <f t="shared" si="61"/>
        <v/>
      </c>
      <c r="S88" t="str">
        <f t="shared" si="62"/>
        <v/>
      </c>
      <c r="T88" t="str">
        <f t="shared" si="63"/>
        <v/>
      </c>
      <c r="U88" t="str">
        <f t="shared" si="64"/>
        <v/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 t="str">
        <f t="shared" si="72"/>
        <v/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100</v>
      </c>
      <c r="C89">
        <v>2460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2460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2460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2460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2460</v>
      </c>
      <c r="AE89" t="str">
        <f t="shared" si="74"/>
        <v/>
      </c>
    </row>
    <row r="90" spans="1:31" x14ac:dyDescent="0.2">
      <c r="A90">
        <v>86</v>
      </c>
      <c r="B90" t="s">
        <v>101</v>
      </c>
      <c r="C90">
        <v>1749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1749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1749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1749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1749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102</v>
      </c>
      <c r="C91">
        <v>3555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3555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3555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3555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3555</v>
      </c>
    </row>
    <row r="92" spans="1:31" x14ac:dyDescent="0.2">
      <c r="A92">
        <v>88</v>
      </c>
      <c r="B92" t="s">
        <v>103</v>
      </c>
      <c r="C92">
        <v>2776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2776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2776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2776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2776</v>
      </c>
      <c r="AE92" t="str">
        <f t="shared" si="74"/>
        <v/>
      </c>
    </row>
    <row r="93" spans="1:31" x14ac:dyDescent="0.2">
      <c r="A93">
        <v>89</v>
      </c>
      <c r="B93" t="s">
        <v>104</v>
      </c>
      <c r="C93">
        <v>3262</v>
      </c>
      <c r="D93" t="s">
        <v>5</v>
      </c>
      <c r="E93" t="s">
        <v>6</v>
      </c>
      <c r="F93">
        <v>100</v>
      </c>
      <c r="G93">
        <f t="shared" si="50"/>
        <v>0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 t="str">
        <f t="shared" si="57"/>
        <v/>
      </c>
      <c r="O93" t="str">
        <f t="shared" si="58"/>
        <v/>
      </c>
      <c r="P93" t="str">
        <f t="shared" si="59"/>
        <v/>
      </c>
      <c r="Q93" t="str">
        <f t="shared" si="60"/>
        <v/>
      </c>
      <c r="R93" t="str">
        <f t="shared" si="61"/>
        <v/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 t="str">
        <f t="shared" si="69"/>
        <v/>
      </c>
      <c r="AA93" t="str">
        <f t="shared" si="70"/>
        <v/>
      </c>
      <c r="AB93" t="str">
        <f t="shared" si="71"/>
        <v/>
      </c>
      <c r="AC93" t="str">
        <f t="shared" si="72"/>
        <v/>
      </c>
      <c r="AD93" t="str">
        <f t="shared" si="73"/>
        <v/>
      </c>
      <c r="AE93" t="str">
        <f t="shared" si="74"/>
        <v/>
      </c>
    </row>
    <row r="94" spans="1:31" x14ac:dyDescent="0.2">
      <c r="A94">
        <v>90</v>
      </c>
      <c r="B94" t="s">
        <v>105</v>
      </c>
      <c r="C94">
        <v>2500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2500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2500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2500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2500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106</v>
      </c>
      <c r="C95">
        <v>1745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1745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1745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1745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1745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107</v>
      </c>
      <c r="C96">
        <v>4526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 x14ac:dyDescent="0.2">
      <c r="A97">
        <v>93</v>
      </c>
      <c r="B97" t="s">
        <v>108</v>
      </c>
      <c r="C97">
        <v>2773</v>
      </c>
      <c r="D97" t="s">
        <v>5</v>
      </c>
      <c r="E97" t="s">
        <v>6</v>
      </c>
      <c r="F97">
        <v>150</v>
      </c>
      <c r="G97">
        <f t="shared" si="50"/>
        <v>0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 t="str">
        <f t="shared" si="58"/>
        <v/>
      </c>
      <c r="P97" t="str">
        <f t="shared" si="59"/>
        <v/>
      </c>
      <c r="Q97" t="str">
        <f t="shared" si="60"/>
        <v/>
      </c>
      <c r="R97" t="str">
        <f t="shared" si="61"/>
        <v/>
      </c>
      <c r="S97" t="str">
        <f t="shared" si="62"/>
        <v/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 t="str">
        <f t="shared" si="70"/>
        <v/>
      </c>
      <c r="AB97" t="str">
        <f t="shared" si="71"/>
        <v/>
      </c>
      <c r="AC97" t="str">
        <f t="shared" si="72"/>
        <v/>
      </c>
      <c r="AD97" t="str">
        <f t="shared" si="73"/>
        <v/>
      </c>
      <c r="AE97" t="str">
        <f t="shared" si="74"/>
        <v/>
      </c>
    </row>
    <row r="98" spans="1:31" x14ac:dyDescent="0.2">
      <c r="A98">
        <v>94</v>
      </c>
      <c r="B98" t="s">
        <v>109</v>
      </c>
      <c r="C98">
        <v>2008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2008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2008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2008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2008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110</v>
      </c>
      <c r="C99">
        <v>2477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2477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2477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2477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2477</v>
      </c>
      <c r="AE99" t="str">
        <f t="shared" si="74"/>
        <v/>
      </c>
    </row>
    <row r="100" spans="1:31" x14ac:dyDescent="0.2">
      <c r="A100">
        <v>96</v>
      </c>
      <c r="B100" t="s">
        <v>111</v>
      </c>
      <c r="C100">
        <v>2083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2083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2083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2083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2083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2003.9166666666667</v>
      </c>
      <c r="I101">
        <f t="shared" si="75"/>
        <v>2507.8000000000002</v>
      </c>
      <c r="J101">
        <f t="shared" si="75"/>
        <v>2616.5454545454545</v>
      </c>
      <c r="K101">
        <f t="shared" si="75"/>
        <v>2812.5714285714284</v>
      </c>
      <c r="L101">
        <f t="shared" si="75"/>
        <v>1955.7</v>
      </c>
      <c r="M101">
        <f t="shared" si="75"/>
        <v>2661</v>
      </c>
      <c r="N101">
        <f t="shared" si="75"/>
        <v>2693.1428571428573</v>
      </c>
      <c r="O101">
        <f t="shared" si="75"/>
        <v>3145.6</v>
      </c>
      <c r="P101">
        <f t="shared" si="75"/>
        <v>1982</v>
      </c>
      <c r="Q101">
        <f t="shared" si="75"/>
        <v>2591.3636363636365</v>
      </c>
      <c r="R101">
        <f t="shared" si="75"/>
        <v>2646.3333333333335</v>
      </c>
      <c r="S101">
        <f t="shared" si="75"/>
        <v>2951.3333333333335</v>
      </c>
      <c r="T101">
        <f t="shared" si="75"/>
        <v>1821.6363636363637</v>
      </c>
      <c r="U101">
        <f t="shared" si="75"/>
        <v>2507.8000000000002</v>
      </c>
      <c r="V101">
        <f t="shared" si="75"/>
        <v>2616.5454545454545</v>
      </c>
      <c r="W101">
        <f t="shared" si="75"/>
        <v>2812.5714285714284</v>
      </c>
      <c r="X101">
        <f t="shared" si="75"/>
        <v>1955.7</v>
      </c>
      <c r="Y101">
        <f t="shared" si="75"/>
        <v>2531.909090909091</v>
      </c>
      <c r="Z101">
        <f t="shared" si="75"/>
        <v>2693.1428571428573</v>
      </c>
      <c r="AA101">
        <f t="shared" si="75"/>
        <v>3145.6</v>
      </c>
      <c r="AB101">
        <f t="shared" si="75"/>
        <v>1885.4761904761904</v>
      </c>
      <c r="AC101">
        <f t="shared" si="75"/>
        <v>2520.4285714285716</v>
      </c>
      <c r="AD101">
        <f t="shared" si="75"/>
        <v>2593</v>
      </c>
      <c r="AE101">
        <f t="shared" si="75"/>
        <v>2951.3333333333335</v>
      </c>
    </row>
    <row r="102" spans="1:31" x14ac:dyDescent="0.2">
      <c r="G102" t="s">
        <v>13</v>
      </c>
      <c r="H102">
        <f t="shared" ref="H102:AE102" si="76">STDEV(H5:H100)</f>
        <v>725.32594031715803</v>
      </c>
      <c r="I102">
        <f t="shared" si="76"/>
        <v>685.84154308573522</v>
      </c>
      <c r="J102">
        <f t="shared" si="76"/>
        <v>540.4556158717138</v>
      </c>
      <c r="K102">
        <f t="shared" si="76"/>
        <v>861.77952655012223</v>
      </c>
      <c r="L102">
        <f t="shared" si="76"/>
        <v>229.28151061764942</v>
      </c>
      <c r="M102">
        <f t="shared" si="76"/>
        <v>635.42684293888055</v>
      </c>
      <c r="N102">
        <f t="shared" si="76"/>
        <v>177.54476296737917</v>
      </c>
      <c r="O102">
        <f t="shared" si="76"/>
        <v>611.26041913410415</v>
      </c>
      <c r="P102">
        <f t="shared" si="76"/>
        <v>546.54263982131999</v>
      </c>
      <c r="Q102">
        <f t="shared" si="76"/>
        <v>647.44431975741929</v>
      </c>
      <c r="R102">
        <f t="shared" si="76"/>
        <v>429.44245659856659</v>
      </c>
      <c r="S102">
        <f t="shared" si="76"/>
        <v>755.22559342867703</v>
      </c>
      <c r="T102">
        <f t="shared" si="76"/>
        <v>374.32987396874256</v>
      </c>
      <c r="U102">
        <f t="shared" si="76"/>
        <v>685.84154308573522</v>
      </c>
      <c r="V102">
        <f t="shared" si="76"/>
        <v>540.4556158717138</v>
      </c>
      <c r="W102">
        <f t="shared" si="76"/>
        <v>861.77952655012223</v>
      </c>
      <c r="X102">
        <f t="shared" si="76"/>
        <v>229.28151061764942</v>
      </c>
      <c r="Y102">
        <f t="shared" si="76"/>
        <v>473.46920798409968</v>
      </c>
      <c r="Z102">
        <f t="shared" si="76"/>
        <v>177.54476296737917</v>
      </c>
      <c r="AA102">
        <f t="shared" si="76"/>
        <v>611.26041913410415</v>
      </c>
      <c r="AB102">
        <f t="shared" si="76"/>
        <v>313.72784687490196</v>
      </c>
      <c r="AC102">
        <f t="shared" si="76"/>
        <v>569.13017592011181</v>
      </c>
      <c r="AD102">
        <f t="shared" si="76"/>
        <v>376.22749102105763</v>
      </c>
      <c r="AE102">
        <f t="shared" si="76"/>
        <v>755.22559342867703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4" t="s">
        <v>9</v>
      </c>
      <c r="I104" s="4"/>
      <c r="J104" s="4"/>
      <c r="K104" s="4"/>
      <c r="L104" s="4" t="s">
        <v>10</v>
      </c>
      <c r="M104" s="4"/>
      <c r="N104" s="4"/>
      <c r="O104" s="4"/>
      <c r="P104" s="4" t="s">
        <v>11</v>
      </c>
      <c r="Q104" s="4"/>
      <c r="R104" s="4"/>
      <c r="S104" s="4"/>
      <c r="T104" s="4" t="s">
        <v>9</v>
      </c>
      <c r="U104" s="4"/>
      <c r="V104" s="4"/>
      <c r="W104" s="4"/>
      <c r="X104" s="4" t="s">
        <v>10</v>
      </c>
      <c r="Y104" s="4"/>
      <c r="Z104" s="4"/>
      <c r="AA104" s="4"/>
      <c r="AB104" s="4" t="s">
        <v>11</v>
      </c>
      <c r="AC104" s="4"/>
      <c r="AD104" s="4"/>
      <c r="AE104" s="4"/>
    </row>
    <row r="105" spans="1:31" s="2" customFormat="1" x14ac:dyDescent="0.2">
      <c r="H105" s="5" t="s">
        <v>7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5" t="s">
        <v>8</v>
      </c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2</v>
      </c>
      <c r="J106" s="3">
        <f>COUNTIFS($G$5:$G$100,0,$E$5:$E$100,"[b]",$F$5:$F$100,100)</f>
        <v>1</v>
      </c>
      <c r="K106" s="3">
        <f>COUNTIFS($G$5:$G$100,0,$E$5:$E$100,"[b]",$F$5:$F$100,150)</f>
        <v>5</v>
      </c>
      <c r="L106" s="3">
        <f>COUNTIFS($G$5:$G$100,0,$E$5:$E$100,"[n]",$F$5:$F$100,0)</f>
        <v>2</v>
      </c>
      <c r="M106" s="3">
        <f>COUNTIFS($G$5:$G$100,0,$E$5:$E$100,"[n]",$F$5:$F$100,50)</f>
        <v>0</v>
      </c>
      <c r="N106" s="3">
        <f>COUNTIFS($G$5:$G$100,0,$E$5:$E$100,"[n]",$F$5:$F$100,100)</f>
        <v>5</v>
      </c>
      <c r="O106" s="3">
        <f>COUNTIFS($G$5:$G$100,0,$E$5:$E$100,"[n]",$F$5:$F$100,150)</f>
        <v>7</v>
      </c>
      <c r="P106" s="3">
        <f>COUNTIFS($G$5:$G$100,0,$F$5:$F$100,0)</f>
        <v>2</v>
      </c>
      <c r="Q106" s="3">
        <f>COUNTIFS($G$5:$G$100,0,$F$5:$F$100,50)</f>
        <v>2</v>
      </c>
      <c r="R106" s="3">
        <f>COUNTIFS($G$5:$G$100,0,$F$5:$F$100,100)</f>
        <v>6</v>
      </c>
      <c r="S106" s="3">
        <f>COUNTIFS($G$5:$G$100,0,$F$5:$F$100,150)</f>
        <v>12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P104:S104"/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2016-02-04T22:08:17Z</dcterms:modified>
</cp:coreProperties>
</file>