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<sst xmlns="http://schemas.openxmlformats.org/spreadsheetml/2006/main" count="316" uniqueCount="115">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</sst>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111</v>
      </c>
      <c r="E4" s="8" t="s">
        <v>110</v>
      </c>
      <c r="F4" t="s">
        <v>112</v>
      </c>
      <c r="G4" t="s">
        <v>113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1894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1894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1894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1894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1894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3015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3015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3015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3015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3015</v>
      </c>
    </row>
    <row r="7" spans="1:31" x14ac:dyDescent="0.2">
      <c r="A7">
        <v>3</v>
      </c>
      <c r="B7" t="s">
        <v>16</v>
      </c>
      <c r="C7">
        <v>2359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2359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2359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2359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2359</v>
      </c>
    </row>
    <row r="8" spans="1:31" x14ac:dyDescent="0.2">
      <c r="A8">
        <v>4</v>
      </c>
      <c r="B8" t="s">
        <v>17</v>
      </c>
      <c r="C8">
        <v>1638</v>
      </c>
      <c r="D8" t="s">
        <v>6</v>
      </c>
      <c r="E8" t="s">
        <v>5</v>
      </c>
      <c r="F8">
        <v>100</v>
      </c>
      <c r="G8">
        <f t="shared" si="0"/>
        <v>0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2807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2807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2807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2807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2807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3106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3106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3106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3106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3106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2361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2361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2361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2361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2361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1200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1200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1200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1200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1200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4306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4306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4306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4306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4306</v>
      </c>
    </row>
    <row r="14" spans="1:31" x14ac:dyDescent="0.2">
      <c r="A14">
        <v>10</v>
      </c>
      <c r="B14" t="s">
        <v>23</v>
      </c>
      <c r="C14">
        <v>3367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3367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3367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3367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3367</v>
      </c>
    </row>
    <row r="15" spans="1:31" x14ac:dyDescent="0.2">
      <c r="A15">
        <v>11</v>
      </c>
      <c r="B15" t="s">
        <v>24</v>
      </c>
      <c r="C15">
        <v>1996</v>
      </c>
      <c r="D15" t="s">
        <v>5</v>
      </c>
      <c r="E15" t="s">
        <v>6</v>
      </c>
      <c r="F15">
        <v>50</v>
      </c>
      <c r="G15">
        <f t="shared" si="0"/>
        <v>0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 t="str">
        <f t="shared" si="6"/>
        <v/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1177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1177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1177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1177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1177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1342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1342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1342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1342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1342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4265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4265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4265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4265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4265</v>
      </c>
      <c r="AE18" t="str">
        <f t="shared" si="24"/>
        <v/>
      </c>
    </row>
    <row r="19" spans="1:31" x14ac:dyDescent="0.2">
      <c r="A19">
        <v>15</v>
      </c>
      <c r="B19" t="s">
        <v>28</v>
      </c>
      <c r="C19">
        <v>2960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2960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2960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2960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2960</v>
      </c>
      <c r="AE19" t="str">
        <f t="shared" si="24"/>
        <v/>
      </c>
    </row>
    <row r="20" spans="1:31" x14ac:dyDescent="0.2">
      <c r="A20">
        <v>16</v>
      </c>
      <c r="B20" t="s">
        <v>29</v>
      </c>
      <c r="C20">
        <v>2364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2364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2364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2364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2364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30</v>
      </c>
      <c r="C21">
        <v>3866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3866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3866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3866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3866</v>
      </c>
      <c r="AE21" t="str">
        <f t="shared" si="24"/>
        <v/>
      </c>
    </row>
    <row r="22" spans="1:31" x14ac:dyDescent="0.2">
      <c r="A22">
        <v>18</v>
      </c>
      <c r="B22" t="s">
        <v>31</v>
      </c>
      <c r="C22">
        <v>2771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2771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2771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2771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2771</v>
      </c>
    </row>
    <row r="23" spans="1:31" x14ac:dyDescent="0.2">
      <c r="A23">
        <v>19</v>
      </c>
      <c r="B23" t="s">
        <v>32</v>
      </c>
      <c r="C23">
        <v>2055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2055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2055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2055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2055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33</v>
      </c>
      <c r="C24">
        <v>1912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1912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1912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1912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1912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34</v>
      </c>
      <c r="C25">
        <v>2077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2077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2077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2077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2077</v>
      </c>
      <c r="AE25" t="str">
        <f t="shared" si="24"/>
        <v/>
      </c>
    </row>
    <row r="26" spans="1:31" x14ac:dyDescent="0.2">
      <c r="A26">
        <v>22</v>
      </c>
      <c r="B26" t="s">
        <v>35</v>
      </c>
      <c r="C26">
        <v>1908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1908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1908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1908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1908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36</v>
      </c>
      <c r="C27">
        <v>1010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1010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1010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1010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1010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37</v>
      </c>
      <c r="C28">
        <v>6103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6103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6103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 x14ac:dyDescent="0.2">
      <c r="A29">
        <v>25</v>
      </c>
      <c r="B29" t="s">
        <v>38</v>
      </c>
      <c r="C29">
        <v>2188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2188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2188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2188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2188</v>
      </c>
    </row>
    <row r="30" spans="1:31" x14ac:dyDescent="0.2">
      <c r="A30">
        <v>26</v>
      </c>
      <c r="B30" t="s">
        <v>39</v>
      </c>
      <c r="C30">
        <v>4082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4082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4082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4082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4082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40</v>
      </c>
      <c r="C31">
        <v>5328</v>
      </c>
      <c r="D31" t="s">
        <v>6</v>
      </c>
      <c r="E31" t="s">
        <v>5</v>
      </c>
      <c r="F31">
        <v>50</v>
      </c>
      <c r="G31">
        <f t="shared" si="0"/>
        <v>0</v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t="str">
        <f t="shared" si="13"/>
        <v/>
      </c>
      <c r="U31" t="str">
        <f t="shared" si="14"/>
        <v/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 t="str">
        <f t="shared" si="22"/>
        <v/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41</v>
      </c>
      <c r="C32">
        <v>2839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2839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2839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2839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2839</v>
      </c>
      <c r="AE32" t="str">
        <f t="shared" si="24"/>
        <v/>
      </c>
    </row>
    <row r="33" spans="1:31" x14ac:dyDescent="0.2">
      <c r="A33">
        <v>29</v>
      </c>
      <c r="B33" t="s">
        <v>42</v>
      </c>
      <c r="C33">
        <v>1367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1367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1367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1367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1367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43</v>
      </c>
      <c r="C34">
        <v>2381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2381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2381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2381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2381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44</v>
      </c>
      <c r="C35">
        <v>3160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3160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3160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3160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3160</v>
      </c>
    </row>
    <row r="36" spans="1:31" x14ac:dyDescent="0.2">
      <c r="A36">
        <v>32</v>
      </c>
      <c r="B36" t="s">
        <v>45</v>
      </c>
      <c r="C36">
        <v>6668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6668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6668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 t="str">
        <f t="shared" si="19"/>
        <v/>
      </c>
      <c r="AA36" t="str">
        <f t="shared" si="20"/>
        <v/>
      </c>
      <c r="AB36" t="str">
        <f t="shared" si="21"/>
        <v/>
      </c>
      <c r="AC36" t="str">
        <f t="shared" si="22"/>
        <v/>
      </c>
      <c r="AD36" t="str">
        <f t="shared" si="23"/>
        <v/>
      </c>
      <c r="AE36" t="str">
        <f t="shared" si="24"/>
        <v/>
      </c>
    </row>
    <row r="37" spans="1:31" x14ac:dyDescent="0.2">
      <c r="A37">
        <v>33</v>
      </c>
      <c r="B37" t="s">
        <v>46</v>
      </c>
      <c r="C37">
        <v>2813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2813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2813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2813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2813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47</v>
      </c>
      <c r="C38">
        <v>6993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6993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6993</v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 x14ac:dyDescent="0.2">
      <c r="A39">
        <v>35</v>
      </c>
      <c r="B39" t="s">
        <v>48</v>
      </c>
      <c r="C39">
        <v>4764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4764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4764</v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4764</v>
      </c>
    </row>
    <row r="40" spans="1:31" x14ac:dyDescent="0.2">
      <c r="A40">
        <v>36</v>
      </c>
      <c r="B40" t="s">
        <v>49</v>
      </c>
      <c r="C40">
        <v>2296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2296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2296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2296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2296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50</v>
      </c>
      <c r="C41">
        <v>2840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2840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2840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2840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2840</v>
      </c>
      <c r="AE41" t="str">
        <f t="shared" si="49"/>
        <v/>
      </c>
    </row>
    <row r="42" spans="1:31" x14ac:dyDescent="0.2">
      <c r="A42">
        <v>38</v>
      </c>
      <c r="B42" t="s">
        <v>51</v>
      </c>
      <c r="C42">
        <v>3265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3265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3265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3265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3265</v>
      </c>
    </row>
    <row r="43" spans="1:31" x14ac:dyDescent="0.2">
      <c r="A43">
        <v>39</v>
      </c>
      <c r="B43" t="s">
        <v>52</v>
      </c>
      <c r="C43">
        <v>1578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1578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1578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1578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1578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53</v>
      </c>
      <c r="C44">
        <v>1789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1789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1789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1789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1789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54</v>
      </c>
      <c r="C45">
        <v>2976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2976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2976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2976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2976</v>
      </c>
    </row>
    <row r="46" spans="1:31" x14ac:dyDescent="0.2">
      <c r="A46">
        <v>42</v>
      </c>
      <c r="B46" t="s">
        <v>55</v>
      </c>
      <c r="C46">
        <v>2221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2221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2221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2221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2221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56</v>
      </c>
      <c r="C47">
        <v>3607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3607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3607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3607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3607</v>
      </c>
      <c r="AE47" t="str">
        <f t="shared" si="49"/>
        <v/>
      </c>
    </row>
    <row r="48" spans="1:31" x14ac:dyDescent="0.2">
      <c r="A48">
        <v>44</v>
      </c>
      <c r="B48" t="s">
        <v>57</v>
      </c>
      <c r="C48">
        <v>2818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2818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2818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2818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2818</v>
      </c>
    </row>
    <row r="49" spans="1:31" x14ac:dyDescent="0.2">
      <c r="A49">
        <v>45</v>
      </c>
      <c r="B49" t="s">
        <v>58</v>
      </c>
      <c r="C49">
        <v>2246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2246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2246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2246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2246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59</v>
      </c>
      <c r="C50">
        <v>2182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2182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2182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2182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2182</v>
      </c>
      <c r="AE50" t="str">
        <f t="shared" si="49"/>
        <v/>
      </c>
    </row>
    <row r="51" spans="1:31" x14ac:dyDescent="0.2">
      <c r="A51">
        <v>47</v>
      </c>
      <c r="B51" t="s">
        <v>60</v>
      </c>
      <c r="C51">
        <v>1088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1088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1088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1088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1088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61</v>
      </c>
      <c r="C52">
        <v>1890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1890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1890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1890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1890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62</v>
      </c>
      <c r="C53">
        <v>2124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2124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2124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2124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2124</v>
      </c>
      <c r="AE53" t="str">
        <f t="shared" si="49"/>
        <v/>
      </c>
    </row>
    <row r="54" spans="1:31" x14ac:dyDescent="0.2">
      <c r="A54">
        <v>50</v>
      </c>
      <c r="B54" t="s">
        <v>63</v>
      </c>
      <c r="C54">
        <v>1914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1914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1914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1914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1914</v>
      </c>
    </row>
    <row r="55" spans="1:31" x14ac:dyDescent="0.2">
      <c r="A55">
        <v>51</v>
      </c>
      <c r="B55" t="s">
        <v>64</v>
      </c>
      <c r="C55">
        <v>888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888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888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888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888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65</v>
      </c>
      <c r="C56">
        <v>1152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1152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1152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1152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1152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66</v>
      </c>
      <c r="C57">
        <v>2558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2558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2558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2558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2558</v>
      </c>
      <c r="AE57" t="str">
        <f t="shared" si="49"/>
        <v/>
      </c>
    </row>
    <row r="58" spans="1:31" x14ac:dyDescent="0.2">
      <c r="A58">
        <v>54</v>
      </c>
      <c r="B58" t="s">
        <v>67</v>
      </c>
      <c r="C58">
        <v>1080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1080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1080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1080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1080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68</v>
      </c>
      <c r="C59">
        <v>4682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 x14ac:dyDescent="0.2">
      <c r="A60">
        <v>56</v>
      </c>
      <c r="B60" t="s">
        <v>69</v>
      </c>
      <c r="C60">
        <v>1176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1176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1176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1176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1176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70</v>
      </c>
      <c r="C61">
        <v>1097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1097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1097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1097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1097</v>
      </c>
    </row>
    <row r="62" spans="1:31" x14ac:dyDescent="0.2">
      <c r="A62">
        <v>58</v>
      </c>
      <c r="B62" t="s">
        <v>71</v>
      </c>
      <c r="C62">
        <v>3443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3443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3443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3443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3443</v>
      </c>
      <c r="AE62" t="str">
        <f t="shared" si="49"/>
        <v/>
      </c>
    </row>
    <row r="63" spans="1:31" x14ac:dyDescent="0.2">
      <c r="A63">
        <v>59</v>
      </c>
      <c r="B63" t="s">
        <v>72</v>
      </c>
      <c r="C63">
        <v>1972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1972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1972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1972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1972</v>
      </c>
    </row>
    <row r="64" spans="1:31" x14ac:dyDescent="0.2">
      <c r="A64">
        <v>60</v>
      </c>
      <c r="B64" t="s">
        <v>73</v>
      </c>
      <c r="C64">
        <v>2720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2720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2720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2720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2720</v>
      </c>
      <c r="AE64" t="str">
        <f t="shared" si="49"/>
        <v/>
      </c>
    </row>
    <row r="65" spans="1:31" x14ac:dyDescent="0.2">
      <c r="A65">
        <v>61</v>
      </c>
      <c r="B65" t="s">
        <v>74</v>
      </c>
      <c r="C65">
        <v>885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885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885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885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885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75</v>
      </c>
      <c r="C66">
        <v>2565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2565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2565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2565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2565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76</v>
      </c>
      <c r="C67">
        <v>1177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1177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1177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1177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1177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77</v>
      </c>
      <c r="C68">
        <v>1600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1600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1600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1600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1600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78</v>
      </c>
      <c r="C69">
        <v>1992</v>
      </c>
      <c r="D69" t="s">
        <v>5</v>
      </c>
      <c r="E69" t="s">
        <v>6</v>
      </c>
      <c r="F69">
        <v>150</v>
      </c>
      <c r="G69">
        <f t="shared" ref="G69:G100" si="50">IF($E69=$D69, 1, 0)</f>
        <v>0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 t="str">
        <f t="shared" ref="O69:O100" si="58">IF(AND($F69=150, $G69=1, $E69="[n]"), $C69,"")</f>
        <v/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 t="str">
        <f t="shared" ref="S69:S100" si="62">IF(AND($F69=150, $G69=1), $C69,"")</f>
        <v/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 t="str">
        <f t="shared" ref="AA69:AA100" si="70">IF(AND(O69&lt;(O$101+2*O$102), O69&gt;(O$101-2*O$102)), O69, "")</f>
        <v/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 t="str">
        <f t="shared" ref="AE69:AE100" si="74">IF(AND(S69&lt;(S$101+2*S$102), S69&gt;(S$101-2*S$102)), S69, "")</f>
        <v/>
      </c>
    </row>
    <row r="70" spans="1:31" x14ac:dyDescent="0.2">
      <c r="A70">
        <v>66</v>
      </c>
      <c r="B70" t="s">
        <v>79</v>
      </c>
      <c r="C70">
        <v>1019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1019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1019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1019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1019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80</v>
      </c>
      <c r="C71">
        <v>1767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1767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1767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1767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1767</v>
      </c>
    </row>
    <row r="72" spans="1:31" x14ac:dyDescent="0.2">
      <c r="A72">
        <v>68</v>
      </c>
      <c r="B72" t="s">
        <v>81</v>
      </c>
      <c r="C72">
        <v>843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843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843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843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843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82</v>
      </c>
      <c r="C73">
        <v>1638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1638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1638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1638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1638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83</v>
      </c>
      <c r="C74">
        <v>989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989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989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989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989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84</v>
      </c>
      <c r="C75">
        <v>1304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1304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1304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1304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1304</v>
      </c>
      <c r="AE75" t="str">
        <f t="shared" si="74"/>
        <v/>
      </c>
    </row>
    <row r="76" spans="1:31" x14ac:dyDescent="0.2">
      <c r="A76">
        <v>72</v>
      </c>
      <c r="B76" t="s">
        <v>85</v>
      </c>
      <c r="C76">
        <v>1713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1713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1713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1713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1713</v>
      </c>
      <c r="AE76" t="str">
        <f t="shared" si="74"/>
        <v/>
      </c>
    </row>
    <row r="77" spans="1:31" x14ac:dyDescent="0.2">
      <c r="A77">
        <v>73</v>
      </c>
      <c r="B77" t="s">
        <v>86</v>
      </c>
      <c r="C77">
        <v>1262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1262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1262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1262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1262</v>
      </c>
      <c r="AE77" t="str">
        <f t="shared" si="74"/>
        <v/>
      </c>
    </row>
    <row r="78" spans="1:31" x14ac:dyDescent="0.2">
      <c r="A78">
        <v>74</v>
      </c>
      <c r="B78" t="s">
        <v>87</v>
      </c>
      <c r="C78">
        <v>1262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1262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1262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1262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1262</v>
      </c>
      <c r="AE78" t="str">
        <f t="shared" si="74"/>
        <v/>
      </c>
    </row>
    <row r="79" spans="1:31" x14ac:dyDescent="0.2">
      <c r="A79">
        <v>75</v>
      </c>
      <c r="B79" t="s">
        <v>88</v>
      </c>
      <c r="C79">
        <v>1510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1510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1510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1510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1510</v>
      </c>
    </row>
    <row r="80" spans="1:31" x14ac:dyDescent="0.2">
      <c r="A80">
        <v>76</v>
      </c>
      <c r="B80" t="s">
        <v>89</v>
      </c>
      <c r="C80">
        <v>2372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2372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2372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2372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2372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90</v>
      </c>
      <c r="C81">
        <v>2399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2399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2399</v>
      </c>
      <c r="Q81" t="str">
        <f t="shared" si="60"/>
        <v/>
      </c>
      <c r="R81" t="str">
        <f t="shared" si="61"/>
        <v/>
      </c>
      <c r="S81" t="str">
        <f t="shared" si="62"/>
        <v/>
      </c>
      <c r="T81" t="str">
        <f t="shared" si="63"/>
        <v/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2399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91</v>
      </c>
      <c r="C82">
        <v>3835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3835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3835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3835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3835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92</v>
      </c>
      <c r="C83">
        <v>1236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1236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1236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1236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1236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93</v>
      </c>
      <c r="C84">
        <v>2814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2814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2814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2814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2814</v>
      </c>
    </row>
    <row r="85" spans="1:31" x14ac:dyDescent="0.2">
      <c r="A85">
        <v>81</v>
      </c>
      <c r="B85" t="s">
        <v>94</v>
      </c>
      <c r="C85">
        <v>3954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3954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3954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3954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3954</v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95</v>
      </c>
      <c r="C86">
        <v>784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784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784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784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784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96</v>
      </c>
      <c r="C87">
        <v>3212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3212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3212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3212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3212</v>
      </c>
    </row>
    <row r="88" spans="1:31" x14ac:dyDescent="0.2">
      <c r="A88">
        <v>84</v>
      </c>
      <c r="B88" t="s">
        <v>97</v>
      </c>
      <c r="C88">
        <v>6181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6181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6181</v>
      </c>
      <c r="R88" t="str">
        <f t="shared" si="61"/>
        <v/>
      </c>
      <c r="S88" t="str">
        <f t="shared" si="62"/>
        <v/>
      </c>
      <c r="T88" t="str">
        <f t="shared" si="63"/>
        <v/>
      </c>
      <c r="U88" t="str">
        <f t="shared" si="64"/>
        <v/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 t="str">
        <f t="shared" si="72"/>
        <v/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98</v>
      </c>
      <c r="C89">
        <v>3873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3873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3873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3873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3873</v>
      </c>
      <c r="AE89" t="str">
        <f t="shared" si="74"/>
        <v/>
      </c>
    </row>
    <row r="90" spans="1:31" x14ac:dyDescent="0.2">
      <c r="A90">
        <v>86</v>
      </c>
      <c r="B90" t="s">
        <v>99</v>
      </c>
      <c r="C90">
        <v>3169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3169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3169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3169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3169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100</v>
      </c>
      <c r="C91">
        <v>3204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3204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3204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3204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3204</v>
      </c>
    </row>
    <row r="92" spans="1:31" x14ac:dyDescent="0.2">
      <c r="A92">
        <v>88</v>
      </c>
      <c r="B92" t="s">
        <v>101</v>
      </c>
      <c r="C92">
        <v>2840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2840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2840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2840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2840</v>
      </c>
      <c r="AE92" t="str">
        <f t="shared" si="74"/>
        <v/>
      </c>
    </row>
    <row r="93" spans="1:31" x14ac:dyDescent="0.2">
      <c r="A93">
        <v>89</v>
      </c>
      <c r="B93" t="s">
        <v>102</v>
      </c>
      <c r="C93">
        <v>1667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1667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1667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1667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1667</v>
      </c>
      <c r="AE93" t="str">
        <f t="shared" si="74"/>
        <v/>
      </c>
    </row>
    <row r="94" spans="1:31" x14ac:dyDescent="0.2">
      <c r="A94">
        <v>90</v>
      </c>
      <c r="B94" t="s">
        <v>103</v>
      </c>
      <c r="C94">
        <v>1338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1338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1338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1338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1338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104</v>
      </c>
      <c r="C95">
        <v>733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733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733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733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733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105</v>
      </c>
      <c r="C96">
        <v>2541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2541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2541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2541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2541</v>
      </c>
    </row>
    <row r="97" spans="1:31" x14ac:dyDescent="0.2">
      <c r="A97">
        <v>93</v>
      </c>
      <c r="B97" t="s">
        <v>106</v>
      </c>
      <c r="C97">
        <v>3392</v>
      </c>
      <c r="D97" t="s">
        <v>5</v>
      </c>
      <c r="E97" t="s">
        <v>6</v>
      </c>
      <c r="F97">
        <v>150</v>
      </c>
      <c r="G97">
        <f t="shared" si="50"/>
        <v>0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 t="str">
        <f t="shared" si="58"/>
        <v/>
      </c>
      <c r="P97" t="str">
        <f t="shared" si="59"/>
        <v/>
      </c>
      <c r="Q97" t="str">
        <f t="shared" si="60"/>
        <v/>
      </c>
      <c r="R97" t="str">
        <f t="shared" si="61"/>
        <v/>
      </c>
      <c r="S97" t="str">
        <f t="shared" si="62"/>
        <v/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 t="str">
        <f t="shared" si="70"/>
        <v/>
      </c>
      <c r="AB97" t="str">
        <f t="shared" si="71"/>
        <v/>
      </c>
      <c r="AC97" t="str">
        <f t="shared" si="72"/>
        <v/>
      </c>
      <c r="AD97" t="str">
        <f t="shared" si="73"/>
        <v/>
      </c>
      <c r="AE97" t="str">
        <f t="shared" si="74"/>
        <v/>
      </c>
    </row>
    <row r="98" spans="1:31" x14ac:dyDescent="0.2">
      <c r="A98">
        <v>94</v>
      </c>
      <c r="B98" t="s">
        <v>107</v>
      </c>
      <c r="C98">
        <v>1940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1940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1940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1940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1940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108</v>
      </c>
      <c r="C99">
        <v>1740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1740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1740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1740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1740</v>
      </c>
      <c r="AE99" t="str">
        <f t="shared" si="74"/>
        <v/>
      </c>
    </row>
    <row r="100" spans="1:31" x14ac:dyDescent="0.2">
      <c r="A100">
        <v>96</v>
      </c>
      <c r="B100" t="s">
        <v>109</v>
      </c>
      <c r="C100">
        <v>4048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4048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4048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 t="str">
        <f t="shared" si="67"/>
        <v/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1191.0833333333333</v>
      </c>
      <c r="I101">
        <f t="shared" si="75"/>
        <v>2445.909090909091</v>
      </c>
      <c r="J101">
        <f t="shared" si="75"/>
        <v>2972.3636363636365</v>
      </c>
      <c r="K101">
        <f t="shared" si="75"/>
        <v>2762.818181818182</v>
      </c>
      <c r="L101">
        <f t="shared" si="75"/>
        <v>2168.8333333333335</v>
      </c>
      <c r="M101">
        <f t="shared" si="75"/>
        <v>2209.3636363636365</v>
      </c>
      <c r="N101">
        <f t="shared" si="75"/>
        <v>2872.3333333333335</v>
      </c>
      <c r="O101">
        <f t="shared" si="75"/>
        <v>3073.2</v>
      </c>
      <c r="P101">
        <f t="shared" si="75"/>
        <v>1679.9583333333333</v>
      </c>
      <c r="Q101">
        <f t="shared" si="75"/>
        <v>2327.6363636363635</v>
      </c>
      <c r="R101">
        <f t="shared" si="75"/>
        <v>2920.1739130434785</v>
      </c>
      <c r="S101">
        <f t="shared" si="75"/>
        <v>2910.6190476190477</v>
      </c>
      <c r="T101">
        <f t="shared" si="75"/>
        <v>1081.2727272727273</v>
      </c>
      <c r="U101">
        <f t="shared" si="75"/>
        <v>2072.4</v>
      </c>
      <c r="V101">
        <f t="shared" si="75"/>
        <v>2570.3000000000002</v>
      </c>
      <c r="W101">
        <f t="shared" si="75"/>
        <v>2562.6999999999998</v>
      </c>
      <c r="X101">
        <f t="shared" si="75"/>
        <v>1998</v>
      </c>
      <c r="Y101">
        <f t="shared" si="75"/>
        <v>2209.3636363636365</v>
      </c>
      <c r="Z101">
        <f t="shared" si="75"/>
        <v>2527.2727272727275</v>
      </c>
      <c r="AA101">
        <f t="shared" si="75"/>
        <v>2736.5555555555557</v>
      </c>
      <c r="AB101">
        <f t="shared" si="75"/>
        <v>1577</v>
      </c>
      <c r="AC101">
        <f t="shared" si="75"/>
        <v>2144.1428571428573</v>
      </c>
      <c r="AD101">
        <f t="shared" si="75"/>
        <v>2547.7619047619046</v>
      </c>
      <c r="AE101">
        <f t="shared" si="75"/>
        <v>2751</v>
      </c>
    </row>
    <row r="102" spans="1:31" x14ac:dyDescent="0.2">
      <c r="G102" t="s">
        <v>13</v>
      </c>
      <c r="H102">
        <f t="shared" ref="H102:AE102" si="76">STDEV(H5:H100)</f>
        <v>456.93672892690989</v>
      </c>
      <c r="I102">
        <f t="shared" si="76"/>
        <v>1497.487926799108</v>
      </c>
      <c r="J102">
        <f t="shared" si="76"/>
        <v>1577.2688593088544</v>
      </c>
      <c r="K102">
        <f t="shared" si="76"/>
        <v>903.68941768528202</v>
      </c>
      <c r="L102">
        <f t="shared" si="76"/>
        <v>889.98558040753289</v>
      </c>
      <c r="M102">
        <f t="shared" si="76"/>
        <v>1060.3792974900325</v>
      </c>
      <c r="N102">
        <f t="shared" si="76"/>
        <v>1506.9934145559998</v>
      </c>
      <c r="O102">
        <f t="shared" si="76"/>
        <v>1371.2899685251757</v>
      </c>
      <c r="P102">
        <f t="shared" si="76"/>
        <v>853.26714707374151</v>
      </c>
      <c r="Q102">
        <f t="shared" si="76"/>
        <v>1271.9780076510963</v>
      </c>
      <c r="R102">
        <f t="shared" si="76"/>
        <v>1506.2976481237308</v>
      </c>
      <c r="S102">
        <f t="shared" si="76"/>
        <v>1131.2624132441808</v>
      </c>
      <c r="T102">
        <f t="shared" si="76"/>
        <v>265.51801856337011</v>
      </c>
      <c r="U102">
        <f t="shared" si="76"/>
        <v>886.86128190001227</v>
      </c>
      <c r="V102">
        <f t="shared" si="76"/>
        <v>887.92530341490135</v>
      </c>
      <c r="W102">
        <f t="shared" si="76"/>
        <v>646.47283177425356</v>
      </c>
      <c r="X102">
        <f t="shared" si="76"/>
        <v>697.17472702329076</v>
      </c>
      <c r="Y102">
        <f t="shared" si="76"/>
        <v>1060.3792974900325</v>
      </c>
      <c r="Z102">
        <f t="shared" si="76"/>
        <v>962.52273644928448</v>
      </c>
      <c r="AA102">
        <f t="shared" si="76"/>
        <v>916.80642873933755</v>
      </c>
      <c r="AB102">
        <f t="shared" si="76"/>
        <v>703.69350249561455</v>
      </c>
      <c r="AC102">
        <f t="shared" si="76"/>
        <v>959.71377429493441</v>
      </c>
      <c r="AD102">
        <f t="shared" si="76"/>
        <v>904.70712967025474</v>
      </c>
      <c r="AE102">
        <f t="shared" si="76"/>
        <v>885.38519717037343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114</v>
      </c>
      <c r="H106" s="3">
        <f>COUNTIFS($G$5:$G$100,0,$E$5:$E$100,"[b]",$F$5:$F$100,0)</f>
        <v>0</v>
      </c>
      <c r="I106" s="3">
        <f>COUNTIFS($G$5:$G$100,0,$E$5:$E$100,"[b]",$F$5:$F$100,50)</f>
        <v>1</v>
      </c>
      <c r="J106" s="3">
        <f>COUNTIFS($G$5:$G$100,0,$E$5:$E$100,"[b]",$F$5:$F$100,100)</f>
        <v>1</v>
      </c>
      <c r="K106" s="3">
        <f>COUNTIFS($G$5:$G$100,0,$E$5:$E$100,"[b]",$F$5:$F$100,150)</f>
        <v>1</v>
      </c>
      <c r="L106" s="3">
        <f>COUNTIFS($G$5:$G$100,0,$E$5:$E$100,"[n]",$F$5:$F$100,0)</f>
        <v>0</v>
      </c>
      <c r="M106" s="3">
        <f>COUNTIFS($G$5:$G$100,0,$E$5:$E$100,"[n]",$F$5:$F$100,50)</f>
        <v>1</v>
      </c>
      <c r="N106" s="3">
        <f>COUNTIFS($G$5:$G$100,0,$E$5:$E$100,"[n]",$F$5:$F$100,100)</f>
        <v>0</v>
      </c>
      <c r="O106" s="3">
        <f>COUNTIFS($G$5:$G$100,0,$E$5:$E$100,"[n]",$F$5:$F$100,150)</f>
        <v>2</v>
      </c>
      <c r="P106" s="3">
        <f>COUNTIFS($G$5:$G$100,0,$F$5:$F$100,0)</f>
        <v>0</v>
      </c>
      <c r="Q106" s="3">
        <f>COUNTIFS($G$5:$G$100,0,$F$5:$F$100,50)</f>
        <v>2</v>
      </c>
      <c r="R106" s="3">
        <f>COUNTIFS($G$5:$G$100,0,$F$5:$F$100,100)</f>
        <v>1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2016-02-04T22:08:33Z</dcterms:modified>
</cp:coreProperties>
</file>