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k02/Downloads/Behavioural_data/"/>
    </mc:Choice>
  </mc:AlternateContent>
  <bookViews>
    <workbookView xWindow="480" yWindow="460" windowWidth="24440" windowHeight="12440"/>
  </bookViews>
  <sheets>
    <sheet name="S&amp;M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Y76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U101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<sst xmlns="http://schemas.openxmlformats.org/spreadsheetml/2006/main" count="316" uniqueCount="115">
  <si>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</si>
  <si>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</si>
  <si>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</si>
  <si>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</si>
  <si>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</si>
  <si>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</si>
  <si>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</si>
  <si>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</si>
  <si>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</si>
  <si>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</si>
  <si>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</si>
  <si>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</si>
  <si>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</si>
  <si>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</si>
  <si>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</si>
  <si>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</si>
  <si>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</si>
  <si>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</si>
  <si>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</si>
  <si>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</si>
  <si>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</si>
  <si>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</si>
  <si>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</si>
  <si>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</si>
  <si>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</si>
  <si>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</si>
  <si>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</si>
  <si>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</si>
  <si>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</si>
  <si>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</si>
  <si>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</si>
  <si>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</si>
  <si>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</si>
  <si>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</si>
  <si>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</si>
  <si>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</si>
  <si>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</si>
  <si>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</si>
  <si>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</si>
  <si>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</si>
  <si>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</si>
  <si>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</si>
  <si>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</si>
  <si>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</si>
  <si>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</si>
  <si>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</si>
  <si>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</si>
  <si>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</si>
  <si>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</si>
  <si>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</si>
  <si>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</si>
  <si>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</si>
  <si>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</si>
  <si>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</si>
  <si>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</si>
  <si>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</si>
  <si>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</si>
  <si>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</si>
  <si>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</si>
  <si>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</si>
  <si>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</si>
  <si>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</si>
  <si>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</si>
  <si>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</si>
  <si>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</si>
  <si>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</si>
  <si>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</si>
  <si>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</si>
  <si>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</si>
  <si>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</si>
  <si>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</si>
  <si>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</si>
  <si>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</si>
  <si>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</si>
  <si>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</si>
  <si>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</si>
  <si>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</si>
  <si>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</si>
  <si>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</si>
  <si>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</si>
  <si>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</si>
  <si>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</si>
  <si>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</si>
  <si>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</si>
  <si>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</si>
  <si>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</si>
  <si>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</si>
  <si>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</si>
  <si>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</si>
  <si>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</si>
  <si>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</si>
  <si>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</si>
  <si>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</si>
  <si>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</si>
  <si>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</si>
  <si>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</si>
  <si>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</si>
  <si>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</si>
  <si>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</si>
  <si>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</si>
  <si>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</si>
  <si>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</si>
  <si>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</si>
  <si>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</si>
  <si>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</si>
  <si>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</si>
  <si>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</si>
  <si>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</si>
  <si>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</si>
  <si>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</si>
  <si>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errors</t>
  </si>
  <si>
    <t>correct</t>
  </si>
  <si>
    <t>response</t>
  </si>
  <si>
    <t>angle</t>
  </si>
  <si>
    <t>correct/incorrect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</si>
</sst>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workbookViewId="0">
      <selection activeCell="D4" sqref="D4:E4"/>
    </sheetView>
  </sheetViews>
  <sheetFormatPr baseColWidth="10" defaultColWidth="8.83203125" defaultRowHeight="15" x14ac:dyDescent="0.2"/>
  <cols>
    <col min="7" max="7" width="19.1640625" customWidth="1"/>
    <col min="8" max="31" width="6.5" customWidth="1"/>
  </cols>
  <sheetData>
    <row r="1" spans="1:31" x14ac:dyDescent="0.2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 x14ac:dyDescent="0.2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 x14ac:dyDescent="0.2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 x14ac:dyDescent="0.2">
      <c r="A4" t="s">
        <v>2</v>
      </c>
      <c r="B4" t="s">
        <v>3</v>
      </c>
      <c r="C4" t="s">
        <v>4</v>
      </c>
      <c r="D4" s="8" t="s">
        <v>112</v>
      </c>
      <c r="E4" s="8" t="s">
        <v>111</v>
      </c>
      <c r="F4" t="s">
        <v>113</v>
      </c>
      <c r="G4" t="s">
        <v>114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 x14ac:dyDescent="0.2">
      <c r="A5">
        <v>1</v>
      </c>
      <c r="B5" t="s">
        <v>14</v>
      </c>
      <c r="C5">
        <v>2733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2733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2733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2733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2733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 x14ac:dyDescent="0.2">
      <c r="A6">
        <v>2</v>
      </c>
      <c r="B6" t="s">
        <v>15</v>
      </c>
      <c r="C6">
        <v>2313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2313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2313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2313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2313</v>
      </c>
    </row>
    <row r="7" spans="1:31" x14ac:dyDescent="0.2">
      <c r="A7">
        <v>3</v>
      </c>
      <c r="B7" t="s">
        <v>16</v>
      </c>
      <c r="C7">
        <v>2248</v>
      </c>
      <c r="D7" t="s">
        <v>6</v>
      </c>
      <c r="E7" t="s">
        <v>5</v>
      </c>
      <c r="F7">
        <v>150</v>
      </c>
      <c r="G7">
        <f t="shared" si="0"/>
        <v>0</v>
      </c>
      <c r="H7" t="str">
        <f t="shared" si="1"/>
        <v/>
      </c>
      <c r="I7" t="str">
        <f t="shared" si="2"/>
        <v/>
      </c>
      <c r="J7" t="str">
        <f t="shared" si="3"/>
        <v/>
      </c>
      <c r="K7" t="str">
        <f t="shared" si="4"/>
        <v/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 t="str">
        <f t="shared" si="12"/>
        <v/>
      </c>
      <c r="T7" t="str">
        <f t="shared" si="13"/>
        <v/>
      </c>
      <c r="U7" t="str">
        <f t="shared" si="14"/>
        <v/>
      </c>
      <c r="V7" t="str">
        <f t="shared" si="15"/>
        <v/>
      </c>
      <c r="W7" t="str">
        <f t="shared" si="16"/>
        <v/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 t="str">
        <f t="shared" si="24"/>
        <v/>
      </c>
    </row>
    <row r="8" spans="1:31" x14ac:dyDescent="0.2">
      <c r="A8">
        <v>4</v>
      </c>
      <c r="B8" t="s">
        <v>17</v>
      </c>
      <c r="C8">
        <v>3640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3640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3640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3640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3640</v>
      </c>
      <c r="AE8" t="str">
        <f t="shared" si="24"/>
        <v/>
      </c>
    </row>
    <row r="9" spans="1:31" x14ac:dyDescent="0.2">
      <c r="A9">
        <v>5</v>
      </c>
      <c r="B9" t="s">
        <v>18</v>
      </c>
      <c r="C9">
        <v>2674</v>
      </c>
      <c r="D9" t="s">
        <v>6</v>
      </c>
      <c r="E9" t="s">
        <v>5</v>
      </c>
      <c r="F9">
        <v>50</v>
      </c>
      <c r="G9">
        <f t="shared" si="0"/>
        <v>0</v>
      </c>
      <c r="H9" t="str">
        <f t="shared" si="1"/>
        <v/>
      </c>
      <c r="I9" t="str">
        <f t="shared" si="2"/>
        <v/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 t="str">
        <f t="shared" si="10"/>
        <v/>
      </c>
      <c r="R9" t="str">
        <f t="shared" si="11"/>
        <v/>
      </c>
      <c r="S9" t="str">
        <f t="shared" si="12"/>
        <v/>
      </c>
      <c r="T9" t="str">
        <f t="shared" si="13"/>
        <v/>
      </c>
      <c r="U9" t="str">
        <f t="shared" si="14"/>
        <v/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 t="str">
        <f t="shared" si="22"/>
        <v/>
      </c>
      <c r="AD9" t="str">
        <f t="shared" si="23"/>
        <v/>
      </c>
      <c r="AE9" t="str">
        <f t="shared" si="24"/>
        <v/>
      </c>
    </row>
    <row r="10" spans="1:31" x14ac:dyDescent="0.2">
      <c r="A10">
        <v>6</v>
      </c>
      <c r="B10" t="s">
        <v>19</v>
      </c>
      <c r="C10">
        <v>1859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1859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1859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1859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1859</v>
      </c>
      <c r="AD10" t="str">
        <f t="shared" si="23"/>
        <v/>
      </c>
      <c r="AE10" t="str">
        <f t="shared" si="24"/>
        <v/>
      </c>
    </row>
    <row r="11" spans="1:31" x14ac:dyDescent="0.2">
      <c r="A11">
        <v>7</v>
      </c>
      <c r="B11" t="s">
        <v>20</v>
      </c>
      <c r="C11">
        <v>2614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2614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2614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2614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2614</v>
      </c>
      <c r="AE11" t="str">
        <f t="shared" si="24"/>
        <v/>
      </c>
    </row>
    <row r="12" spans="1:31" x14ac:dyDescent="0.2">
      <c r="A12">
        <v>8</v>
      </c>
      <c r="B12" t="s">
        <v>21</v>
      </c>
      <c r="C12">
        <v>1587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1587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1587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1587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1587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 x14ac:dyDescent="0.2">
      <c r="A13">
        <v>9</v>
      </c>
      <c r="B13" t="s">
        <v>22</v>
      </c>
      <c r="C13">
        <v>4480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4480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4480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4480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4480</v>
      </c>
    </row>
    <row r="14" spans="1:31" x14ac:dyDescent="0.2">
      <c r="A14">
        <v>10</v>
      </c>
      <c r="B14" t="s">
        <v>23</v>
      </c>
      <c r="C14">
        <v>2446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2446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2446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2446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2446</v>
      </c>
    </row>
    <row r="15" spans="1:31" x14ac:dyDescent="0.2">
      <c r="A15">
        <v>11</v>
      </c>
      <c r="B15" t="s">
        <v>24</v>
      </c>
      <c r="C15">
        <v>2562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2562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2562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2562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2562</v>
      </c>
      <c r="AD15" t="str">
        <f t="shared" si="23"/>
        <v/>
      </c>
      <c r="AE15" t="str">
        <f t="shared" si="24"/>
        <v/>
      </c>
    </row>
    <row r="16" spans="1:31" x14ac:dyDescent="0.2">
      <c r="A16">
        <v>12</v>
      </c>
      <c r="B16" t="s">
        <v>25</v>
      </c>
      <c r="C16">
        <v>1446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1446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1446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1446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1446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 x14ac:dyDescent="0.2">
      <c r="A17">
        <v>13</v>
      </c>
      <c r="B17" t="s">
        <v>26</v>
      </c>
      <c r="C17">
        <v>1301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1301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1301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1301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1301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 x14ac:dyDescent="0.2">
      <c r="A18">
        <v>14</v>
      </c>
      <c r="B18" t="s">
        <v>27</v>
      </c>
      <c r="C18">
        <v>2700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2700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2700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2700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2700</v>
      </c>
      <c r="AE18" t="str">
        <f t="shared" si="24"/>
        <v/>
      </c>
    </row>
    <row r="19" spans="1:31" x14ac:dyDescent="0.2">
      <c r="A19">
        <v>15</v>
      </c>
      <c r="B19" t="s">
        <v>28</v>
      </c>
      <c r="C19">
        <v>2296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2296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2296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2296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2296</v>
      </c>
      <c r="AE19" t="str">
        <f t="shared" si="24"/>
        <v/>
      </c>
    </row>
    <row r="20" spans="1:31" x14ac:dyDescent="0.2">
      <c r="A20">
        <v>16</v>
      </c>
      <c r="B20" t="s">
        <v>29</v>
      </c>
      <c r="C20">
        <v>1941</v>
      </c>
      <c r="D20" t="s">
        <v>6</v>
      </c>
      <c r="E20" t="s">
        <v>5</v>
      </c>
      <c r="F20">
        <v>50</v>
      </c>
      <c r="G20">
        <f t="shared" si="0"/>
        <v>0</v>
      </c>
      <c r="H20" t="str">
        <f t="shared" si="1"/>
        <v/>
      </c>
      <c r="I20" t="str">
        <f t="shared" si="2"/>
        <v/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 t="str">
        <f t="shared" si="10"/>
        <v/>
      </c>
      <c r="R20" t="str">
        <f t="shared" si="11"/>
        <v/>
      </c>
      <c r="S20" t="str">
        <f t="shared" si="12"/>
        <v/>
      </c>
      <c r="T20" t="str">
        <f t="shared" si="13"/>
        <v/>
      </c>
      <c r="U20" t="str">
        <f t="shared" si="14"/>
        <v/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 t="str">
        <f t="shared" si="22"/>
        <v/>
      </c>
      <c r="AD20" t="str">
        <f t="shared" si="23"/>
        <v/>
      </c>
      <c r="AE20" t="str">
        <f t="shared" si="24"/>
        <v/>
      </c>
    </row>
    <row r="21" spans="1:31" x14ac:dyDescent="0.2">
      <c r="A21">
        <v>17</v>
      </c>
      <c r="B21" t="s">
        <v>30</v>
      </c>
      <c r="C21">
        <v>1775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1775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1775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1775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1775</v>
      </c>
      <c r="AE21" t="str">
        <f t="shared" si="24"/>
        <v/>
      </c>
    </row>
    <row r="22" spans="1:31" x14ac:dyDescent="0.2">
      <c r="A22">
        <v>18</v>
      </c>
      <c r="B22" t="s">
        <v>31</v>
      </c>
      <c r="C22">
        <v>1687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1687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1687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1687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1687</v>
      </c>
    </row>
    <row r="23" spans="1:31" x14ac:dyDescent="0.2">
      <c r="A23">
        <v>19</v>
      </c>
      <c r="B23" t="s">
        <v>32</v>
      </c>
      <c r="C23">
        <v>2429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2429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2429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2429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2429</v>
      </c>
      <c r="AD23" t="str">
        <f t="shared" si="23"/>
        <v/>
      </c>
      <c r="AE23" t="str">
        <f t="shared" si="24"/>
        <v/>
      </c>
    </row>
    <row r="24" spans="1:31" x14ac:dyDescent="0.2">
      <c r="A24">
        <v>20</v>
      </c>
      <c r="B24" t="s">
        <v>33</v>
      </c>
      <c r="C24">
        <v>1644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1644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1644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1644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1644</v>
      </c>
      <c r="AD24" t="str">
        <f t="shared" si="23"/>
        <v/>
      </c>
      <c r="AE24" t="str">
        <f t="shared" si="24"/>
        <v/>
      </c>
    </row>
    <row r="25" spans="1:31" x14ac:dyDescent="0.2">
      <c r="A25">
        <v>21</v>
      </c>
      <c r="B25" t="s">
        <v>34</v>
      </c>
      <c r="C25">
        <v>2325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2325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2325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2325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2325</v>
      </c>
      <c r="AE25" t="str">
        <f t="shared" si="24"/>
        <v/>
      </c>
    </row>
    <row r="26" spans="1:31" x14ac:dyDescent="0.2">
      <c r="A26">
        <v>22</v>
      </c>
      <c r="B26" t="s">
        <v>35</v>
      </c>
      <c r="C26">
        <v>1761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1761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1761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1761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1761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 x14ac:dyDescent="0.2">
      <c r="A27">
        <v>23</v>
      </c>
      <c r="B27" t="s">
        <v>36</v>
      </c>
      <c r="C27">
        <v>1109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1109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1109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1109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1109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 x14ac:dyDescent="0.2">
      <c r="A28">
        <v>24</v>
      </c>
      <c r="B28" t="s">
        <v>37</v>
      </c>
      <c r="C28">
        <v>3535</v>
      </c>
      <c r="D28" t="s">
        <v>6</v>
      </c>
      <c r="E28" t="s">
        <v>6</v>
      </c>
      <c r="F28">
        <v>150</v>
      </c>
      <c r="G28">
        <f t="shared" si="0"/>
        <v>1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>
        <f t="shared" si="8"/>
        <v>3535</v>
      </c>
      <c r="P28" t="str">
        <f t="shared" si="9"/>
        <v/>
      </c>
      <c r="Q28" t="str">
        <f t="shared" si="10"/>
        <v/>
      </c>
      <c r="R28" t="str">
        <f t="shared" si="11"/>
        <v/>
      </c>
      <c r="S28">
        <f t="shared" si="12"/>
        <v>3535</v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>
        <f t="shared" si="20"/>
        <v>3535</v>
      </c>
      <c r="AB28" t="str">
        <f t="shared" si="21"/>
        <v/>
      </c>
      <c r="AC28" t="str">
        <f t="shared" si="22"/>
        <v/>
      </c>
      <c r="AD28" t="str">
        <f t="shared" si="23"/>
        <v/>
      </c>
      <c r="AE28">
        <f t="shared" si="24"/>
        <v>3535</v>
      </c>
    </row>
    <row r="29" spans="1:31" x14ac:dyDescent="0.2">
      <c r="A29">
        <v>25</v>
      </c>
      <c r="B29" t="s">
        <v>38</v>
      </c>
      <c r="C29">
        <v>3553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3553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3553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3553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3553</v>
      </c>
    </row>
    <row r="30" spans="1:31" x14ac:dyDescent="0.2">
      <c r="A30">
        <v>26</v>
      </c>
      <c r="B30" t="s">
        <v>39</v>
      </c>
      <c r="C30">
        <v>2180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2180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2180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2180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2180</v>
      </c>
      <c r="AD30" t="str">
        <f t="shared" si="23"/>
        <v/>
      </c>
      <c r="AE30" t="str">
        <f t="shared" si="24"/>
        <v/>
      </c>
    </row>
    <row r="31" spans="1:31" x14ac:dyDescent="0.2">
      <c r="A31">
        <v>27</v>
      </c>
      <c r="B31" t="s">
        <v>40</v>
      </c>
      <c r="C31">
        <v>1458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1458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1458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1458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1458</v>
      </c>
      <c r="AD31" t="str">
        <f t="shared" si="23"/>
        <v/>
      </c>
      <c r="AE31" t="str">
        <f t="shared" si="24"/>
        <v/>
      </c>
    </row>
    <row r="32" spans="1:31" x14ac:dyDescent="0.2">
      <c r="A32">
        <v>28</v>
      </c>
      <c r="B32" t="s">
        <v>41</v>
      </c>
      <c r="C32">
        <v>2001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2001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2001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2001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2001</v>
      </c>
      <c r="AE32" t="str">
        <f t="shared" si="24"/>
        <v/>
      </c>
    </row>
    <row r="33" spans="1:31" x14ac:dyDescent="0.2">
      <c r="A33">
        <v>29</v>
      </c>
      <c r="B33" t="s">
        <v>42</v>
      </c>
      <c r="C33">
        <v>1081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1081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1081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1081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1081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 x14ac:dyDescent="0.2">
      <c r="A34">
        <v>30</v>
      </c>
      <c r="B34" t="s">
        <v>43</v>
      </c>
      <c r="C34">
        <v>2343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2343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2343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2343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2343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 x14ac:dyDescent="0.2">
      <c r="A35">
        <v>31</v>
      </c>
      <c r="B35" t="s">
        <v>44</v>
      </c>
      <c r="C35">
        <v>4065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4065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4065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4065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4065</v>
      </c>
    </row>
    <row r="36" spans="1:31" x14ac:dyDescent="0.2">
      <c r="A36">
        <v>32</v>
      </c>
      <c r="B36" t="s">
        <v>45</v>
      </c>
      <c r="C36">
        <v>3188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3188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3188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3188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3188</v>
      </c>
      <c r="AE36" t="str">
        <f t="shared" si="24"/>
        <v/>
      </c>
    </row>
    <row r="37" spans="1:31" x14ac:dyDescent="0.2">
      <c r="A37">
        <v>33</v>
      </c>
      <c r="B37" t="s">
        <v>46</v>
      </c>
      <c r="C37">
        <v>2673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2673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2673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2673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2673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 x14ac:dyDescent="0.2">
      <c r="A38">
        <v>34</v>
      </c>
      <c r="B38" t="s">
        <v>47</v>
      </c>
      <c r="C38">
        <v>2572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2572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2572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2572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2572</v>
      </c>
      <c r="AE38" t="str">
        <f t="shared" si="49"/>
        <v/>
      </c>
    </row>
    <row r="39" spans="1:31" x14ac:dyDescent="0.2">
      <c r="A39">
        <v>35</v>
      </c>
      <c r="B39" t="s">
        <v>48</v>
      </c>
      <c r="C39">
        <v>4624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4624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4624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4624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4624</v>
      </c>
    </row>
    <row r="40" spans="1:31" x14ac:dyDescent="0.2">
      <c r="A40">
        <v>36</v>
      </c>
      <c r="B40" t="s">
        <v>49</v>
      </c>
      <c r="C40">
        <v>1719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1719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1719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1719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1719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 x14ac:dyDescent="0.2">
      <c r="A41">
        <v>37</v>
      </c>
      <c r="B41" t="s">
        <v>50</v>
      </c>
      <c r="C41">
        <v>4689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4689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4689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4689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 x14ac:dyDescent="0.2">
      <c r="A42">
        <v>38</v>
      </c>
      <c r="B42" t="s">
        <v>51</v>
      </c>
      <c r="C42">
        <v>4391</v>
      </c>
      <c r="D42" t="s">
        <v>5</v>
      </c>
      <c r="E42" t="s">
        <v>6</v>
      </c>
      <c r="F42">
        <v>150</v>
      </c>
      <c r="G42">
        <f t="shared" si="25"/>
        <v>0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 t="str">
        <f t="shared" si="33"/>
        <v/>
      </c>
      <c r="P42" t="str">
        <f t="shared" si="34"/>
        <v/>
      </c>
      <c r="Q42" t="str">
        <f t="shared" si="35"/>
        <v/>
      </c>
      <c r="R42" t="str">
        <f t="shared" si="36"/>
        <v/>
      </c>
      <c r="S42" t="str">
        <f t="shared" si="37"/>
        <v/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 t="str">
        <f t="shared" si="45"/>
        <v/>
      </c>
      <c r="AB42" t="str">
        <f t="shared" si="46"/>
        <v/>
      </c>
      <c r="AC42" t="str">
        <f t="shared" si="47"/>
        <v/>
      </c>
      <c r="AD42" t="str">
        <f t="shared" si="48"/>
        <v/>
      </c>
      <c r="AE42" t="str">
        <f t="shared" si="49"/>
        <v/>
      </c>
    </row>
    <row r="43" spans="1:31" x14ac:dyDescent="0.2">
      <c r="A43">
        <v>39</v>
      </c>
      <c r="B43" t="s">
        <v>52</v>
      </c>
      <c r="C43">
        <v>1162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1162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1162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1162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1162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 x14ac:dyDescent="0.2">
      <c r="A44">
        <v>40</v>
      </c>
      <c r="B44" t="s">
        <v>53</v>
      </c>
      <c r="C44">
        <v>1470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1470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1470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1470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1470</v>
      </c>
      <c r="AD44" t="str">
        <f t="shared" si="48"/>
        <v/>
      </c>
      <c r="AE44" t="str">
        <f t="shared" si="49"/>
        <v/>
      </c>
    </row>
    <row r="45" spans="1:31" x14ac:dyDescent="0.2">
      <c r="A45">
        <v>41</v>
      </c>
      <c r="B45" t="s">
        <v>54</v>
      </c>
      <c r="C45">
        <v>4128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4128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4128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4128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4128</v>
      </c>
    </row>
    <row r="46" spans="1:31" x14ac:dyDescent="0.2">
      <c r="A46">
        <v>42</v>
      </c>
      <c r="B46" t="s">
        <v>55</v>
      </c>
      <c r="C46">
        <v>1204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1204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1204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1204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1204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 x14ac:dyDescent="0.2">
      <c r="A47">
        <v>43</v>
      </c>
      <c r="B47" t="s">
        <v>56</v>
      </c>
      <c r="C47">
        <v>4111</v>
      </c>
      <c r="D47" t="s">
        <v>5</v>
      </c>
      <c r="E47" t="s">
        <v>5</v>
      </c>
      <c r="F47">
        <v>100</v>
      </c>
      <c r="G47">
        <f t="shared" si="25"/>
        <v>1</v>
      </c>
      <c r="H47" t="str">
        <f t="shared" si="26"/>
        <v/>
      </c>
      <c r="I47" t="str">
        <f t="shared" si="27"/>
        <v/>
      </c>
      <c r="J47">
        <f t="shared" si="28"/>
        <v>4111</v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>
        <f t="shared" si="36"/>
        <v>4111</v>
      </c>
      <c r="S47" t="str">
        <f t="shared" si="37"/>
        <v/>
      </c>
      <c r="T47" t="str">
        <f t="shared" si="38"/>
        <v/>
      </c>
      <c r="U47" t="str">
        <f t="shared" si="39"/>
        <v/>
      </c>
      <c r="V47">
        <f t="shared" si="40"/>
        <v>4111</v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>
        <f t="shared" si="48"/>
        <v>4111</v>
      </c>
      <c r="AE47" t="str">
        <f t="shared" si="49"/>
        <v/>
      </c>
    </row>
    <row r="48" spans="1:31" x14ac:dyDescent="0.2">
      <c r="A48">
        <v>44</v>
      </c>
      <c r="B48" t="s">
        <v>57</v>
      </c>
      <c r="C48">
        <v>2728</v>
      </c>
      <c r="D48" t="s">
        <v>5</v>
      </c>
      <c r="E48" t="s">
        <v>6</v>
      </c>
      <c r="F48">
        <v>150</v>
      </c>
      <c r="G48">
        <f t="shared" si="25"/>
        <v>0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 t="str">
        <f t="shared" si="33"/>
        <v/>
      </c>
      <c r="P48" t="str">
        <f t="shared" si="34"/>
        <v/>
      </c>
      <c r="Q48" t="str">
        <f t="shared" si="35"/>
        <v/>
      </c>
      <c r="R48" t="str">
        <f t="shared" si="36"/>
        <v/>
      </c>
      <c r="S48" t="str">
        <f t="shared" si="37"/>
        <v/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 t="str">
        <f t="shared" si="45"/>
        <v/>
      </c>
      <c r="AB48" t="str">
        <f t="shared" si="46"/>
        <v/>
      </c>
      <c r="AC48" t="str">
        <f t="shared" si="47"/>
        <v/>
      </c>
      <c r="AD48" t="str">
        <f t="shared" si="48"/>
        <v/>
      </c>
      <c r="AE48" t="str">
        <f t="shared" si="49"/>
        <v/>
      </c>
    </row>
    <row r="49" spans="1:31" x14ac:dyDescent="0.2">
      <c r="A49">
        <v>45</v>
      </c>
      <c r="B49" t="s">
        <v>58</v>
      </c>
      <c r="C49">
        <v>1245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1245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1245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1245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1245</v>
      </c>
      <c r="AD49" t="str">
        <f t="shared" si="48"/>
        <v/>
      </c>
      <c r="AE49" t="str">
        <f t="shared" si="49"/>
        <v/>
      </c>
    </row>
    <row r="50" spans="1:31" x14ac:dyDescent="0.2">
      <c r="A50">
        <v>46</v>
      </c>
      <c r="B50" t="s">
        <v>59</v>
      </c>
      <c r="C50">
        <v>2071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2071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2071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2071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2071</v>
      </c>
      <c r="AE50" t="str">
        <f t="shared" si="49"/>
        <v/>
      </c>
    </row>
    <row r="51" spans="1:31" x14ac:dyDescent="0.2">
      <c r="A51">
        <v>47</v>
      </c>
      <c r="B51" t="s">
        <v>60</v>
      </c>
      <c r="C51">
        <v>1390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1390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1390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1390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1390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 x14ac:dyDescent="0.2">
      <c r="A52">
        <v>48</v>
      </c>
      <c r="B52" t="s">
        <v>61</v>
      </c>
      <c r="C52">
        <v>3024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3024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3024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3024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3024</v>
      </c>
      <c r="AD52" t="str">
        <f t="shared" si="48"/>
        <v/>
      </c>
      <c r="AE52" t="str">
        <f t="shared" si="49"/>
        <v/>
      </c>
    </row>
    <row r="53" spans="1:31" x14ac:dyDescent="0.2">
      <c r="A53">
        <v>49</v>
      </c>
      <c r="B53" t="s">
        <v>62</v>
      </c>
      <c r="C53">
        <v>1828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1828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1828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1828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1828</v>
      </c>
      <c r="AE53" t="str">
        <f t="shared" si="49"/>
        <v/>
      </c>
    </row>
    <row r="54" spans="1:31" x14ac:dyDescent="0.2">
      <c r="A54">
        <v>50</v>
      </c>
      <c r="B54" t="s">
        <v>63</v>
      </c>
      <c r="C54">
        <v>2453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2453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2453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2453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2453</v>
      </c>
    </row>
    <row r="55" spans="1:31" x14ac:dyDescent="0.2">
      <c r="A55">
        <v>51</v>
      </c>
      <c r="B55" t="s">
        <v>64</v>
      </c>
      <c r="C55">
        <v>1255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1255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1255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1255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1255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 x14ac:dyDescent="0.2">
      <c r="A56">
        <v>52</v>
      </c>
      <c r="B56" t="s">
        <v>65</v>
      </c>
      <c r="C56">
        <v>1125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1125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1125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1125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1125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 x14ac:dyDescent="0.2">
      <c r="A57">
        <v>53</v>
      </c>
      <c r="B57" t="s">
        <v>66</v>
      </c>
      <c r="C57">
        <v>2900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2900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2900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2900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2900</v>
      </c>
      <c r="AE57" t="str">
        <f t="shared" si="49"/>
        <v/>
      </c>
    </row>
    <row r="58" spans="1:31" x14ac:dyDescent="0.2">
      <c r="A58">
        <v>54</v>
      </c>
      <c r="B58" t="s">
        <v>67</v>
      </c>
      <c r="C58">
        <v>1705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1705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1705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1705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1705</v>
      </c>
      <c r="AD58" t="str">
        <f t="shared" si="48"/>
        <v/>
      </c>
      <c r="AE58" t="str">
        <f t="shared" si="49"/>
        <v/>
      </c>
    </row>
    <row r="59" spans="1:31" x14ac:dyDescent="0.2">
      <c r="A59">
        <v>55</v>
      </c>
      <c r="B59" t="s">
        <v>68</v>
      </c>
      <c r="C59">
        <v>6553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6553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6553</v>
      </c>
      <c r="T59" t="str">
        <f t="shared" si="38"/>
        <v/>
      </c>
      <c r="U59" t="str">
        <f t="shared" si="39"/>
        <v/>
      </c>
      <c r="V59" t="str">
        <f t="shared" si="40"/>
        <v/>
      </c>
      <c r="W59" t="str">
        <f t="shared" si="41"/>
        <v/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 t="str">
        <f t="shared" si="49"/>
        <v/>
      </c>
    </row>
    <row r="60" spans="1:31" x14ac:dyDescent="0.2">
      <c r="A60">
        <v>56</v>
      </c>
      <c r="B60" t="s">
        <v>69</v>
      </c>
      <c r="C60">
        <v>1206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1206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1206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1206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1206</v>
      </c>
      <c r="AD60" t="str">
        <f t="shared" si="48"/>
        <v/>
      </c>
      <c r="AE60" t="str">
        <f t="shared" si="49"/>
        <v/>
      </c>
    </row>
    <row r="61" spans="1:31" x14ac:dyDescent="0.2">
      <c r="A61">
        <v>57</v>
      </c>
      <c r="B61" t="s">
        <v>70</v>
      </c>
      <c r="C61">
        <v>2896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2896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2896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2896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2896</v>
      </c>
    </row>
    <row r="62" spans="1:31" x14ac:dyDescent="0.2">
      <c r="A62">
        <v>58</v>
      </c>
      <c r="B62" t="s">
        <v>71</v>
      </c>
      <c r="C62">
        <v>3775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3775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3775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3775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3775</v>
      </c>
      <c r="AE62" t="str">
        <f t="shared" si="49"/>
        <v/>
      </c>
    </row>
    <row r="63" spans="1:31" x14ac:dyDescent="0.2">
      <c r="A63">
        <v>59</v>
      </c>
      <c r="B63" t="s">
        <v>72</v>
      </c>
      <c r="C63">
        <v>2108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2108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2108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2108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2108</v>
      </c>
    </row>
    <row r="64" spans="1:31" x14ac:dyDescent="0.2">
      <c r="A64">
        <v>60</v>
      </c>
      <c r="B64" t="s">
        <v>73</v>
      </c>
      <c r="C64">
        <v>2369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2369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2369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2369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2369</v>
      </c>
      <c r="AE64" t="str">
        <f t="shared" si="49"/>
        <v/>
      </c>
    </row>
    <row r="65" spans="1:31" x14ac:dyDescent="0.2">
      <c r="A65">
        <v>61</v>
      </c>
      <c r="B65" t="s">
        <v>74</v>
      </c>
      <c r="C65">
        <v>973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973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973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973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973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 x14ac:dyDescent="0.2">
      <c r="A66">
        <v>62</v>
      </c>
      <c r="B66" t="s">
        <v>75</v>
      </c>
      <c r="C66">
        <v>1168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1168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1168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1168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1168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 x14ac:dyDescent="0.2">
      <c r="A67">
        <v>63</v>
      </c>
      <c r="B67" t="s">
        <v>76</v>
      </c>
      <c r="C67">
        <v>3365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3365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3365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 t="str">
        <f t="shared" si="43"/>
        <v/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3365</v>
      </c>
      <c r="AD67" t="str">
        <f t="shared" si="48"/>
        <v/>
      </c>
      <c r="AE67" t="str">
        <f t="shared" si="49"/>
        <v/>
      </c>
    </row>
    <row r="68" spans="1:31" x14ac:dyDescent="0.2">
      <c r="A68">
        <v>64</v>
      </c>
      <c r="B68" t="s">
        <v>77</v>
      </c>
      <c r="C68">
        <v>1488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1488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1488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1488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1488</v>
      </c>
      <c r="AD68" t="str">
        <f t="shared" si="48"/>
        <v/>
      </c>
      <c r="AE68" t="str">
        <f t="shared" si="49"/>
        <v/>
      </c>
    </row>
    <row r="69" spans="1:31" x14ac:dyDescent="0.2">
      <c r="A69">
        <v>65</v>
      </c>
      <c r="B69" t="s">
        <v>78</v>
      </c>
      <c r="C69">
        <v>2887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2887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2887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2887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2887</v>
      </c>
    </row>
    <row r="70" spans="1:31" x14ac:dyDescent="0.2">
      <c r="A70">
        <v>66</v>
      </c>
      <c r="B70" t="s">
        <v>79</v>
      </c>
      <c r="C70">
        <v>974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974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974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974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974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 x14ac:dyDescent="0.2">
      <c r="A71">
        <v>67</v>
      </c>
      <c r="B71" t="s">
        <v>80</v>
      </c>
      <c r="C71">
        <v>3651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3651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3651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3651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3651</v>
      </c>
    </row>
    <row r="72" spans="1:31" x14ac:dyDescent="0.2">
      <c r="A72">
        <v>68</v>
      </c>
      <c r="B72" t="s">
        <v>81</v>
      </c>
      <c r="C72">
        <v>1205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1205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1205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1205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1205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 x14ac:dyDescent="0.2">
      <c r="A73">
        <v>69</v>
      </c>
      <c r="B73" t="s">
        <v>82</v>
      </c>
      <c r="C73">
        <v>1957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1957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1957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1957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1957</v>
      </c>
      <c r="AD73" t="str">
        <f t="shared" si="73"/>
        <v/>
      </c>
      <c r="AE73" t="str">
        <f t="shared" si="74"/>
        <v/>
      </c>
    </row>
    <row r="74" spans="1:31" x14ac:dyDescent="0.2">
      <c r="A74">
        <v>70</v>
      </c>
      <c r="B74" t="s">
        <v>83</v>
      </c>
      <c r="C74">
        <v>1725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1725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1725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1725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1725</v>
      </c>
      <c r="AD74" t="str">
        <f t="shared" si="73"/>
        <v/>
      </c>
      <c r="AE74" t="str">
        <f t="shared" si="74"/>
        <v/>
      </c>
    </row>
    <row r="75" spans="1:31" x14ac:dyDescent="0.2">
      <c r="A75">
        <v>71</v>
      </c>
      <c r="B75" t="s">
        <v>84</v>
      </c>
      <c r="C75">
        <v>2036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2036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2036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2036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2036</v>
      </c>
      <c r="AE75" t="str">
        <f t="shared" si="74"/>
        <v/>
      </c>
    </row>
    <row r="76" spans="1:31" x14ac:dyDescent="0.2">
      <c r="A76">
        <v>72</v>
      </c>
      <c r="B76" t="s">
        <v>85</v>
      </c>
      <c r="C76">
        <v>4041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4041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4041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4041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4041</v>
      </c>
      <c r="AE76" t="str">
        <f t="shared" si="74"/>
        <v/>
      </c>
    </row>
    <row r="77" spans="1:31" x14ac:dyDescent="0.2">
      <c r="A77">
        <v>73</v>
      </c>
      <c r="B77" t="s">
        <v>86</v>
      </c>
      <c r="C77">
        <v>1553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1553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1553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1553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1553</v>
      </c>
      <c r="AE77" t="str">
        <f t="shared" si="74"/>
        <v/>
      </c>
    </row>
    <row r="78" spans="1:31" x14ac:dyDescent="0.2">
      <c r="A78">
        <v>74</v>
      </c>
      <c r="B78" t="s">
        <v>87</v>
      </c>
      <c r="C78">
        <v>2091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2091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2091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2091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2091</v>
      </c>
      <c r="AE78" t="str">
        <f t="shared" si="74"/>
        <v/>
      </c>
    </row>
    <row r="79" spans="1:31" x14ac:dyDescent="0.2">
      <c r="A79">
        <v>75</v>
      </c>
      <c r="B79" t="s">
        <v>88</v>
      </c>
      <c r="C79">
        <v>3225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3225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3225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3225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3225</v>
      </c>
    </row>
    <row r="80" spans="1:31" x14ac:dyDescent="0.2">
      <c r="A80">
        <v>76</v>
      </c>
      <c r="B80" t="s">
        <v>89</v>
      </c>
      <c r="C80">
        <v>2023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2023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2023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2023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2023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 x14ac:dyDescent="0.2">
      <c r="A81">
        <v>77</v>
      </c>
      <c r="B81" t="s">
        <v>90</v>
      </c>
      <c r="C81">
        <v>1608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1608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1608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1608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1608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 x14ac:dyDescent="0.2">
      <c r="A82">
        <v>78</v>
      </c>
      <c r="B82" t="s">
        <v>91</v>
      </c>
      <c r="C82">
        <v>3799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3799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3799</v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 x14ac:dyDescent="0.2">
      <c r="A83">
        <v>79</v>
      </c>
      <c r="B83" t="s">
        <v>92</v>
      </c>
      <c r="C83">
        <v>1087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1087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1087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1087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1087</v>
      </c>
      <c r="AD83" t="str">
        <f t="shared" si="73"/>
        <v/>
      </c>
      <c r="AE83" t="str">
        <f t="shared" si="74"/>
        <v/>
      </c>
    </row>
    <row r="84" spans="1:31" x14ac:dyDescent="0.2">
      <c r="A84">
        <v>80</v>
      </c>
      <c r="B84" t="s">
        <v>93</v>
      </c>
      <c r="C84">
        <v>1701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1701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1701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1701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1701</v>
      </c>
    </row>
    <row r="85" spans="1:31" x14ac:dyDescent="0.2">
      <c r="A85">
        <v>81</v>
      </c>
      <c r="B85" t="s">
        <v>94</v>
      </c>
      <c r="C85">
        <v>2352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2352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2352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2352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2352</v>
      </c>
      <c r="AD85" t="str">
        <f t="shared" si="73"/>
        <v/>
      </c>
      <c r="AE85" t="str">
        <f t="shared" si="74"/>
        <v/>
      </c>
    </row>
    <row r="86" spans="1:31" x14ac:dyDescent="0.2">
      <c r="A86">
        <v>82</v>
      </c>
      <c r="B86" t="s">
        <v>95</v>
      </c>
      <c r="C86">
        <v>1046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1046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1046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1046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1046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 x14ac:dyDescent="0.2">
      <c r="A87">
        <v>83</v>
      </c>
      <c r="B87" t="s">
        <v>96</v>
      </c>
      <c r="C87">
        <v>2609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2609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2609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2609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2609</v>
      </c>
    </row>
    <row r="88" spans="1:31" x14ac:dyDescent="0.2">
      <c r="A88">
        <v>84</v>
      </c>
      <c r="B88" t="s">
        <v>97</v>
      </c>
      <c r="C88">
        <v>2242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2242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2242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2242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2242</v>
      </c>
      <c r="AD88" t="str">
        <f t="shared" si="73"/>
        <v/>
      </c>
      <c r="AE88" t="str">
        <f t="shared" si="74"/>
        <v/>
      </c>
    </row>
    <row r="89" spans="1:31" x14ac:dyDescent="0.2">
      <c r="A89">
        <v>85</v>
      </c>
      <c r="B89" t="s">
        <v>98</v>
      </c>
      <c r="C89">
        <v>3251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3251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3251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3251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3251</v>
      </c>
      <c r="AE89" t="str">
        <f t="shared" si="74"/>
        <v/>
      </c>
    </row>
    <row r="90" spans="1:31" x14ac:dyDescent="0.2">
      <c r="A90">
        <v>86</v>
      </c>
      <c r="B90" t="s">
        <v>99</v>
      </c>
      <c r="C90">
        <v>1766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1766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1766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1766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1766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 x14ac:dyDescent="0.2">
      <c r="A91">
        <v>87</v>
      </c>
      <c r="B91" t="s">
        <v>100</v>
      </c>
      <c r="C91">
        <v>3944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3944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3944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3944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3944</v>
      </c>
    </row>
    <row r="92" spans="1:31" x14ac:dyDescent="0.2">
      <c r="A92">
        <v>88</v>
      </c>
      <c r="B92" t="s">
        <v>101</v>
      </c>
      <c r="C92">
        <v>3521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3521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3521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3521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3521</v>
      </c>
      <c r="AE92" t="str">
        <f t="shared" si="74"/>
        <v/>
      </c>
    </row>
    <row r="93" spans="1:31" x14ac:dyDescent="0.2">
      <c r="A93">
        <v>89</v>
      </c>
      <c r="B93" t="s">
        <v>102</v>
      </c>
      <c r="C93">
        <v>3428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3428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3428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3428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3428</v>
      </c>
      <c r="AE93" t="str">
        <f t="shared" si="74"/>
        <v/>
      </c>
    </row>
    <row r="94" spans="1:31" x14ac:dyDescent="0.2">
      <c r="A94">
        <v>90</v>
      </c>
      <c r="B94" t="s">
        <v>103</v>
      </c>
      <c r="C94">
        <v>1599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1599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1599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1599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1599</v>
      </c>
      <c r="AD94" t="str">
        <f t="shared" si="73"/>
        <v/>
      </c>
      <c r="AE94" t="str">
        <f t="shared" si="74"/>
        <v/>
      </c>
    </row>
    <row r="95" spans="1:31" x14ac:dyDescent="0.2">
      <c r="A95">
        <v>91</v>
      </c>
      <c r="B95" t="s">
        <v>104</v>
      </c>
      <c r="C95">
        <v>1176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1176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1176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1176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1176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 x14ac:dyDescent="0.2">
      <c r="A96">
        <v>92</v>
      </c>
      <c r="B96" t="s">
        <v>105</v>
      </c>
      <c r="C96">
        <v>3449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3449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3449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3449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3449</v>
      </c>
    </row>
    <row r="97" spans="1:31" x14ac:dyDescent="0.2">
      <c r="A97">
        <v>93</v>
      </c>
      <c r="B97" t="s">
        <v>106</v>
      </c>
      <c r="C97">
        <v>1579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1579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1579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1579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1579</v>
      </c>
    </row>
    <row r="98" spans="1:31" x14ac:dyDescent="0.2">
      <c r="A98">
        <v>94</v>
      </c>
      <c r="B98" t="s">
        <v>107</v>
      </c>
      <c r="C98">
        <v>1417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1417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1417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1417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1417</v>
      </c>
      <c r="AD98" t="str">
        <f t="shared" si="73"/>
        <v/>
      </c>
      <c r="AE98" t="str">
        <f t="shared" si="74"/>
        <v/>
      </c>
    </row>
    <row r="99" spans="1:31" x14ac:dyDescent="0.2">
      <c r="A99">
        <v>95</v>
      </c>
      <c r="B99" t="s">
        <v>108</v>
      </c>
      <c r="C99">
        <v>1380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1380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1380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1380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1380</v>
      </c>
      <c r="AE99" t="str">
        <f t="shared" si="74"/>
        <v/>
      </c>
    </row>
    <row r="100" spans="1:31" x14ac:dyDescent="0.2">
      <c r="A100">
        <v>96</v>
      </c>
      <c r="B100" t="s">
        <v>109</v>
      </c>
      <c r="C100">
        <v>4526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4526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4526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 x14ac:dyDescent="0.2">
      <c r="G101" t="s">
        <v>12</v>
      </c>
      <c r="H101">
        <f t="shared" ref="H101:AE101" si="75">AVERAGE(H5:H100)</f>
        <v>1221.8333333333333</v>
      </c>
      <c r="I101">
        <f t="shared" si="75"/>
        <v>2085.8000000000002</v>
      </c>
      <c r="J101">
        <f t="shared" si="75"/>
        <v>2733.1666666666665</v>
      </c>
      <c r="K101">
        <f t="shared" si="75"/>
        <v>3625.4545454545455</v>
      </c>
      <c r="L101">
        <f t="shared" si="75"/>
        <v>1918.25</v>
      </c>
      <c r="M101">
        <f t="shared" si="75"/>
        <v>1969</v>
      </c>
      <c r="N101">
        <f t="shared" si="75"/>
        <v>2779.75</v>
      </c>
      <c r="O101">
        <f t="shared" si="75"/>
        <v>2800.6</v>
      </c>
      <c r="P101">
        <f t="shared" si="75"/>
        <v>1570.0416666666667</v>
      </c>
      <c r="Q101">
        <f t="shared" si="75"/>
        <v>2022.090909090909</v>
      </c>
      <c r="R101">
        <f t="shared" si="75"/>
        <v>2756.4583333333335</v>
      </c>
      <c r="S101">
        <f t="shared" si="75"/>
        <v>3232.6666666666665</v>
      </c>
      <c r="T101">
        <f t="shared" si="75"/>
        <v>1221.8333333333333</v>
      </c>
      <c r="U101">
        <f t="shared" si="75"/>
        <v>1895.4444444444443</v>
      </c>
      <c r="V101">
        <f t="shared" si="75"/>
        <v>2733.1666666666665</v>
      </c>
      <c r="W101">
        <f t="shared" si="75"/>
        <v>3332.7</v>
      </c>
      <c r="X101">
        <f t="shared" si="75"/>
        <v>1681.1818181818182</v>
      </c>
      <c r="Y101">
        <f t="shared" si="75"/>
        <v>1842.090909090909</v>
      </c>
      <c r="Z101">
        <f t="shared" si="75"/>
        <v>2779.75</v>
      </c>
      <c r="AA101">
        <f t="shared" si="75"/>
        <v>2800.6</v>
      </c>
      <c r="AB101">
        <f t="shared" si="75"/>
        <v>1441.5217391304348</v>
      </c>
      <c r="AC101">
        <f t="shared" si="75"/>
        <v>1937.4761904761904</v>
      </c>
      <c r="AD101">
        <f t="shared" si="75"/>
        <v>2672.4347826086955</v>
      </c>
      <c r="AE101">
        <f t="shared" si="75"/>
        <v>3066.65</v>
      </c>
    </row>
    <row r="102" spans="1:31" x14ac:dyDescent="0.2">
      <c r="G102" t="s">
        <v>13</v>
      </c>
      <c r="H102">
        <f t="shared" ref="H102:AE102" si="76">STDEV(H5:H100)</f>
        <v>215.4533627380915</v>
      </c>
      <c r="I102">
        <f t="shared" si="76"/>
        <v>834.82264250824232</v>
      </c>
      <c r="J102">
        <f t="shared" si="76"/>
        <v>1019.7018132173681</v>
      </c>
      <c r="K102">
        <f t="shared" si="76"/>
        <v>1332.6056703793781</v>
      </c>
      <c r="L102">
        <f t="shared" si="76"/>
        <v>961.87271176406898</v>
      </c>
      <c r="M102">
        <f t="shared" si="76"/>
        <v>649.5466950811998</v>
      </c>
      <c r="N102">
        <f t="shared" si="76"/>
        <v>789.14834704025304</v>
      </c>
      <c r="O102">
        <f t="shared" si="76"/>
        <v>884.37777247307895</v>
      </c>
      <c r="P102">
        <f t="shared" si="76"/>
        <v>768.90065390771406</v>
      </c>
      <c r="Q102">
        <f t="shared" si="76"/>
        <v>723.34513326501451</v>
      </c>
      <c r="R102">
        <f t="shared" si="76"/>
        <v>892.01861840418474</v>
      </c>
      <c r="S102">
        <f t="shared" si="76"/>
        <v>1190.8277933157813</v>
      </c>
      <c r="T102">
        <f t="shared" si="76"/>
        <v>215.4533627380915</v>
      </c>
      <c r="U102">
        <f t="shared" si="76"/>
        <v>613.51326617912503</v>
      </c>
      <c r="V102">
        <f t="shared" si="76"/>
        <v>1019.7018132173681</v>
      </c>
      <c r="W102">
        <f t="shared" si="76"/>
        <v>962.10441221314397</v>
      </c>
      <c r="X102">
        <f t="shared" si="76"/>
        <v>525.22525037964772</v>
      </c>
      <c r="Y102">
        <f t="shared" si="76"/>
        <v>501.50163599841886</v>
      </c>
      <c r="Z102">
        <f t="shared" si="76"/>
        <v>789.14834704025304</v>
      </c>
      <c r="AA102">
        <f t="shared" si="76"/>
        <v>884.37777247307895</v>
      </c>
      <c r="AB102">
        <f t="shared" si="76"/>
        <v>451.27091939072159</v>
      </c>
      <c r="AC102">
        <f t="shared" si="76"/>
        <v>619.67867633537458</v>
      </c>
      <c r="AD102">
        <f t="shared" si="76"/>
        <v>809.15049876043975</v>
      </c>
      <c r="AE102">
        <f t="shared" si="76"/>
        <v>939.92084073187027</v>
      </c>
    </row>
    <row r="103" spans="1:31" s="2" customFormat="1" x14ac:dyDescent="0.2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 x14ac:dyDescent="0.2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 x14ac:dyDescent="0.2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 x14ac:dyDescent="0.2">
      <c r="G106" s="2" t="s">
        <v>110</v>
      </c>
      <c r="H106" s="3">
        <f>COUNTIFS($G$5:$G$100,0,$E$5:$E$100,"[b]",$F$5:$F$100,0)</f>
        <v>0</v>
      </c>
      <c r="I106" s="3">
        <f>COUNTIFS($G$5:$G$100,0,$E$5:$E$100,"[b]",$F$5:$F$100,50)</f>
        <v>2</v>
      </c>
      <c r="J106" s="3">
        <f>COUNTIFS($G$5:$G$100,0,$E$5:$E$100,"[b]",$F$5:$F$100,100)</f>
        <v>0</v>
      </c>
      <c r="K106" s="3">
        <f>COUNTIFS($G$5:$G$100,0,$E$5:$E$100,"[b]",$F$5:$F$100,150)</f>
        <v>1</v>
      </c>
      <c r="L106" s="3">
        <f>COUNTIFS($G$5:$G$100,0,$E$5:$E$100,"[n]",$F$5:$F$100,0)</f>
        <v>0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0</v>
      </c>
      <c r="Q106" s="3">
        <f>COUNTIFS($G$5:$G$100,0,$F$5:$F$100,50)</f>
        <v>2</v>
      </c>
      <c r="R106" s="3">
        <f>COUNTIFS($G$5:$G$100,0,$F$5:$F$100,100)</f>
        <v>0</v>
      </c>
      <c r="S106" s="3">
        <f>COUNTIFS($G$5:$G$100,0,$F$5:$F$100,150)</f>
        <v>3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 x14ac:dyDescent="0.2"/>
  </sheetData>
  <mergeCells count="17">
    <mergeCell ref="T104:W104"/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2008-08-04T19:44:12Z</dcterms:created>
  <dcterms:modified xsi:type="dcterms:W3CDTF">2016-02-04T22:10:32Z</dcterms:modified>
</cp:coreProperties>
</file>