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k02/Downloads/Behavioural_data/"/>
    </mc:Choice>
  </mc:AlternateContent>
  <bookViews>
    <workbookView xWindow="4160" yWindow="460" windowWidth="20540" windowHeight="13280"/>
  </bookViews>
  <sheets>
    <sheet name="S&amp;M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J86" i="1"/>
  <c r="P85" i="1"/>
  <c r="P83" i="1"/>
  <c r="P81" i="1"/>
  <c r="P79" i="1"/>
  <c r="P77" i="1"/>
  <c r="P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5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AD75" i="1"/>
  <c r="P102" i="1"/>
  <c r="P101" i="1"/>
  <c r="L102" i="1"/>
  <c r="L101" i="1"/>
  <c r="I101" i="1"/>
  <c r="I102" i="1"/>
  <c r="U71" i="1"/>
  <c r="H102" i="1"/>
  <c r="H101" i="1"/>
  <c r="T41" i="1"/>
  <c r="O101" i="1"/>
  <c r="O102" i="1"/>
  <c r="AA100" i="1"/>
  <c r="AD69" i="1"/>
  <c r="AD65" i="1"/>
  <c r="AD61" i="1"/>
  <c r="AD57" i="1"/>
  <c r="AD53" i="1"/>
  <c r="AD49" i="1"/>
  <c r="AD45" i="1"/>
  <c r="AD41" i="1"/>
  <c r="AD37" i="1"/>
  <c r="AD33" i="1"/>
  <c r="AD29" i="1"/>
  <c r="AD25" i="1"/>
  <c r="AD21" i="1"/>
  <c r="AD19" i="1"/>
  <c r="AD17" i="1"/>
  <c r="AD15" i="1"/>
  <c r="AD13" i="1"/>
  <c r="AD11" i="1"/>
  <c r="AD9" i="1"/>
  <c r="AD7" i="1"/>
  <c r="AB74" i="1"/>
  <c r="AB78" i="1"/>
  <c r="AB82" i="1"/>
  <c r="AB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Y76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C71" i="1"/>
  <c r="AB71" i="1"/>
  <c r="AC69" i="1"/>
  <c r="AB69" i="1"/>
  <c r="AC67" i="1"/>
  <c r="AB67" i="1"/>
  <c r="AC65" i="1"/>
  <c r="AB65" i="1"/>
  <c r="AC63" i="1"/>
  <c r="AB63" i="1"/>
  <c r="AC61" i="1"/>
  <c r="AB61" i="1"/>
  <c r="AC59" i="1"/>
  <c r="AB59" i="1"/>
  <c r="AC57" i="1"/>
  <c r="AB57" i="1"/>
  <c r="AC55" i="1"/>
  <c r="AB55" i="1"/>
  <c r="AC53" i="1"/>
  <c r="AB53" i="1"/>
  <c r="AC51" i="1"/>
  <c r="AB51" i="1"/>
  <c r="AC49" i="1"/>
  <c r="AB49" i="1"/>
  <c r="AC47" i="1"/>
  <c r="AB47" i="1"/>
  <c r="AC45" i="1"/>
  <c r="AB45" i="1"/>
  <c r="AC43" i="1"/>
  <c r="AB43" i="1"/>
  <c r="AC41" i="1"/>
  <c r="AB41" i="1"/>
  <c r="AC39" i="1"/>
  <c r="AB39" i="1"/>
  <c r="AC37" i="1"/>
  <c r="AB37" i="1"/>
  <c r="AC35" i="1"/>
  <c r="AB35" i="1"/>
  <c r="AC33" i="1"/>
  <c r="AB33" i="1"/>
  <c r="AC31" i="1"/>
  <c r="AB31" i="1"/>
  <c r="AC29" i="1"/>
  <c r="AB29" i="1"/>
  <c r="AC27" i="1"/>
  <c r="AB27" i="1"/>
  <c r="AC25" i="1"/>
  <c r="AB25" i="1"/>
  <c r="AC23" i="1"/>
  <c r="AB23" i="1"/>
  <c r="AC21" i="1"/>
  <c r="AB21" i="1"/>
  <c r="AC19" i="1"/>
  <c r="AB19" i="1"/>
  <c r="AC17" i="1"/>
  <c r="AB17" i="1"/>
  <c r="AC15" i="1"/>
  <c r="AB15" i="1"/>
  <c r="AC13" i="1"/>
  <c r="AB13" i="1"/>
  <c r="AC11" i="1"/>
  <c r="AB11" i="1"/>
  <c r="AC9" i="1"/>
  <c r="AB9" i="1"/>
  <c r="AC7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U101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<sst xmlns="http://schemas.openxmlformats.org/spreadsheetml/2006/main" count="317" uniqueCount="117">
  <si>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</si>
  <si>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</si>
  <si>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</si>
  <si>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</si>
  <si>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</si>
  <si>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</si>
  <si>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</si>
  <si>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</si>
  <si>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</si>
  <si>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</si>
  <si>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</si>
  <si>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</si>
  <si>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</si>
  <si>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</si>
  <si>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</si>
  <si>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</si>
  <si>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</si>
  <si>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</si>
  <si>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</si>
  <si>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</si>
  <si>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</si>
  <si>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</si>
  <si>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</si>
  <si>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</si>
  <si>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</si>
  <si>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</si>
  <si>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</si>
  <si>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</si>
  <si>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</si>
  <si>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</si>
  <si>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</si>
  <si>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</si>
  <si>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</si>
  <si>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</si>
  <si>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</si>
  <si>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</si>
  <si>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</si>
  <si>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</si>
  <si>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</si>
  <si>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</si>
  <si>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</si>
  <si>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</si>
  <si>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</si>
  <si>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</si>
  <si>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</si>
  <si>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</si>
  <si>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N/A</t>
  </si>
  <si>
    <t>[N/A]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</si>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</sst>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8" fillId="0" borderId="0" xfId="0" applyFo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workbookViewId="0">
      <selection activeCell="D4" sqref="D4:E4"/>
    </sheetView>
  </sheetViews>
  <sheetFormatPr baseColWidth="10" defaultColWidth="8.83203125" defaultRowHeight="15" x14ac:dyDescent="0.2"/>
  <cols>
    <col min="7" max="7" width="19.1640625" customWidth="1"/>
    <col min="8" max="31" width="6.5" customWidth="1"/>
  </cols>
  <sheetData>
    <row r="1" spans="1:31" x14ac:dyDescent="0.2">
      <c r="A1" t="s">
        <v>0</v>
      </c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8"/>
    </row>
    <row r="2" spans="1:31" x14ac:dyDescent="0.2">
      <c r="A2" t="s">
        <v>1</v>
      </c>
      <c r="H2" s="6" t="s">
        <v>7</v>
      </c>
      <c r="I2" s="7"/>
      <c r="J2" s="7"/>
      <c r="K2" s="7"/>
      <c r="L2" s="7"/>
      <c r="M2" s="7"/>
      <c r="N2" s="7"/>
      <c r="O2" s="7"/>
      <c r="P2" s="7"/>
      <c r="Q2" s="7"/>
      <c r="R2" s="7"/>
      <c r="S2" s="8"/>
      <c r="T2" s="6" t="s">
        <v>8</v>
      </c>
      <c r="U2" s="7"/>
      <c r="V2" s="7"/>
      <c r="W2" s="7"/>
      <c r="X2" s="7"/>
      <c r="Y2" s="7"/>
      <c r="Z2" s="7"/>
      <c r="AA2" s="7"/>
      <c r="AB2" s="7"/>
      <c r="AC2" s="7"/>
      <c r="AD2" s="7"/>
      <c r="AE2" s="8"/>
    </row>
    <row r="3" spans="1:31" x14ac:dyDescent="0.2">
      <c r="H3" s="5" t="s">
        <v>9</v>
      </c>
      <c r="I3" s="5"/>
      <c r="J3" s="5"/>
      <c r="K3" s="5"/>
      <c r="L3" s="5" t="s">
        <v>10</v>
      </c>
      <c r="M3" s="5"/>
      <c r="N3" s="5"/>
      <c r="O3" s="5"/>
      <c r="P3" s="5" t="s">
        <v>11</v>
      </c>
      <c r="Q3" s="5"/>
      <c r="R3" s="5"/>
      <c r="S3" s="5"/>
      <c r="T3" s="5" t="s">
        <v>9</v>
      </c>
      <c r="U3" s="5"/>
      <c r="V3" s="5"/>
      <c r="W3" s="5"/>
      <c r="X3" s="5" t="s">
        <v>10</v>
      </c>
      <c r="Y3" s="5"/>
      <c r="Z3" s="5"/>
      <c r="AA3" s="5"/>
      <c r="AB3" s="5" t="s">
        <v>11</v>
      </c>
      <c r="AC3" s="5"/>
      <c r="AD3" s="5"/>
      <c r="AE3" s="5"/>
    </row>
    <row r="4" spans="1:31" x14ac:dyDescent="0.2">
      <c r="A4" t="s">
        <v>2</v>
      </c>
      <c r="B4" t="s">
        <v>3</v>
      </c>
      <c r="C4" s="4" t="s">
        <v>4</v>
      </c>
      <c r="D4" s="4" t="s">
        <v>113</v>
      </c>
      <c r="E4" s="4" t="s">
        <v>112</v>
      </c>
      <c r="F4" s="4" t="s">
        <v>114</v>
      </c>
      <c r="G4" s="4" t="s">
        <v>115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 x14ac:dyDescent="0.2">
      <c r="A5">
        <v>1</v>
      </c>
      <c r="B5" t="s">
        <v>14</v>
      </c>
      <c r="C5">
        <v>1247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1247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1247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>
        <f t="shared" ref="X5:X36" si="17">IF(AND(L5&lt;(L$101+2*L$102), L5&gt;(L$101-2*L$102)), L5, "")</f>
        <v>1247</v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>
        <f t="shared" ref="AB5:AB36" si="21">IF(AND(P5&lt;(P$101+2*P$102), P5&gt;(P$101-2*P$102)), P5, "")</f>
        <v>1247</v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 x14ac:dyDescent="0.2">
      <c r="A6">
        <v>2</v>
      </c>
      <c r="B6" t="s">
        <v>15</v>
      </c>
      <c r="C6">
        <v>1902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1902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1902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>
        <f t="shared" si="20"/>
        <v>1902</v>
      </c>
      <c r="AB6" t="str">
        <f t="shared" si="21"/>
        <v/>
      </c>
      <c r="AC6" t="str">
        <f t="shared" si="22"/>
        <v/>
      </c>
      <c r="AD6" t="str">
        <f t="shared" si="23"/>
        <v/>
      </c>
      <c r="AE6">
        <f t="shared" si="24"/>
        <v>1902</v>
      </c>
    </row>
    <row r="7" spans="1:31" x14ac:dyDescent="0.2">
      <c r="A7">
        <v>3</v>
      </c>
      <c r="B7" t="s">
        <v>16</v>
      </c>
      <c r="C7">
        <v>1461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1461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1461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1461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1461</v>
      </c>
    </row>
    <row r="8" spans="1:31" x14ac:dyDescent="0.2">
      <c r="A8">
        <v>4</v>
      </c>
      <c r="B8" t="s">
        <v>17</v>
      </c>
      <c r="C8">
        <v>5196</v>
      </c>
      <c r="D8" t="s">
        <v>5</v>
      </c>
      <c r="E8" t="s">
        <v>5</v>
      </c>
      <c r="F8">
        <v>100</v>
      </c>
      <c r="G8">
        <f t="shared" si="0"/>
        <v>1</v>
      </c>
      <c r="H8" t="str">
        <f t="shared" si="1"/>
        <v/>
      </c>
      <c r="I8" t="str">
        <f t="shared" si="2"/>
        <v/>
      </c>
      <c r="J8">
        <f t="shared" si="3"/>
        <v>5196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>
        <f t="shared" si="11"/>
        <v>5196</v>
      </c>
      <c r="S8" t="str">
        <f t="shared" si="12"/>
        <v/>
      </c>
      <c r="T8" t="str">
        <f t="shared" si="13"/>
        <v/>
      </c>
      <c r="U8" t="str">
        <f t="shared" si="14"/>
        <v/>
      </c>
      <c r="V8">
        <f t="shared" si="15"/>
        <v>5196</v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 t="str">
        <f t="shared" si="23"/>
        <v/>
      </c>
      <c r="AE8" t="str">
        <f t="shared" si="24"/>
        <v/>
      </c>
    </row>
    <row r="9" spans="1:31" x14ac:dyDescent="0.2">
      <c r="A9">
        <v>5</v>
      </c>
      <c r="B9" t="s">
        <v>18</v>
      </c>
      <c r="C9">
        <v>1583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1583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1583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1583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1583</v>
      </c>
      <c r="AD9" t="str">
        <f t="shared" si="23"/>
        <v/>
      </c>
      <c r="AE9" t="str">
        <f t="shared" si="24"/>
        <v/>
      </c>
    </row>
    <row r="10" spans="1:31" x14ac:dyDescent="0.2">
      <c r="A10">
        <v>6</v>
      </c>
      <c r="B10" t="s">
        <v>19</v>
      </c>
      <c r="C10">
        <v>2641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2641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2641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2641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2641</v>
      </c>
      <c r="AD10" t="str">
        <f t="shared" si="23"/>
        <v/>
      </c>
      <c r="AE10" t="str">
        <f t="shared" si="24"/>
        <v/>
      </c>
    </row>
    <row r="11" spans="1:31" x14ac:dyDescent="0.2">
      <c r="A11">
        <v>7</v>
      </c>
      <c r="B11" t="s">
        <v>20</v>
      </c>
      <c r="C11">
        <v>3124</v>
      </c>
      <c r="D11" t="s">
        <v>5</v>
      </c>
      <c r="E11" t="s">
        <v>6</v>
      </c>
      <c r="F11">
        <v>100</v>
      </c>
      <c r="G11">
        <f t="shared" si="0"/>
        <v>0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 t="str">
        <f t="shared" si="7"/>
        <v/>
      </c>
      <c r="O11" t="str">
        <f t="shared" si="8"/>
        <v/>
      </c>
      <c r="P11" t="str">
        <f t="shared" si="9"/>
        <v/>
      </c>
      <c r="Q11" t="str">
        <f t="shared" si="10"/>
        <v/>
      </c>
      <c r="R11" t="str">
        <f t="shared" si="11"/>
        <v/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 t="str">
        <f t="shared" si="19"/>
        <v/>
      </c>
      <c r="AA11" t="str">
        <f t="shared" si="20"/>
        <v/>
      </c>
      <c r="AB11" t="str">
        <f t="shared" si="21"/>
        <v/>
      </c>
      <c r="AC11" t="str">
        <f t="shared" si="22"/>
        <v/>
      </c>
      <c r="AD11" t="str">
        <f t="shared" si="23"/>
        <v/>
      </c>
      <c r="AE11" t="str">
        <f t="shared" si="24"/>
        <v/>
      </c>
    </row>
    <row r="12" spans="1:31" x14ac:dyDescent="0.2">
      <c r="A12">
        <v>8</v>
      </c>
      <c r="B12" t="s">
        <v>21</v>
      </c>
      <c r="C12">
        <v>2649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2649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2649</v>
      </c>
      <c r="Q12" t="str">
        <f t="shared" si="10"/>
        <v/>
      </c>
      <c r="R12" t="str">
        <f t="shared" si="11"/>
        <v/>
      </c>
      <c r="S12" t="str">
        <f t="shared" si="12"/>
        <v/>
      </c>
      <c r="T12" t="str">
        <f t="shared" si="13"/>
        <v/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2649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 x14ac:dyDescent="0.2">
      <c r="A13">
        <v>9</v>
      </c>
      <c r="B13" t="s">
        <v>22</v>
      </c>
      <c r="C13">
        <v>3440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3440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3440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>
        <f t="shared" si="20"/>
        <v>3440</v>
      </c>
      <c r="AB13" t="str">
        <f t="shared" si="21"/>
        <v/>
      </c>
      <c r="AC13" t="str">
        <f t="shared" si="22"/>
        <v/>
      </c>
      <c r="AD13" t="str">
        <f t="shared" si="23"/>
        <v/>
      </c>
      <c r="AE13">
        <f t="shared" si="24"/>
        <v>3440</v>
      </c>
    </row>
    <row r="14" spans="1:31" x14ac:dyDescent="0.2">
      <c r="A14">
        <v>10</v>
      </c>
      <c r="B14" t="s">
        <v>23</v>
      </c>
      <c r="C14">
        <v>4657</v>
      </c>
      <c r="D14" t="s">
        <v>5</v>
      </c>
      <c r="E14" t="s">
        <v>5</v>
      </c>
      <c r="F14">
        <v>150</v>
      </c>
      <c r="G14">
        <f t="shared" si="0"/>
        <v>1</v>
      </c>
      <c r="H14" t="str">
        <f t="shared" si="1"/>
        <v/>
      </c>
      <c r="I14" t="str">
        <f t="shared" si="2"/>
        <v/>
      </c>
      <c r="J14" t="str">
        <f t="shared" si="3"/>
        <v/>
      </c>
      <c r="K14">
        <f t="shared" si="4"/>
        <v>4657</v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>
        <f t="shared" si="12"/>
        <v>4657</v>
      </c>
      <c r="T14" t="str">
        <f t="shared" si="13"/>
        <v/>
      </c>
      <c r="U14" t="str">
        <f t="shared" si="14"/>
        <v/>
      </c>
      <c r="V14" t="str">
        <f t="shared" si="15"/>
        <v/>
      </c>
      <c r="W14">
        <f t="shared" si="16"/>
        <v>4657</v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>
        <f t="shared" si="24"/>
        <v>4657</v>
      </c>
    </row>
    <row r="15" spans="1:31" x14ac:dyDescent="0.2">
      <c r="A15">
        <v>11</v>
      </c>
      <c r="B15" t="s">
        <v>24</v>
      </c>
      <c r="C15">
        <v>6251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6251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6251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>
        <f t="shared" si="18"/>
        <v>6251</v>
      </c>
      <c r="Z15" t="str">
        <f t="shared" si="19"/>
        <v/>
      </c>
      <c r="AA15" t="str">
        <f t="shared" si="20"/>
        <v/>
      </c>
      <c r="AB15" t="str">
        <f t="shared" si="21"/>
        <v/>
      </c>
      <c r="AC15" t="str">
        <f t="shared" si="22"/>
        <v/>
      </c>
      <c r="AD15" t="str">
        <f t="shared" si="23"/>
        <v/>
      </c>
      <c r="AE15" t="str">
        <f t="shared" si="24"/>
        <v/>
      </c>
    </row>
    <row r="16" spans="1:31" x14ac:dyDescent="0.2">
      <c r="A16">
        <v>12</v>
      </c>
      <c r="B16" t="s">
        <v>25</v>
      </c>
      <c r="C16">
        <v>5385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5385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5385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5385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 t="str">
        <f t="shared" si="21"/>
        <v/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 x14ac:dyDescent="0.2">
      <c r="A17">
        <v>13</v>
      </c>
      <c r="B17" t="s">
        <v>26</v>
      </c>
      <c r="C17">
        <v>1493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1493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1493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1493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1493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 x14ac:dyDescent="0.2">
      <c r="A18">
        <v>14</v>
      </c>
      <c r="B18" t="s">
        <v>27</v>
      </c>
      <c r="C18">
        <v>3361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3361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3361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3361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3361</v>
      </c>
      <c r="AE18" t="str">
        <f t="shared" si="24"/>
        <v/>
      </c>
    </row>
    <row r="19" spans="1:31" x14ac:dyDescent="0.2">
      <c r="A19">
        <v>15</v>
      </c>
      <c r="B19" t="s">
        <v>28</v>
      </c>
      <c r="C19">
        <v>6160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6160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6160</v>
      </c>
      <c r="S19" t="str">
        <f t="shared" si="12"/>
        <v/>
      </c>
      <c r="T19" t="str">
        <f t="shared" si="13"/>
        <v/>
      </c>
      <c r="U19" t="str">
        <f t="shared" si="14"/>
        <v/>
      </c>
      <c r="V19" t="str">
        <f t="shared" si="15"/>
        <v/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 t="str">
        <f t="shared" si="23"/>
        <v/>
      </c>
      <c r="AE19" t="str">
        <f t="shared" si="24"/>
        <v/>
      </c>
    </row>
    <row r="20" spans="1:31" x14ac:dyDescent="0.2">
      <c r="A20">
        <v>16</v>
      </c>
      <c r="B20" t="s">
        <v>29</v>
      </c>
      <c r="C20">
        <v>1658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1658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1658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1658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1658</v>
      </c>
      <c r="AD20" t="str">
        <f t="shared" si="23"/>
        <v/>
      </c>
      <c r="AE20" t="str">
        <f t="shared" si="24"/>
        <v/>
      </c>
    </row>
    <row r="21" spans="1:31" x14ac:dyDescent="0.2">
      <c r="A21">
        <v>17</v>
      </c>
      <c r="B21" t="s">
        <v>30</v>
      </c>
      <c r="C21">
        <v>3514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3514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3514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3514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3514</v>
      </c>
      <c r="AE21" t="str">
        <f t="shared" si="24"/>
        <v/>
      </c>
    </row>
    <row r="22" spans="1:31" x14ac:dyDescent="0.2">
      <c r="A22">
        <v>18</v>
      </c>
      <c r="B22" t="s">
        <v>31</v>
      </c>
      <c r="C22">
        <v>2205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2205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2205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2205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2205</v>
      </c>
    </row>
    <row r="23" spans="1:31" x14ac:dyDescent="0.2">
      <c r="A23">
        <v>19</v>
      </c>
      <c r="B23" t="s">
        <v>32</v>
      </c>
      <c r="C23">
        <v>6278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6278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6278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6278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 t="str">
        <f t="shared" si="22"/>
        <v/>
      </c>
      <c r="AD23" t="str">
        <f t="shared" si="23"/>
        <v/>
      </c>
      <c r="AE23" t="str">
        <f t="shared" si="24"/>
        <v/>
      </c>
    </row>
    <row r="24" spans="1:31" x14ac:dyDescent="0.2">
      <c r="A24">
        <v>20</v>
      </c>
      <c r="B24" t="s">
        <v>33</v>
      </c>
      <c r="C24">
        <v>1573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1573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1573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1573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1573</v>
      </c>
      <c r="AD24" t="str">
        <f t="shared" si="23"/>
        <v/>
      </c>
      <c r="AE24" t="str">
        <f t="shared" si="24"/>
        <v/>
      </c>
    </row>
    <row r="25" spans="1:31" x14ac:dyDescent="0.2">
      <c r="A25">
        <v>21</v>
      </c>
      <c r="B25" t="s">
        <v>34</v>
      </c>
      <c r="C25">
        <v>2195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2195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2195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2195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2195</v>
      </c>
      <c r="AE25" t="str">
        <f t="shared" si="24"/>
        <v/>
      </c>
    </row>
    <row r="26" spans="1:31" x14ac:dyDescent="0.2">
      <c r="A26">
        <v>22</v>
      </c>
      <c r="B26" t="s">
        <v>35</v>
      </c>
      <c r="C26">
        <v>1782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1782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1782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1782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1782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 x14ac:dyDescent="0.2">
      <c r="A27">
        <v>23</v>
      </c>
      <c r="B27" t="s">
        <v>36</v>
      </c>
      <c r="C27">
        <v>1465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1465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1465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1465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1465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 x14ac:dyDescent="0.2">
      <c r="A28">
        <v>24</v>
      </c>
      <c r="B28" t="s">
        <v>37</v>
      </c>
      <c r="C28">
        <v>5533</v>
      </c>
      <c r="D28" t="s">
        <v>6</v>
      </c>
      <c r="E28" t="s">
        <v>6</v>
      </c>
      <c r="F28">
        <v>150</v>
      </c>
      <c r="G28">
        <f t="shared" si="0"/>
        <v>1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>
        <f t="shared" si="8"/>
        <v>5533</v>
      </c>
      <c r="P28" t="str">
        <f t="shared" si="9"/>
        <v/>
      </c>
      <c r="Q28" t="str">
        <f t="shared" si="10"/>
        <v/>
      </c>
      <c r="R28" t="str">
        <f t="shared" si="11"/>
        <v/>
      </c>
      <c r="S28">
        <f t="shared" si="12"/>
        <v>5533</v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 t="str">
        <f t="shared" si="20"/>
        <v/>
      </c>
      <c r="AB28" t="str">
        <f t="shared" si="21"/>
        <v/>
      </c>
      <c r="AC28" t="str">
        <f t="shared" si="22"/>
        <v/>
      </c>
      <c r="AD28" t="str">
        <f t="shared" si="23"/>
        <v/>
      </c>
      <c r="AE28" t="str">
        <f t="shared" si="24"/>
        <v/>
      </c>
    </row>
    <row r="29" spans="1:31" x14ac:dyDescent="0.2">
      <c r="A29">
        <v>25</v>
      </c>
      <c r="B29" t="s">
        <v>38</v>
      </c>
      <c r="C29">
        <v>2412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2412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2412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2412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2412</v>
      </c>
    </row>
    <row r="30" spans="1:31" x14ac:dyDescent="0.2">
      <c r="A30">
        <v>26</v>
      </c>
      <c r="B30" t="s">
        <v>39</v>
      </c>
      <c r="C30">
        <v>5006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5006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5006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5006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5006</v>
      </c>
      <c r="AD30" t="str">
        <f t="shared" si="23"/>
        <v/>
      </c>
      <c r="AE30" t="str">
        <f t="shared" si="24"/>
        <v/>
      </c>
    </row>
    <row r="31" spans="1:31" x14ac:dyDescent="0.2">
      <c r="A31">
        <v>27</v>
      </c>
      <c r="B31" t="s">
        <v>40</v>
      </c>
      <c r="C31">
        <v>2132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2132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2132</v>
      </c>
      <c r="R31" t="str">
        <f t="shared" si="11"/>
        <v/>
      </c>
      <c r="S31" t="str">
        <f t="shared" si="12"/>
        <v/>
      </c>
      <c r="T31" t="str">
        <f t="shared" si="13"/>
        <v/>
      </c>
      <c r="U31">
        <f t="shared" si="14"/>
        <v>2132</v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>
        <f t="shared" si="22"/>
        <v>2132</v>
      </c>
      <c r="AD31" t="str">
        <f t="shared" si="23"/>
        <v/>
      </c>
      <c r="AE31" t="str">
        <f t="shared" si="24"/>
        <v/>
      </c>
    </row>
    <row r="32" spans="1:31" x14ac:dyDescent="0.2">
      <c r="A32">
        <v>28</v>
      </c>
      <c r="B32" t="s">
        <v>41</v>
      </c>
      <c r="C32">
        <v>1808</v>
      </c>
      <c r="D32" t="s">
        <v>5</v>
      </c>
      <c r="E32" t="s">
        <v>5</v>
      </c>
      <c r="F32">
        <v>100</v>
      </c>
      <c r="G32">
        <f t="shared" si="0"/>
        <v>1</v>
      </c>
      <c r="H32" t="str">
        <f t="shared" si="1"/>
        <v/>
      </c>
      <c r="I32" t="str">
        <f t="shared" si="2"/>
        <v/>
      </c>
      <c r="J32">
        <f t="shared" si="3"/>
        <v>1808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>
        <f t="shared" si="11"/>
        <v>1808</v>
      </c>
      <c r="S32" t="str">
        <f t="shared" si="12"/>
        <v/>
      </c>
      <c r="T32" t="str">
        <f t="shared" si="13"/>
        <v/>
      </c>
      <c r="U32" t="str">
        <f t="shared" si="14"/>
        <v/>
      </c>
      <c r="V32">
        <f t="shared" si="15"/>
        <v>1808</v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>
        <f t="shared" si="23"/>
        <v>1808</v>
      </c>
      <c r="AE32" t="str">
        <f t="shared" si="24"/>
        <v/>
      </c>
    </row>
    <row r="33" spans="1:31" x14ac:dyDescent="0.2">
      <c r="A33">
        <v>29</v>
      </c>
      <c r="B33" t="s">
        <v>42</v>
      </c>
      <c r="C33">
        <v>2096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2096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2096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2096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2096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 x14ac:dyDescent="0.2">
      <c r="A34">
        <v>30</v>
      </c>
      <c r="B34" t="s">
        <v>43</v>
      </c>
      <c r="C34">
        <v>2876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2876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2876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2876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2876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 x14ac:dyDescent="0.2">
      <c r="A35">
        <v>31</v>
      </c>
      <c r="B35" t="s">
        <v>44</v>
      </c>
      <c r="C35">
        <v>5656</v>
      </c>
      <c r="D35" t="s">
        <v>5</v>
      </c>
      <c r="E35" t="s">
        <v>5</v>
      </c>
      <c r="F35">
        <v>150</v>
      </c>
      <c r="G35">
        <f t="shared" si="0"/>
        <v>1</v>
      </c>
      <c r="H35" t="str">
        <f t="shared" si="1"/>
        <v/>
      </c>
      <c r="I35" t="str">
        <f t="shared" si="2"/>
        <v/>
      </c>
      <c r="J35" t="str">
        <f t="shared" si="3"/>
        <v/>
      </c>
      <c r="K35">
        <f t="shared" si="4"/>
        <v>5656</v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>
        <f t="shared" si="12"/>
        <v>5656</v>
      </c>
      <c r="T35" t="str">
        <f t="shared" si="13"/>
        <v/>
      </c>
      <c r="U35" t="str">
        <f t="shared" si="14"/>
        <v/>
      </c>
      <c r="V35" t="str">
        <f t="shared" si="15"/>
        <v/>
      </c>
      <c r="W35" t="str">
        <f t="shared" si="16"/>
        <v/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 t="str">
        <f t="shared" si="24"/>
        <v/>
      </c>
    </row>
    <row r="36" spans="1:31" x14ac:dyDescent="0.2">
      <c r="A36">
        <v>32</v>
      </c>
      <c r="B36" t="s">
        <v>45</v>
      </c>
      <c r="C36" t="s">
        <v>46</v>
      </c>
      <c r="D36" t="s">
        <v>47</v>
      </c>
      <c r="E36" t="s">
        <v>6</v>
      </c>
      <c r="F36">
        <v>100</v>
      </c>
      <c r="G36">
        <f t="shared" si="0"/>
        <v>0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 t="str">
        <f t="shared" si="7"/>
        <v/>
      </c>
      <c r="O36" t="str">
        <f t="shared" si="8"/>
        <v/>
      </c>
      <c r="P36" t="str">
        <f t="shared" si="9"/>
        <v/>
      </c>
      <c r="Q36" t="str">
        <f t="shared" si="10"/>
        <v/>
      </c>
      <c r="R36" t="str">
        <f t="shared" si="11"/>
        <v/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 t="str">
        <f t="shared" si="19"/>
        <v/>
      </c>
      <c r="AA36" t="str">
        <f t="shared" si="20"/>
        <v/>
      </c>
      <c r="AB36" t="str">
        <f t="shared" si="21"/>
        <v/>
      </c>
      <c r="AC36" t="str">
        <f t="shared" si="22"/>
        <v/>
      </c>
      <c r="AD36" t="str">
        <f t="shared" si="23"/>
        <v/>
      </c>
      <c r="AE36" t="str">
        <f t="shared" si="24"/>
        <v/>
      </c>
    </row>
    <row r="37" spans="1:31" x14ac:dyDescent="0.2">
      <c r="A37">
        <v>33</v>
      </c>
      <c r="B37" t="s">
        <v>48</v>
      </c>
      <c r="C37">
        <v>1981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1981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1981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1981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1981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 x14ac:dyDescent="0.2">
      <c r="A38">
        <v>34</v>
      </c>
      <c r="B38" t="s">
        <v>49</v>
      </c>
      <c r="C38">
        <v>2002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2002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2002</v>
      </c>
      <c r="S38" t="str">
        <f t="shared" si="37"/>
        <v/>
      </c>
      <c r="T38" t="str">
        <f t="shared" si="38"/>
        <v/>
      </c>
      <c r="U38" t="str">
        <f t="shared" si="39"/>
        <v/>
      </c>
      <c r="V38">
        <f t="shared" si="40"/>
        <v>2002</v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>
        <f t="shared" si="48"/>
        <v>2002</v>
      </c>
      <c r="AE38" t="str">
        <f t="shared" si="49"/>
        <v/>
      </c>
    </row>
    <row r="39" spans="1:31" x14ac:dyDescent="0.2">
      <c r="A39">
        <v>35</v>
      </c>
      <c r="B39" t="s">
        <v>50</v>
      </c>
      <c r="C39">
        <v>2607</v>
      </c>
      <c r="D39" t="s">
        <v>5</v>
      </c>
      <c r="E39" t="s">
        <v>5</v>
      </c>
      <c r="F39">
        <v>150</v>
      </c>
      <c r="G39">
        <f t="shared" si="25"/>
        <v>1</v>
      </c>
      <c r="H39" t="str">
        <f t="shared" si="26"/>
        <v/>
      </c>
      <c r="I39" t="str">
        <f t="shared" si="27"/>
        <v/>
      </c>
      <c r="J39" t="str">
        <f t="shared" si="28"/>
        <v/>
      </c>
      <c r="K39">
        <f t="shared" si="29"/>
        <v>2607</v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>
        <f t="shared" si="37"/>
        <v>2607</v>
      </c>
      <c r="T39" t="str">
        <f t="shared" si="38"/>
        <v/>
      </c>
      <c r="U39" t="str">
        <f t="shared" si="39"/>
        <v/>
      </c>
      <c r="V39" t="str">
        <f t="shared" si="40"/>
        <v/>
      </c>
      <c r="W39">
        <f t="shared" si="41"/>
        <v>2607</v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>
        <f t="shared" si="49"/>
        <v>2607</v>
      </c>
    </row>
    <row r="40" spans="1:31" x14ac:dyDescent="0.2">
      <c r="A40">
        <v>36</v>
      </c>
      <c r="B40" t="s">
        <v>51</v>
      </c>
      <c r="C40">
        <v>3609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3609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3609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3609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3609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 x14ac:dyDescent="0.2">
      <c r="A41">
        <v>37</v>
      </c>
      <c r="B41" t="s">
        <v>52</v>
      </c>
      <c r="C41">
        <v>2542</v>
      </c>
      <c r="D41" t="s">
        <v>5</v>
      </c>
      <c r="E41" t="s">
        <v>5</v>
      </c>
      <c r="F41">
        <v>100</v>
      </c>
      <c r="G41">
        <f t="shared" si="25"/>
        <v>1</v>
      </c>
      <c r="H41" t="str">
        <f t="shared" si="26"/>
        <v/>
      </c>
      <c r="I41" t="str">
        <f t="shared" si="27"/>
        <v/>
      </c>
      <c r="J41">
        <f t="shared" si="28"/>
        <v>2542</v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>
        <f t="shared" si="36"/>
        <v>2542</v>
      </c>
      <c r="S41" t="str">
        <f t="shared" si="37"/>
        <v/>
      </c>
      <c r="T41" t="str">
        <f t="shared" si="38"/>
        <v/>
      </c>
      <c r="U41" t="str">
        <f t="shared" si="39"/>
        <v/>
      </c>
      <c r="V41">
        <f t="shared" si="40"/>
        <v>2542</v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>
        <f t="shared" si="48"/>
        <v>2542</v>
      </c>
      <c r="AE41" t="str">
        <f t="shared" si="49"/>
        <v/>
      </c>
    </row>
    <row r="42" spans="1:31" x14ac:dyDescent="0.2">
      <c r="A42">
        <v>38</v>
      </c>
      <c r="B42" t="s">
        <v>53</v>
      </c>
      <c r="C42">
        <v>2383</v>
      </c>
      <c r="D42" t="s">
        <v>6</v>
      </c>
      <c r="E42" t="s">
        <v>6</v>
      </c>
      <c r="F42">
        <v>150</v>
      </c>
      <c r="G42">
        <f t="shared" si="25"/>
        <v>1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>
        <f t="shared" si="33"/>
        <v>2383</v>
      </c>
      <c r="P42" t="str">
        <f t="shared" si="34"/>
        <v/>
      </c>
      <c r="Q42" t="str">
        <f t="shared" si="35"/>
        <v/>
      </c>
      <c r="R42" t="str">
        <f t="shared" si="36"/>
        <v/>
      </c>
      <c r="S42">
        <f t="shared" si="37"/>
        <v>2383</v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>
        <f t="shared" si="45"/>
        <v>2383</v>
      </c>
      <c r="AB42" t="str">
        <f t="shared" si="46"/>
        <v/>
      </c>
      <c r="AC42" t="str">
        <f t="shared" si="47"/>
        <v/>
      </c>
      <c r="AD42" t="str">
        <f t="shared" si="48"/>
        <v/>
      </c>
      <c r="AE42">
        <f t="shared" si="49"/>
        <v>2383</v>
      </c>
    </row>
    <row r="43" spans="1:31" x14ac:dyDescent="0.2">
      <c r="A43">
        <v>39</v>
      </c>
      <c r="B43" t="s">
        <v>54</v>
      </c>
      <c r="C43">
        <v>1289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1289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1289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1289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1289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 x14ac:dyDescent="0.2">
      <c r="A44">
        <v>40</v>
      </c>
      <c r="B44" t="s">
        <v>55</v>
      </c>
      <c r="C44">
        <v>2555</v>
      </c>
      <c r="D44" t="s">
        <v>5</v>
      </c>
      <c r="E44" t="s">
        <v>6</v>
      </c>
      <c r="F44">
        <v>50</v>
      </c>
      <c r="G44">
        <f t="shared" si="25"/>
        <v>0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 t="str">
        <f t="shared" si="31"/>
        <v/>
      </c>
      <c r="N44" t="str">
        <f t="shared" si="32"/>
        <v/>
      </c>
      <c r="O44" t="str">
        <f t="shared" si="33"/>
        <v/>
      </c>
      <c r="P44" t="str">
        <f t="shared" si="34"/>
        <v/>
      </c>
      <c r="Q44" t="str">
        <f t="shared" si="35"/>
        <v/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 t="str">
        <f t="shared" si="43"/>
        <v/>
      </c>
      <c r="Z44" t="str">
        <f t="shared" si="44"/>
        <v/>
      </c>
      <c r="AA44" t="str">
        <f t="shared" si="45"/>
        <v/>
      </c>
      <c r="AB44" t="str">
        <f t="shared" si="46"/>
        <v/>
      </c>
      <c r="AC44" t="str">
        <f t="shared" si="47"/>
        <v/>
      </c>
      <c r="AD44" t="str">
        <f t="shared" si="48"/>
        <v/>
      </c>
      <c r="AE44" t="str">
        <f t="shared" si="49"/>
        <v/>
      </c>
    </row>
    <row r="45" spans="1:31" x14ac:dyDescent="0.2">
      <c r="A45">
        <v>41</v>
      </c>
      <c r="B45" t="s">
        <v>56</v>
      </c>
      <c r="C45">
        <v>1932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1932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1932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1932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1932</v>
      </c>
    </row>
    <row r="46" spans="1:31" x14ac:dyDescent="0.2">
      <c r="A46">
        <v>42</v>
      </c>
      <c r="B46" t="s">
        <v>57</v>
      </c>
      <c r="C46">
        <v>4086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4086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4086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4086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4086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 x14ac:dyDescent="0.2">
      <c r="A47">
        <v>43</v>
      </c>
      <c r="B47" t="s">
        <v>58</v>
      </c>
      <c r="C47">
        <v>2093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2093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2093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2093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2093</v>
      </c>
      <c r="AE47" t="str">
        <f t="shared" si="49"/>
        <v/>
      </c>
    </row>
    <row r="48" spans="1:31" x14ac:dyDescent="0.2">
      <c r="A48">
        <v>44</v>
      </c>
      <c r="B48" t="s">
        <v>59</v>
      </c>
      <c r="C48">
        <v>3534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3534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3534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3534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3534</v>
      </c>
    </row>
    <row r="49" spans="1:31" x14ac:dyDescent="0.2">
      <c r="A49">
        <v>45</v>
      </c>
      <c r="B49" t="s">
        <v>60</v>
      </c>
      <c r="C49">
        <v>2197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2197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2197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2197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2197</v>
      </c>
      <c r="AD49" t="str">
        <f t="shared" si="48"/>
        <v/>
      </c>
      <c r="AE49" t="str">
        <f t="shared" si="49"/>
        <v/>
      </c>
    </row>
    <row r="50" spans="1:31" x14ac:dyDescent="0.2">
      <c r="A50">
        <v>46</v>
      </c>
      <c r="B50" t="s">
        <v>61</v>
      </c>
      <c r="C50">
        <v>2531</v>
      </c>
      <c r="D50" t="s">
        <v>5</v>
      </c>
      <c r="E50" t="s">
        <v>6</v>
      </c>
      <c r="F50">
        <v>100</v>
      </c>
      <c r="G50">
        <f t="shared" si="25"/>
        <v>0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 t="str">
        <f t="shared" si="32"/>
        <v/>
      </c>
      <c r="O50" t="str">
        <f t="shared" si="33"/>
        <v/>
      </c>
      <c r="P50" t="str">
        <f t="shared" si="34"/>
        <v/>
      </c>
      <c r="Q50" t="str">
        <f t="shared" si="35"/>
        <v/>
      </c>
      <c r="R50" t="str">
        <f t="shared" si="36"/>
        <v/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 t="str">
        <f t="shared" si="44"/>
        <v/>
      </c>
      <c r="AA50" t="str">
        <f t="shared" si="45"/>
        <v/>
      </c>
      <c r="AB50" t="str">
        <f t="shared" si="46"/>
        <v/>
      </c>
      <c r="AC50" t="str">
        <f t="shared" si="47"/>
        <v/>
      </c>
      <c r="AD50" t="str">
        <f t="shared" si="48"/>
        <v/>
      </c>
      <c r="AE50" t="str">
        <f t="shared" si="49"/>
        <v/>
      </c>
    </row>
    <row r="51" spans="1:31" x14ac:dyDescent="0.2">
      <c r="A51">
        <v>47</v>
      </c>
      <c r="B51" t="s">
        <v>62</v>
      </c>
      <c r="C51">
        <v>1189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1189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1189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1189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1189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 x14ac:dyDescent="0.2">
      <c r="A52">
        <v>48</v>
      </c>
      <c r="B52" t="s">
        <v>63</v>
      </c>
      <c r="C52">
        <v>1314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1314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1314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1314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1314</v>
      </c>
      <c r="AD52" t="str">
        <f t="shared" si="48"/>
        <v/>
      </c>
      <c r="AE52" t="str">
        <f t="shared" si="49"/>
        <v/>
      </c>
    </row>
    <row r="53" spans="1:31" x14ac:dyDescent="0.2">
      <c r="A53">
        <v>49</v>
      </c>
      <c r="B53" t="s">
        <v>64</v>
      </c>
      <c r="C53">
        <v>1918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1918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1918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1918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1918</v>
      </c>
      <c r="AE53" t="str">
        <f t="shared" si="49"/>
        <v/>
      </c>
    </row>
    <row r="54" spans="1:31" x14ac:dyDescent="0.2">
      <c r="A54">
        <v>50</v>
      </c>
      <c r="B54" t="s">
        <v>65</v>
      </c>
      <c r="C54">
        <v>2733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2733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2733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2733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2733</v>
      </c>
    </row>
    <row r="55" spans="1:31" x14ac:dyDescent="0.2">
      <c r="A55">
        <v>51</v>
      </c>
      <c r="B55" t="s">
        <v>66</v>
      </c>
      <c r="C55">
        <v>1102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1102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1102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1102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1102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 x14ac:dyDescent="0.2">
      <c r="A56">
        <v>52</v>
      </c>
      <c r="B56" t="s">
        <v>67</v>
      </c>
      <c r="C56">
        <v>1312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1312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1312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1312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1312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 x14ac:dyDescent="0.2">
      <c r="A57">
        <v>53</v>
      </c>
      <c r="B57" t="s">
        <v>68</v>
      </c>
      <c r="C57">
        <v>2100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2100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2100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2100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2100</v>
      </c>
      <c r="AE57" t="str">
        <f t="shared" si="49"/>
        <v/>
      </c>
    </row>
    <row r="58" spans="1:31" x14ac:dyDescent="0.2">
      <c r="A58">
        <v>54</v>
      </c>
      <c r="B58" t="s">
        <v>69</v>
      </c>
      <c r="C58">
        <v>1400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1400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1400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1400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1400</v>
      </c>
      <c r="AD58" t="str">
        <f t="shared" si="48"/>
        <v/>
      </c>
      <c r="AE58" t="str">
        <f t="shared" si="49"/>
        <v/>
      </c>
    </row>
    <row r="59" spans="1:31" x14ac:dyDescent="0.2">
      <c r="A59">
        <v>55</v>
      </c>
      <c r="B59" t="s">
        <v>70</v>
      </c>
      <c r="C59">
        <v>1740</v>
      </c>
      <c r="D59" t="s">
        <v>5</v>
      </c>
      <c r="E59" t="s">
        <v>5</v>
      </c>
      <c r="F59">
        <v>150</v>
      </c>
      <c r="G59">
        <f t="shared" si="25"/>
        <v>1</v>
      </c>
      <c r="H59" t="str">
        <f t="shared" si="26"/>
        <v/>
      </c>
      <c r="I59" t="str">
        <f t="shared" si="27"/>
        <v/>
      </c>
      <c r="J59" t="str">
        <f t="shared" si="28"/>
        <v/>
      </c>
      <c r="K59">
        <f t="shared" si="29"/>
        <v>1740</v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>
        <f t="shared" si="37"/>
        <v>1740</v>
      </c>
      <c r="T59" t="str">
        <f t="shared" si="38"/>
        <v/>
      </c>
      <c r="U59" t="str">
        <f t="shared" si="39"/>
        <v/>
      </c>
      <c r="V59" t="str">
        <f t="shared" si="40"/>
        <v/>
      </c>
      <c r="W59">
        <f t="shared" si="41"/>
        <v>1740</v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>
        <f t="shared" si="49"/>
        <v>1740</v>
      </c>
    </row>
    <row r="60" spans="1:31" x14ac:dyDescent="0.2">
      <c r="A60">
        <v>56</v>
      </c>
      <c r="B60" t="s">
        <v>71</v>
      </c>
      <c r="C60">
        <v>1303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1303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1303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1303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1303</v>
      </c>
      <c r="AD60" t="str">
        <f t="shared" si="48"/>
        <v/>
      </c>
      <c r="AE60" t="str">
        <f t="shared" si="49"/>
        <v/>
      </c>
    </row>
    <row r="61" spans="1:31" x14ac:dyDescent="0.2">
      <c r="A61">
        <v>57</v>
      </c>
      <c r="B61" t="s">
        <v>72</v>
      </c>
      <c r="C61">
        <v>1506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1506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1506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1506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1506</v>
      </c>
    </row>
    <row r="62" spans="1:31" x14ac:dyDescent="0.2">
      <c r="A62">
        <v>58</v>
      </c>
      <c r="B62" t="s">
        <v>73</v>
      </c>
      <c r="C62">
        <v>2197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2197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2197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2197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2197</v>
      </c>
      <c r="AE62" t="str">
        <f t="shared" si="49"/>
        <v/>
      </c>
    </row>
    <row r="63" spans="1:31" x14ac:dyDescent="0.2">
      <c r="A63">
        <v>59</v>
      </c>
      <c r="B63" t="s">
        <v>74</v>
      </c>
      <c r="C63">
        <v>1351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1351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1351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1351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1351</v>
      </c>
    </row>
    <row r="64" spans="1:31" x14ac:dyDescent="0.2">
      <c r="A64">
        <v>60</v>
      </c>
      <c r="B64" t="s">
        <v>75</v>
      </c>
      <c r="C64">
        <v>1384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1384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1384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1384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1384</v>
      </c>
      <c r="AE64" t="str">
        <f t="shared" si="49"/>
        <v/>
      </c>
    </row>
    <row r="65" spans="1:31" x14ac:dyDescent="0.2">
      <c r="A65">
        <v>61</v>
      </c>
      <c r="B65" t="s">
        <v>76</v>
      </c>
      <c r="C65">
        <v>1258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1258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1258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1258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1258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 x14ac:dyDescent="0.2">
      <c r="A66">
        <v>62</v>
      </c>
      <c r="B66" t="s">
        <v>77</v>
      </c>
      <c r="C66">
        <v>1793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1793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1793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1793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1793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 x14ac:dyDescent="0.2">
      <c r="A67">
        <v>63</v>
      </c>
      <c r="B67" t="s">
        <v>78</v>
      </c>
      <c r="C67">
        <v>2429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2429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2429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2429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2429</v>
      </c>
      <c r="AD67" t="str">
        <f t="shared" si="48"/>
        <v/>
      </c>
      <c r="AE67" t="str">
        <f t="shared" si="49"/>
        <v/>
      </c>
    </row>
    <row r="68" spans="1:31" x14ac:dyDescent="0.2">
      <c r="A68">
        <v>64</v>
      </c>
      <c r="B68" t="s">
        <v>79</v>
      </c>
      <c r="C68">
        <v>1408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1408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1408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1408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1408</v>
      </c>
      <c r="AD68" t="str">
        <f t="shared" si="48"/>
        <v/>
      </c>
      <c r="AE68" t="str">
        <f t="shared" si="49"/>
        <v/>
      </c>
    </row>
    <row r="69" spans="1:31" x14ac:dyDescent="0.2">
      <c r="A69">
        <v>65</v>
      </c>
      <c r="B69" t="s">
        <v>80</v>
      </c>
      <c r="C69">
        <v>3266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3266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3266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3266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3266</v>
      </c>
    </row>
    <row r="70" spans="1:31" x14ac:dyDescent="0.2">
      <c r="A70">
        <v>66</v>
      </c>
      <c r="B70" t="s">
        <v>81</v>
      </c>
      <c r="C70">
        <v>1375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1375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1375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1375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1375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 x14ac:dyDescent="0.2">
      <c r="A71">
        <v>67</v>
      </c>
      <c r="B71" t="s">
        <v>82</v>
      </c>
      <c r="C71">
        <v>1939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1939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1939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1939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1939</v>
      </c>
    </row>
    <row r="72" spans="1:31" x14ac:dyDescent="0.2">
      <c r="A72">
        <v>68</v>
      </c>
      <c r="B72" t="s">
        <v>83</v>
      </c>
      <c r="C72">
        <v>2988</v>
      </c>
      <c r="D72" t="s">
        <v>5</v>
      </c>
      <c r="E72" t="s">
        <v>6</v>
      </c>
      <c r="F72">
        <v>0</v>
      </c>
      <c r="G72">
        <f t="shared" si="50"/>
        <v>0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 t="str">
        <f t="shared" si="55"/>
        <v/>
      </c>
      <c r="M72" t="str">
        <f t="shared" si="56"/>
        <v/>
      </c>
      <c r="N72" t="str">
        <f t="shared" si="57"/>
        <v/>
      </c>
      <c r="O72" t="str">
        <f t="shared" si="58"/>
        <v/>
      </c>
      <c r="P72" t="str">
        <f t="shared" si="59"/>
        <v/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 t="str">
        <f t="shared" si="67"/>
        <v/>
      </c>
      <c r="Y72" t="str">
        <f t="shared" si="68"/>
        <v/>
      </c>
      <c r="Z72" t="str">
        <f t="shared" si="69"/>
        <v/>
      </c>
      <c r="AA72" t="str">
        <f t="shared" si="70"/>
        <v/>
      </c>
      <c r="AB72" t="str">
        <f t="shared" si="71"/>
        <v/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 x14ac:dyDescent="0.2">
      <c r="A73">
        <v>69</v>
      </c>
      <c r="B73" t="s">
        <v>84</v>
      </c>
      <c r="C73">
        <v>3498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3498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3498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3498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3498</v>
      </c>
      <c r="AD73" t="str">
        <f t="shared" si="73"/>
        <v/>
      </c>
      <c r="AE73" t="str">
        <f t="shared" si="74"/>
        <v/>
      </c>
    </row>
    <row r="74" spans="1:31" x14ac:dyDescent="0.2">
      <c r="A74">
        <v>70</v>
      </c>
      <c r="B74" t="s">
        <v>85</v>
      </c>
      <c r="C74">
        <v>1231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1231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1231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1231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1231</v>
      </c>
      <c r="AD74" t="str">
        <f t="shared" si="73"/>
        <v/>
      </c>
      <c r="AE74" t="str">
        <f t="shared" si="74"/>
        <v/>
      </c>
    </row>
    <row r="75" spans="1:31" x14ac:dyDescent="0.2">
      <c r="A75">
        <v>71</v>
      </c>
      <c r="B75" t="s">
        <v>86</v>
      </c>
      <c r="C75">
        <v>1194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1194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1194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1194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1194</v>
      </c>
      <c r="AE75" t="str">
        <f t="shared" si="74"/>
        <v/>
      </c>
    </row>
    <row r="76" spans="1:31" x14ac:dyDescent="0.2">
      <c r="A76">
        <v>72</v>
      </c>
      <c r="B76" t="s">
        <v>87</v>
      </c>
      <c r="C76">
        <v>4025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4025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4025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4025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4025</v>
      </c>
      <c r="AE76" t="str">
        <f t="shared" si="74"/>
        <v/>
      </c>
    </row>
    <row r="77" spans="1:31" x14ac:dyDescent="0.2">
      <c r="A77">
        <v>73</v>
      </c>
      <c r="B77" t="s">
        <v>88</v>
      </c>
      <c r="C77">
        <v>2368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2368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2368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2368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2368</v>
      </c>
      <c r="AE77" t="str">
        <f t="shared" si="74"/>
        <v/>
      </c>
    </row>
    <row r="78" spans="1:31" x14ac:dyDescent="0.2">
      <c r="A78">
        <v>74</v>
      </c>
      <c r="B78" t="s">
        <v>89</v>
      </c>
      <c r="C78">
        <v>1784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1784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1784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1784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1784</v>
      </c>
      <c r="AE78" t="str">
        <f t="shared" si="74"/>
        <v/>
      </c>
    </row>
    <row r="79" spans="1:31" x14ac:dyDescent="0.2">
      <c r="A79">
        <v>75</v>
      </c>
      <c r="B79" t="s">
        <v>90</v>
      </c>
      <c r="C79">
        <v>2453</v>
      </c>
      <c r="D79" t="s">
        <v>5</v>
      </c>
      <c r="E79" t="s">
        <v>5</v>
      </c>
      <c r="F79">
        <v>150</v>
      </c>
      <c r="G79">
        <f t="shared" si="50"/>
        <v>1</v>
      </c>
      <c r="H79" t="str">
        <f t="shared" si="51"/>
        <v/>
      </c>
      <c r="I79" t="str">
        <f t="shared" si="52"/>
        <v/>
      </c>
      <c r="J79" t="str">
        <f t="shared" si="53"/>
        <v/>
      </c>
      <c r="K79">
        <f t="shared" si="54"/>
        <v>2453</v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>
        <f t="shared" si="62"/>
        <v>2453</v>
      </c>
      <c r="T79" t="str">
        <f t="shared" si="63"/>
        <v/>
      </c>
      <c r="U79" t="str">
        <f t="shared" si="64"/>
        <v/>
      </c>
      <c r="V79" t="str">
        <f t="shared" si="65"/>
        <v/>
      </c>
      <c r="W79">
        <f t="shared" si="66"/>
        <v>2453</v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>
        <f t="shared" si="74"/>
        <v>2453</v>
      </c>
    </row>
    <row r="80" spans="1:31" x14ac:dyDescent="0.2">
      <c r="A80">
        <v>76</v>
      </c>
      <c r="B80" t="s">
        <v>91</v>
      </c>
      <c r="C80">
        <v>3399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3399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3399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>
        <f t="shared" si="67"/>
        <v>3399</v>
      </c>
      <c r="Y80" t="str">
        <f t="shared" si="68"/>
        <v/>
      </c>
      <c r="Z80" t="str">
        <f t="shared" si="69"/>
        <v/>
      </c>
      <c r="AA80" t="str">
        <f t="shared" si="70"/>
        <v/>
      </c>
      <c r="AB80">
        <f t="shared" si="71"/>
        <v>3399</v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 x14ac:dyDescent="0.2">
      <c r="A81">
        <v>77</v>
      </c>
      <c r="B81" t="s">
        <v>92</v>
      </c>
      <c r="C81">
        <v>1142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1142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1142</v>
      </c>
      <c r="Q81" t="str">
        <f t="shared" si="60"/>
        <v/>
      </c>
      <c r="R81" t="str">
        <f t="shared" si="61"/>
        <v/>
      </c>
      <c r="S81" t="str">
        <f t="shared" si="62"/>
        <v/>
      </c>
      <c r="T81">
        <f t="shared" si="63"/>
        <v>1142</v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1142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 x14ac:dyDescent="0.2">
      <c r="A82">
        <v>78</v>
      </c>
      <c r="B82" t="s">
        <v>93</v>
      </c>
      <c r="C82">
        <v>1325</v>
      </c>
      <c r="D82" t="s">
        <v>5</v>
      </c>
      <c r="E82" t="s">
        <v>5</v>
      </c>
      <c r="F82">
        <v>50</v>
      </c>
      <c r="G82">
        <f t="shared" si="50"/>
        <v>1</v>
      </c>
      <c r="H82" t="str">
        <f t="shared" si="51"/>
        <v/>
      </c>
      <c r="I82">
        <f t="shared" si="52"/>
        <v>1325</v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>
        <f t="shared" si="60"/>
        <v>1325</v>
      </c>
      <c r="R82" t="str">
        <f t="shared" si="61"/>
        <v/>
      </c>
      <c r="S82" t="str">
        <f t="shared" si="62"/>
        <v/>
      </c>
      <c r="T82" t="str">
        <f t="shared" si="63"/>
        <v/>
      </c>
      <c r="U82">
        <f t="shared" si="64"/>
        <v>1325</v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>
        <f t="shared" si="72"/>
        <v>1325</v>
      </c>
      <c r="AD82" t="str">
        <f t="shared" si="73"/>
        <v/>
      </c>
      <c r="AE82" t="str">
        <f t="shared" si="74"/>
        <v/>
      </c>
    </row>
    <row r="83" spans="1:31" x14ac:dyDescent="0.2">
      <c r="A83">
        <v>79</v>
      </c>
      <c r="B83" t="s">
        <v>94</v>
      </c>
      <c r="C83">
        <v>3171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3171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3171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3171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3171</v>
      </c>
      <c r="AD83" t="str">
        <f t="shared" si="73"/>
        <v/>
      </c>
      <c r="AE83" t="str">
        <f t="shared" si="74"/>
        <v/>
      </c>
    </row>
    <row r="84" spans="1:31" x14ac:dyDescent="0.2">
      <c r="A84">
        <v>80</v>
      </c>
      <c r="B84" t="s">
        <v>95</v>
      </c>
      <c r="C84">
        <v>2092</v>
      </c>
      <c r="D84" t="s">
        <v>5</v>
      </c>
      <c r="E84" t="s">
        <v>6</v>
      </c>
      <c r="F84">
        <v>150</v>
      </c>
      <c r="G84">
        <f t="shared" si="50"/>
        <v>0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 t="str">
        <f t="shared" si="58"/>
        <v/>
      </c>
      <c r="P84" t="str">
        <f t="shared" si="59"/>
        <v/>
      </c>
      <c r="Q84" t="str">
        <f t="shared" si="60"/>
        <v/>
      </c>
      <c r="R84" t="str">
        <f t="shared" si="61"/>
        <v/>
      </c>
      <c r="S84" t="str">
        <f t="shared" si="62"/>
        <v/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 t="str">
        <f t="shared" si="70"/>
        <v/>
      </c>
      <c r="AB84" t="str">
        <f t="shared" si="71"/>
        <v/>
      </c>
      <c r="AC84" t="str">
        <f t="shared" si="72"/>
        <v/>
      </c>
      <c r="AD84" t="str">
        <f t="shared" si="73"/>
        <v/>
      </c>
      <c r="AE84" t="str">
        <f t="shared" si="74"/>
        <v/>
      </c>
    </row>
    <row r="85" spans="1:31" x14ac:dyDescent="0.2">
      <c r="A85">
        <v>81</v>
      </c>
      <c r="B85" t="s">
        <v>96</v>
      </c>
      <c r="C85">
        <v>4009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4009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4009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4009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>
        <f t="shared" si="72"/>
        <v>4009</v>
      </c>
      <c r="AD85" t="str">
        <f t="shared" si="73"/>
        <v/>
      </c>
      <c r="AE85" t="str">
        <f t="shared" si="74"/>
        <v/>
      </c>
    </row>
    <row r="86" spans="1:31" x14ac:dyDescent="0.2">
      <c r="A86">
        <v>82</v>
      </c>
      <c r="B86" t="s">
        <v>97</v>
      </c>
      <c r="C86">
        <v>1246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1246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1246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1246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1246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 x14ac:dyDescent="0.2">
      <c r="A87">
        <v>83</v>
      </c>
      <c r="B87" t="s">
        <v>98</v>
      </c>
      <c r="C87">
        <v>2870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2870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2870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2870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2870</v>
      </c>
    </row>
    <row r="88" spans="1:31" x14ac:dyDescent="0.2">
      <c r="A88">
        <v>84</v>
      </c>
      <c r="B88" t="s">
        <v>99</v>
      </c>
      <c r="C88">
        <v>1838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1838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1838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1838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1838</v>
      </c>
      <c r="AD88" t="str">
        <f t="shared" si="73"/>
        <v/>
      </c>
      <c r="AE88" t="str">
        <f t="shared" si="74"/>
        <v/>
      </c>
    </row>
    <row r="89" spans="1:31" x14ac:dyDescent="0.2">
      <c r="A89">
        <v>85</v>
      </c>
      <c r="B89" t="s">
        <v>100</v>
      </c>
      <c r="C89">
        <v>1506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1506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1506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1506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1506</v>
      </c>
      <c r="AE89" t="str">
        <f t="shared" si="74"/>
        <v/>
      </c>
    </row>
    <row r="90" spans="1:31" x14ac:dyDescent="0.2">
      <c r="A90">
        <v>86</v>
      </c>
      <c r="B90" t="s">
        <v>101</v>
      </c>
      <c r="C90">
        <v>3106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3106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3106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3106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3106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 x14ac:dyDescent="0.2">
      <c r="A91">
        <v>87</v>
      </c>
      <c r="B91" t="s">
        <v>102</v>
      </c>
      <c r="C91">
        <v>2090</v>
      </c>
      <c r="D91" t="s">
        <v>5</v>
      </c>
      <c r="E91" t="s">
        <v>5</v>
      </c>
      <c r="F91">
        <v>150</v>
      </c>
      <c r="G91">
        <f t="shared" si="50"/>
        <v>1</v>
      </c>
      <c r="H91" t="str">
        <f t="shared" si="51"/>
        <v/>
      </c>
      <c r="I91" t="str">
        <f t="shared" si="52"/>
        <v/>
      </c>
      <c r="J91" t="str">
        <f t="shared" si="53"/>
        <v/>
      </c>
      <c r="K91">
        <f t="shared" si="54"/>
        <v>2090</v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>
        <f t="shared" si="62"/>
        <v>2090</v>
      </c>
      <c r="T91" t="str">
        <f t="shared" si="63"/>
        <v/>
      </c>
      <c r="U91" t="str">
        <f t="shared" si="64"/>
        <v/>
      </c>
      <c r="V91" t="str">
        <f t="shared" si="65"/>
        <v/>
      </c>
      <c r="W91">
        <f t="shared" si="66"/>
        <v>2090</v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>
        <f t="shared" si="74"/>
        <v>2090</v>
      </c>
    </row>
    <row r="92" spans="1:31" x14ac:dyDescent="0.2">
      <c r="A92">
        <v>88</v>
      </c>
      <c r="B92" t="s">
        <v>103</v>
      </c>
      <c r="C92">
        <v>1977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1977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1977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1977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1977</v>
      </c>
      <c r="AE92" t="str">
        <f t="shared" si="74"/>
        <v/>
      </c>
    </row>
    <row r="93" spans="1:31" x14ac:dyDescent="0.2">
      <c r="A93">
        <v>89</v>
      </c>
      <c r="B93" t="s">
        <v>104</v>
      </c>
      <c r="C93">
        <v>2910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2910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2910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2910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2910</v>
      </c>
      <c r="AE93" t="str">
        <f t="shared" si="74"/>
        <v/>
      </c>
    </row>
    <row r="94" spans="1:31" x14ac:dyDescent="0.2">
      <c r="A94">
        <v>90</v>
      </c>
      <c r="B94" t="s">
        <v>105</v>
      </c>
      <c r="C94">
        <v>1069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1069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1069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1069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1069</v>
      </c>
      <c r="AD94" t="str">
        <f t="shared" si="73"/>
        <v/>
      </c>
      <c r="AE94" t="str">
        <f t="shared" si="74"/>
        <v/>
      </c>
    </row>
    <row r="95" spans="1:31" x14ac:dyDescent="0.2">
      <c r="A95">
        <v>91</v>
      </c>
      <c r="B95" t="s">
        <v>106</v>
      </c>
      <c r="C95">
        <v>775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775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775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775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775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 x14ac:dyDescent="0.2">
      <c r="A96">
        <v>92</v>
      </c>
      <c r="B96" t="s">
        <v>107</v>
      </c>
      <c r="C96">
        <v>1366</v>
      </c>
      <c r="D96" t="s">
        <v>5</v>
      </c>
      <c r="E96" t="s">
        <v>5</v>
      </c>
      <c r="F96">
        <v>150</v>
      </c>
      <c r="G96">
        <f t="shared" si="50"/>
        <v>1</v>
      </c>
      <c r="H96" t="str">
        <f t="shared" si="51"/>
        <v/>
      </c>
      <c r="I96" t="str">
        <f t="shared" si="52"/>
        <v/>
      </c>
      <c r="J96" t="str">
        <f t="shared" si="53"/>
        <v/>
      </c>
      <c r="K96">
        <f t="shared" si="54"/>
        <v>1366</v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>
        <f t="shared" si="62"/>
        <v>1366</v>
      </c>
      <c r="T96" t="str">
        <f t="shared" si="63"/>
        <v/>
      </c>
      <c r="U96" t="str">
        <f t="shared" si="64"/>
        <v/>
      </c>
      <c r="V96" t="str">
        <f t="shared" si="65"/>
        <v/>
      </c>
      <c r="W96">
        <f t="shared" si="66"/>
        <v>1366</v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>
        <f t="shared" si="74"/>
        <v>1366</v>
      </c>
    </row>
    <row r="97" spans="1:31" x14ac:dyDescent="0.2">
      <c r="A97">
        <v>93</v>
      </c>
      <c r="B97" t="s">
        <v>108</v>
      </c>
      <c r="C97">
        <v>1891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1891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1891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1891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1891</v>
      </c>
    </row>
    <row r="98" spans="1:31" x14ac:dyDescent="0.2">
      <c r="A98">
        <v>94</v>
      </c>
      <c r="B98" t="s">
        <v>109</v>
      </c>
      <c r="C98">
        <v>2445</v>
      </c>
      <c r="D98" t="s">
        <v>5</v>
      </c>
      <c r="E98" t="s">
        <v>6</v>
      </c>
      <c r="F98">
        <v>50</v>
      </c>
      <c r="G98">
        <f t="shared" si="50"/>
        <v>0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 t="str">
        <f t="shared" si="56"/>
        <v/>
      </c>
      <c r="N98" t="str">
        <f t="shared" si="57"/>
        <v/>
      </c>
      <c r="O98" t="str">
        <f t="shared" si="58"/>
        <v/>
      </c>
      <c r="P98" t="str">
        <f t="shared" si="59"/>
        <v/>
      </c>
      <c r="Q98" t="str">
        <f t="shared" si="60"/>
        <v/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 t="str">
        <f t="shared" si="68"/>
        <v/>
      </c>
      <c r="Z98" t="str">
        <f t="shared" si="69"/>
        <v/>
      </c>
      <c r="AA98" t="str">
        <f t="shared" si="70"/>
        <v/>
      </c>
      <c r="AB98" t="str">
        <f t="shared" si="71"/>
        <v/>
      </c>
      <c r="AC98" t="str">
        <f t="shared" si="72"/>
        <v/>
      </c>
      <c r="AD98" t="str">
        <f t="shared" si="73"/>
        <v/>
      </c>
      <c r="AE98" t="str">
        <f t="shared" si="74"/>
        <v/>
      </c>
    </row>
    <row r="99" spans="1:31" x14ac:dyDescent="0.2">
      <c r="A99">
        <v>95</v>
      </c>
      <c r="B99" t="s">
        <v>110</v>
      </c>
      <c r="C99">
        <v>1530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1530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1530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1530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1530</v>
      </c>
      <c r="AE99" t="str">
        <f t="shared" si="74"/>
        <v/>
      </c>
    </row>
    <row r="100" spans="1:31" x14ac:dyDescent="0.2">
      <c r="A100">
        <v>96</v>
      </c>
      <c r="B100" t="s">
        <v>111</v>
      </c>
      <c r="C100">
        <v>3407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3407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3407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>
        <f t="shared" si="67"/>
        <v>3407</v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>
        <f t="shared" si="71"/>
        <v>3407</v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 x14ac:dyDescent="0.2">
      <c r="G101" t="s">
        <v>12</v>
      </c>
      <c r="H101">
        <f t="shared" ref="H101:AE101" si="75">AVERAGE(H5:H100)</f>
        <v>1423.25</v>
      </c>
      <c r="I101">
        <f t="shared" si="75"/>
        <v>1534.5833333333333</v>
      </c>
      <c r="J101">
        <f t="shared" si="75"/>
        <v>2490.25</v>
      </c>
      <c r="K101">
        <f t="shared" si="75"/>
        <v>2454.75</v>
      </c>
      <c r="L101">
        <f t="shared" si="75"/>
        <v>2909.2727272727275</v>
      </c>
      <c r="M101">
        <f t="shared" si="75"/>
        <v>3688</v>
      </c>
      <c r="N101">
        <f t="shared" si="75"/>
        <v>2653.4444444444443</v>
      </c>
      <c r="O101">
        <f t="shared" si="75"/>
        <v>2860.909090909091</v>
      </c>
      <c r="P101">
        <f t="shared" si="75"/>
        <v>2133.9565217391305</v>
      </c>
      <c r="Q101">
        <f t="shared" si="75"/>
        <v>2513.409090909091</v>
      </c>
      <c r="R101">
        <f t="shared" si="75"/>
        <v>2560.1904761904761</v>
      </c>
      <c r="S101">
        <f t="shared" si="75"/>
        <v>2649</v>
      </c>
      <c r="T101">
        <f t="shared" si="75"/>
        <v>1311.8181818181818</v>
      </c>
      <c r="U101">
        <f t="shared" si="75"/>
        <v>1534.5833333333333</v>
      </c>
      <c r="V101">
        <f t="shared" si="75"/>
        <v>2156.6363636363635</v>
      </c>
      <c r="W101">
        <f t="shared" si="75"/>
        <v>2163.7272727272725</v>
      </c>
      <c r="X101">
        <f t="shared" si="75"/>
        <v>2909.2727272727275</v>
      </c>
      <c r="Y101">
        <f t="shared" si="75"/>
        <v>3688</v>
      </c>
      <c r="Z101">
        <f t="shared" si="75"/>
        <v>2653.4444444444443</v>
      </c>
      <c r="AA101">
        <f t="shared" si="75"/>
        <v>2593.6999999999998</v>
      </c>
      <c r="AB101">
        <f t="shared" si="75"/>
        <v>1986.1818181818182</v>
      </c>
      <c r="AC101">
        <f t="shared" si="75"/>
        <v>2138.3000000000002</v>
      </c>
      <c r="AD101">
        <f t="shared" si="75"/>
        <v>2232</v>
      </c>
      <c r="AE101">
        <f t="shared" si="75"/>
        <v>2368.4761904761904</v>
      </c>
    </row>
    <row r="102" spans="1:31" x14ac:dyDescent="0.2">
      <c r="G102" t="s">
        <v>13</v>
      </c>
      <c r="H102">
        <f t="shared" ref="H102:AE102" si="76">STDEV(H5:H100)</f>
        <v>495.26340558241418</v>
      </c>
      <c r="I102">
        <f t="shared" si="76"/>
        <v>321.71061483415468</v>
      </c>
      <c r="J102">
        <f t="shared" si="76"/>
        <v>1555.4773675335462</v>
      </c>
      <c r="K102">
        <f t="shared" si="76"/>
        <v>1340.2109823728231</v>
      </c>
      <c r="L102">
        <f t="shared" si="76"/>
        <v>1279.1459721946587</v>
      </c>
      <c r="M102">
        <f t="shared" si="76"/>
        <v>1685.2279107322877</v>
      </c>
      <c r="N102">
        <f t="shared" si="76"/>
        <v>818.61760167845034</v>
      </c>
      <c r="O102">
        <f t="shared" si="76"/>
        <v>1106.1164002531971</v>
      </c>
      <c r="P102">
        <f t="shared" si="76"/>
        <v>1201.018525262502</v>
      </c>
      <c r="Q102">
        <f t="shared" si="76"/>
        <v>1573.4743074177907</v>
      </c>
      <c r="R102">
        <f t="shared" si="76"/>
        <v>1267.1356130678205</v>
      </c>
      <c r="S102">
        <f t="shared" si="76"/>
        <v>1223.6218964429108</v>
      </c>
      <c r="T102">
        <f t="shared" si="76"/>
        <v>325.43718846555271</v>
      </c>
      <c r="U102">
        <f t="shared" si="76"/>
        <v>321.71061483415468</v>
      </c>
      <c r="V102">
        <f t="shared" si="76"/>
        <v>1091.9370194958383</v>
      </c>
      <c r="W102">
        <f t="shared" si="76"/>
        <v>926.184764602516</v>
      </c>
      <c r="X102">
        <f t="shared" si="76"/>
        <v>1279.1459721946587</v>
      </c>
      <c r="Y102">
        <f t="shared" si="76"/>
        <v>1685.2279107322877</v>
      </c>
      <c r="Z102">
        <f t="shared" si="76"/>
        <v>818.61760167845034</v>
      </c>
      <c r="AA102">
        <f t="shared" si="76"/>
        <v>697.68331720853871</v>
      </c>
      <c r="AB102">
        <f t="shared" si="76"/>
        <v>992.44995730208859</v>
      </c>
      <c r="AC102">
        <f t="shared" si="76"/>
        <v>1052.2252660558556</v>
      </c>
      <c r="AD102">
        <f t="shared" si="76"/>
        <v>751.29747030646183</v>
      </c>
      <c r="AE102">
        <f t="shared" si="76"/>
        <v>834.48910232834191</v>
      </c>
    </row>
    <row r="103" spans="1:31" s="2" customFormat="1" x14ac:dyDescent="0.2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 x14ac:dyDescent="0.2">
      <c r="H104" s="5" t="s">
        <v>9</v>
      </c>
      <c r="I104" s="5"/>
      <c r="J104" s="5"/>
      <c r="K104" s="5"/>
      <c r="L104" s="5" t="s">
        <v>10</v>
      </c>
      <c r="M104" s="5"/>
      <c r="N104" s="5"/>
      <c r="O104" s="5"/>
      <c r="P104" s="5" t="s">
        <v>11</v>
      </c>
      <c r="Q104" s="5"/>
      <c r="R104" s="5"/>
      <c r="S104" s="5"/>
      <c r="T104" s="5" t="s">
        <v>9</v>
      </c>
      <c r="U104" s="5"/>
      <c r="V104" s="5"/>
      <c r="W104" s="5"/>
      <c r="X104" s="5" t="s">
        <v>10</v>
      </c>
      <c r="Y104" s="5"/>
      <c r="Z104" s="5"/>
      <c r="AA104" s="5"/>
      <c r="AB104" s="5" t="s">
        <v>11</v>
      </c>
      <c r="AC104" s="5"/>
      <c r="AD104" s="5"/>
      <c r="AE104" s="5"/>
    </row>
    <row r="105" spans="1:31" s="2" customFormat="1" x14ac:dyDescent="0.2">
      <c r="H105" s="6" t="s">
        <v>7</v>
      </c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8"/>
      <c r="T105" s="6" t="s">
        <v>8</v>
      </c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8"/>
    </row>
    <row r="106" spans="1:31" s="2" customFormat="1" x14ac:dyDescent="0.2">
      <c r="G106" s="2" t="s">
        <v>116</v>
      </c>
      <c r="H106" s="3">
        <f>COUNTIFS($G$5:$G$100,0,$E$5:$E$100,"[b]",$F$5:$F$100,0)</f>
        <v>0</v>
      </c>
      <c r="I106" s="3">
        <f>COUNTIFS($G$5:$G$100,0,$E$5:$E$100,"[b]",$F$5:$F$100,50)</f>
        <v>0</v>
      </c>
      <c r="J106" s="3">
        <f>COUNTIFS($G$5:$G$100,0,$E$5:$E$100,"[b]",$F$5:$F$100,100)</f>
        <v>0</v>
      </c>
      <c r="K106" s="3">
        <f>COUNTIFS($G$5:$G$100,0,$E$5:$E$100,"[b]",$F$5:$F$100,150)</f>
        <v>0</v>
      </c>
      <c r="L106" s="3">
        <f>COUNTIFS($G$5:$G$100,0,$E$5:$E$100,"[n]",$F$5:$F$100,0)</f>
        <v>1</v>
      </c>
      <c r="M106" s="3">
        <f>COUNTIFS($G$5:$G$100,0,$E$5:$E$100,"[n]",$F$5:$F$100,50)</f>
        <v>2</v>
      </c>
      <c r="N106" s="3">
        <f>COUNTIFS($G$5:$G$100,0,$E$5:$E$100,"[n]",$F$5:$F$100,100)</f>
        <v>3</v>
      </c>
      <c r="O106" s="3">
        <f>COUNTIFS($G$5:$G$100,0,$E$5:$E$100,"[n]",$F$5:$F$100,150)</f>
        <v>1</v>
      </c>
      <c r="P106" s="3">
        <f>COUNTIFS($G$5:$G$100,0,$F$5:$F$100,0)</f>
        <v>1</v>
      </c>
      <c r="Q106" s="3">
        <f>COUNTIFS($G$5:$G$100,0,$F$5:$F$100,50)</f>
        <v>2</v>
      </c>
      <c r="R106" s="3">
        <f>COUNTIFS($G$5:$G$100,0,$F$5:$F$100,100)</f>
        <v>3</v>
      </c>
      <c r="S106" s="3">
        <f>COUNTIFS($G$5:$G$100,0,$F$5:$F$100,150)</f>
        <v>1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 x14ac:dyDescent="0.2"/>
  </sheetData>
  <mergeCells count="17">
    <mergeCell ref="P104:S104"/>
    <mergeCell ref="T104:W104"/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2008-08-04T19:44:12Z</dcterms:created>
  <dcterms:modified xsi:type="dcterms:W3CDTF">2016-02-04T22:03:47Z</dcterms:modified>
</cp:coreProperties>
</file>