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4834076-2DE5-4C93-BA65-07F0F37B2E1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úsqueda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1" l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L48" i="1"/>
  <c r="M48" i="1"/>
  <c r="N48" i="1"/>
  <c r="O48" i="1"/>
  <c r="P48" i="1"/>
  <c r="Q48" i="1"/>
  <c r="R48" i="1"/>
  <c r="K48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23" i="1"/>
  <c r="P2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J37" i="1"/>
  <c r="J36" i="1"/>
  <c r="K35" i="1"/>
  <c r="L35" i="1" s="1"/>
  <c r="J5" i="1"/>
  <c r="J4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U5" i="1" s="1"/>
  <c r="M35" i="1" l="1"/>
  <c r="L37" i="1"/>
  <c r="L36" i="1"/>
  <c r="K36" i="1"/>
  <c r="K37" i="1"/>
  <c r="N4" i="1"/>
  <c r="U4" i="1"/>
  <c r="M4" i="1"/>
  <c r="M5" i="1"/>
  <c r="T4" i="1"/>
  <c r="P4" i="1"/>
  <c r="L4" i="1"/>
  <c r="T5" i="1"/>
  <c r="P5" i="1"/>
  <c r="L5" i="1"/>
  <c r="R4" i="1"/>
  <c r="Q4" i="1"/>
  <c r="Q5" i="1"/>
  <c r="S4" i="1"/>
  <c r="O4" i="1"/>
  <c r="K4" i="1"/>
  <c r="S5" i="1"/>
  <c r="O5" i="1"/>
  <c r="G8" i="1" s="1"/>
  <c r="K5" i="1"/>
  <c r="R5" i="1"/>
  <c r="N5" i="1"/>
  <c r="M37" i="1" l="1"/>
  <c r="M36" i="1"/>
  <c r="N35" i="1"/>
  <c r="N37" i="1" l="1"/>
  <c r="O35" i="1"/>
  <c r="N36" i="1"/>
  <c r="P35" i="1" l="1"/>
  <c r="O37" i="1"/>
  <c r="O36" i="1"/>
  <c r="Q35" i="1" l="1"/>
  <c r="P37" i="1"/>
  <c r="P36" i="1"/>
  <c r="Q37" i="1" l="1"/>
  <c r="Q36" i="1"/>
  <c r="R35" i="1"/>
  <c r="R37" i="1" l="1"/>
  <c r="S35" i="1"/>
  <c r="R36" i="1"/>
  <c r="T35" i="1" l="1"/>
  <c r="S37" i="1"/>
  <c r="S36" i="1"/>
  <c r="U35" i="1" l="1"/>
  <c r="T37" i="1"/>
  <c r="T36" i="1"/>
  <c r="U37" i="1" l="1"/>
  <c r="U36" i="1"/>
</calcChain>
</file>

<file path=xl/sharedStrings.xml><?xml version="1.0" encoding="utf-8"?>
<sst xmlns="http://schemas.openxmlformats.org/spreadsheetml/2006/main" count="90" uniqueCount="47">
  <si>
    <t>BUSCAR</t>
  </si>
  <si>
    <t>BUSCARV</t>
  </si>
  <si>
    <t>BUSCARH</t>
  </si>
  <si>
    <t>INDICE</t>
  </si>
  <si>
    <t>COINCIDIR</t>
  </si>
  <si>
    <t>INDICE(COINCIDIR)</t>
  </si>
  <si>
    <t>Fecha</t>
  </si>
  <si>
    <t>Año</t>
  </si>
  <si>
    <t>Mes</t>
  </si>
  <si>
    <t>Valor</t>
  </si>
  <si>
    <t>Y</t>
  </si>
  <si>
    <t>Buscar</t>
  </si>
  <si>
    <t>ID</t>
  </si>
  <si>
    <t>Name</t>
  </si>
  <si>
    <t>Lunes</t>
  </si>
  <si>
    <t>Martes</t>
  </si>
  <si>
    <t>Miércoles</t>
  </si>
  <si>
    <t>Jueves</t>
  </si>
  <si>
    <t>Viernes</t>
  </si>
  <si>
    <t>Sábado</t>
  </si>
  <si>
    <t>Domingo</t>
  </si>
  <si>
    <t>busqueda</t>
  </si>
  <si>
    <t>X</t>
  </si>
  <si>
    <t>James</t>
  </si>
  <si>
    <t>Flibbit</t>
  </si>
  <si>
    <t>Nguyen</t>
  </si>
  <si>
    <t>Samdon</t>
  </si>
  <si>
    <t>Smith</t>
  </si>
  <si>
    <t>Flogjam</t>
  </si>
  <si>
    <t>Swenson</t>
  </si>
  <si>
    <t>Bogrit</t>
  </si>
  <si>
    <t>Altair</t>
  </si>
  <si>
    <t>Kludget</t>
  </si>
  <si>
    <t>Aquilar</t>
  </si>
  <si>
    <t>Duphlange</t>
  </si>
  <si>
    <t>Samir</t>
  </si>
  <si>
    <t>Whopzi</t>
  </si>
  <si>
    <t>Rosen</t>
  </si>
  <si>
    <t>Position</t>
  </si>
  <si>
    <t>Columna</t>
  </si>
  <si>
    <t>Primero</t>
  </si>
  <si>
    <t>Segundo</t>
  </si>
  <si>
    <t>Fila</t>
  </si>
  <si>
    <t>Dias</t>
  </si>
  <si>
    <t>Nombre Dia</t>
  </si>
  <si>
    <t>Coef</t>
  </si>
  <si>
    <t>https://support.office.com/es-es/article/buscarv-funci%C3%B3n-buscarv-0bbc8083-26fe-4963-8ab8-93a18ad188a1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</si>
</sst>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_);\(###0\);&quot;-  &quot;;&quot; &quot;@&quot; &quot;"/>
    <numFmt numFmtId="165" formatCode="#,##0_);\(#,##0\);&quot;-  &quot;;&quot; &quot;@&quot; &quot;"/>
    <numFmt numFmtId="166" formatCode="0.00%_);\-0.00%_);&quot;-  &quot;;&quot; &quot;@&quot; &quot;"/>
    <numFmt numFmtId="167" formatCode="#,##0.0000_);\(#,##0.0000\);&quot;-  &quot;;&quot; &quot;@&quot; &quot;"/>
    <numFmt numFmtId="168" formatCode="dd/mm/yy_);\(###0\);&quot;-  &quot;;&quot; &quot;@&quot; &quot;"/>
    <numFmt numFmtId="169" formatCode="###0_);\(###0\);&quot;-  &quot;;&quot; &quot;@&quot; &quot;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60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7">
    <xf numFmtId="165" fontId="0" fillId="0" borderId="0" applyFont="0" applyFill="0" applyBorder="0" applyProtection="0">
      <alignment vertical="top"/>
    </xf>
    <xf numFmtId="166" fontId="3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7" fontId="3" fillId="0" borderId="0" applyFont="0" applyFill="0" applyBorder="0" applyProtection="0">
      <alignment vertical="top"/>
    </xf>
    <xf numFmtId="168" fontId="3" fillId="0" borderId="0" applyFont="0" applyFill="0" applyBorder="0" applyProtection="0">
      <alignment vertical="top"/>
    </xf>
    <xf numFmtId="169" fontId="3" fillId="0" borderId="0" applyFont="0" applyFill="0" applyBorder="0" applyProtection="0">
      <alignment vertical="top"/>
    </xf>
    <xf numFmtId="165" fontId="6" fillId="0" borderId="0" applyNumberFormat="0" applyFill="0" applyBorder="0" applyAlignment="0" applyProtection="0">
      <alignment vertical="top"/>
    </xf>
  </cellStyleXfs>
  <cellXfs count="31">
    <xf numFmtId="165" fontId="0" fillId="0" borderId="0" xfId="0">
      <alignment vertical="top"/>
    </xf>
    <xf numFmtId="165" fontId="2" fillId="0" borderId="0" xfId="0" applyFont="1">
      <alignment vertical="top"/>
    </xf>
    <xf numFmtId="165" fontId="0" fillId="0" borderId="0" xfId="0" applyAlignment="1">
      <alignment vertical="top"/>
    </xf>
    <xf numFmtId="165" fontId="0" fillId="0" borderId="0" xfId="0" applyAlignment="1">
      <alignment horizontal="center" vertical="center"/>
    </xf>
    <xf numFmtId="165" fontId="0" fillId="2" borderId="0" xfId="0" applyFill="1" applyAlignment="1">
      <alignment vertical="top"/>
    </xf>
    <xf numFmtId="168" fontId="0" fillId="0" borderId="0" xfId="4" applyFont="1">
      <alignment vertical="top"/>
    </xf>
    <xf numFmtId="168" fontId="0" fillId="0" borderId="0" xfId="4" applyFont="1" applyAlignment="1">
      <alignment horizontal="center" vertical="top"/>
    </xf>
    <xf numFmtId="168" fontId="0" fillId="0" borderId="0" xfId="4" applyFont="1" applyAlignment="1">
      <alignment horizontal="center" vertical="center"/>
    </xf>
    <xf numFmtId="169" fontId="2" fillId="0" borderId="0" xfId="5" applyFont="1">
      <alignment vertical="top"/>
    </xf>
    <xf numFmtId="169" fontId="0" fillId="0" borderId="0" xfId="5" applyFont="1">
      <alignment vertical="top"/>
    </xf>
    <xf numFmtId="169" fontId="0" fillId="0" borderId="0" xfId="5" applyFont="1" applyAlignment="1">
      <alignment horizontal="center" vertical="top"/>
    </xf>
    <xf numFmtId="165" fontId="4" fillId="0" borderId="0" xfId="0" applyFont="1">
      <alignment vertical="top"/>
    </xf>
    <xf numFmtId="165" fontId="4" fillId="0" borderId="0" xfId="0" applyFont="1" applyAlignment="1">
      <alignment horizontal="center" vertical="top"/>
    </xf>
    <xf numFmtId="165" fontId="5" fillId="0" borderId="0" xfId="0" applyFont="1" applyAlignment="1">
      <alignment horizontal="right" vertical="top"/>
    </xf>
    <xf numFmtId="167" fontId="0" fillId="0" borderId="0" xfId="3" applyFont="1">
      <alignment vertical="top"/>
    </xf>
    <xf numFmtId="165" fontId="2" fillId="3" borderId="0" xfId="0" applyFont="1" applyFill="1">
      <alignment vertical="top"/>
    </xf>
    <xf numFmtId="165" fontId="0" fillId="3" borderId="0" xfId="0" applyFill="1">
      <alignment vertical="top"/>
    </xf>
    <xf numFmtId="165" fontId="0" fillId="4" borderId="0" xfId="0" applyFill="1">
      <alignment vertical="top"/>
    </xf>
    <xf numFmtId="165" fontId="0" fillId="5" borderId="0" xfId="0" applyFill="1">
      <alignment vertical="top"/>
    </xf>
    <xf numFmtId="165" fontId="0" fillId="0" borderId="0" xfId="0" applyAlignment="1"/>
    <xf numFmtId="165" fontId="0" fillId="0" borderId="0" xfId="0" applyFill="1">
      <alignment vertical="top"/>
    </xf>
    <xf numFmtId="165" fontId="0" fillId="4" borderId="0" xfId="0" applyFill="1" applyAlignment="1">
      <alignment horizontal="center" vertical="center"/>
    </xf>
    <xf numFmtId="165" fontId="0" fillId="4" borderId="0" xfId="0" applyFill="1" applyAlignment="1">
      <alignment vertical="center"/>
    </xf>
    <xf numFmtId="166" fontId="0" fillId="0" borderId="0" xfId="1" applyFont="1">
      <alignment vertical="top"/>
    </xf>
    <xf numFmtId="165" fontId="2" fillId="2" borderId="0" xfId="0" applyFont="1" applyFill="1">
      <alignment vertical="top"/>
    </xf>
    <xf numFmtId="165" fontId="0" fillId="2" borderId="0" xfId="0" applyFill="1" applyAlignment="1">
      <alignment horizontal="center" vertical="center"/>
    </xf>
    <xf numFmtId="165" fontId="2" fillId="0" borderId="0" xfId="0" applyFont="1" applyFill="1">
      <alignment vertical="top"/>
    </xf>
    <xf numFmtId="165" fontId="0" fillId="0" borderId="0" xfId="0" applyFill="1" applyAlignment="1">
      <alignment vertical="top"/>
    </xf>
    <xf numFmtId="165" fontId="0" fillId="0" borderId="0" xfId="0" applyFill="1" applyAlignment="1">
      <alignment horizontal="center" vertical="center"/>
    </xf>
    <xf numFmtId="165" fontId="0" fillId="2" borderId="0" xfId="0" applyFill="1">
      <alignment vertical="top"/>
    </xf>
    <xf numFmtId="165" fontId="6" fillId="0" borderId="0" xfId="6">
      <alignment vertical="top"/>
    </xf>
  </cellXfs>
  <cellStyles count="7">
    <cellStyle name="DateLong" xfId="2" xr:uid="{A0C06A43-0E61-49F9-93B7-16CE92DD8B5D}"/>
    <cellStyle name="DateShort" xfId="4" xr:uid="{645E18EA-C2E9-4AF8-AD23-731FB502C916}"/>
    <cellStyle name="Factor" xfId="3" xr:uid="{9F7184A3-629C-4D6D-9D77-3E5381737625}"/>
    <cellStyle name="Hipervínculo" xfId="6" builtinId="8"/>
    <cellStyle name="Normal" xfId="0" builtinId="0" customBuiltin="1"/>
    <cellStyle name="Porcentaje" xfId="1" builtinId="5" customBuiltin="1"/>
    <cellStyle name="Year" xfId="5" xr:uid="{C5BA5ACF-BD4E-455A-9C76-23CEA477FE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upport.office.com/es-es/article/buscar-funci%C3%B3n-buscar-446d94af-663b-451d-8251-369d5e3864cb?NS=EXCEL&amp;Version=90&amp;SysLcid=3082&amp;UiLcid=3082&amp;AppVer=ZXL900&amp;HelpId=xlmain11.chm60076&amp;ui=es-ES&amp;rs=es-ES&amp;ad=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247069</xdr:colOff>
      <xdr:row>0</xdr:row>
      <xdr:rowOff>0</xdr:rowOff>
    </xdr:from>
    <xdr:to>
      <xdr:col>26</xdr:col>
      <xdr:colOff>320629</xdr:colOff>
      <xdr:row>8</xdr:row>
      <xdr:rowOff>171450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73649-28B3-4A69-BFD9-34A441B85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5919" y="0"/>
          <a:ext cx="3947060" cy="255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upport.office.com/es-es/article/buscarv-funci%C3%B3n-buscarv-0bbc8083-26fe-4963-8ab8-93a18ad188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94"/>
  <sheetViews>
    <sheetView tabSelected="1" topLeftCell="J8" workbookViewId="0">
      <selection activeCell="V12" sqref="V12"/>
    </sheetView>
  </sheetViews>
  <sheetFormatPr baseColWidth="10" defaultColWidth="0" defaultRowHeight="23.25" x14ac:dyDescent="0.25"/>
  <cols>
    <col min="1" max="1" width="1.28515625" style="1" customWidth="1"/>
    <col min="2" max="4" width="1.28515625" customWidth="1"/>
    <col min="5" max="5" width="40.5703125" customWidth="1"/>
    <col min="6" max="9" width="8.7109375" customWidth="1"/>
    <col min="10" max="49" width="11.140625" bestFit="1" customWidth="1"/>
  </cols>
  <sheetData>
    <row r="2" spans="1:49" x14ac:dyDescent="0.25">
      <c r="A2" s="1" t="s">
        <v>0</v>
      </c>
    </row>
    <row r="3" spans="1:49" s="5" customFormat="1" x14ac:dyDescent="0.25">
      <c r="A3" s="1"/>
      <c r="D3" s="6"/>
      <c r="E3" s="7" t="s">
        <v>6</v>
      </c>
      <c r="J3" s="5">
        <v>43496</v>
      </c>
      <c r="K3" s="5">
        <f t="shared" ref="K3:U3" si="0">EOMONTH(J3,1)</f>
        <v>43524</v>
      </c>
      <c r="L3" s="5">
        <f t="shared" si="0"/>
        <v>43555</v>
      </c>
      <c r="M3" s="5">
        <f t="shared" si="0"/>
        <v>43585</v>
      </c>
      <c r="N3" s="5">
        <f t="shared" si="0"/>
        <v>43616</v>
      </c>
      <c r="O3" s="5">
        <f t="shared" si="0"/>
        <v>43646</v>
      </c>
      <c r="P3" s="5">
        <f t="shared" si="0"/>
        <v>43677</v>
      </c>
      <c r="Q3" s="5">
        <f t="shared" si="0"/>
        <v>43708</v>
      </c>
      <c r="R3" s="5">
        <f t="shared" si="0"/>
        <v>43738</v>
      </c>
      <c r="S3" s="5">
        <f t="shared" si="0"/>
        <v>43769</v>
      </c>
      <c r="T3" s="5">
        <f t="shared" si="0"/>
        <v>43799</v>
      </c>
      <c r="U3" s="5">
        <f t="shared" si="0"/>
        <v>43830</v>
      </c>
    </row>
    <row r="4" spans="1:49" s="9" customFormat="1" x14ac:dyDescent="0.25">
      <c r="A4" s="8"/>
      <c r="E4" s="10" t="s">
        <v>7</v>
      </c>
      <c r="J4" s="9">
        <f t="shared" ref="J4:U4" si="1">YEAR(J3)</f>
        <v>2019</v>
      </c>
      <c r="K4" s="9">
        <f t="shared" si="1"/>
        <v>2019</v>
      </c>
      <c r="L4" s="9">
        <f t="shared" si="1"/>
        <v>2019</v>
      </c>
      <c r="M4" s="9">
        <f t="shared" si="1"/>
        <v>2019</v>
      </c>
      <c r="N4" s="9">
        <f t="shared" si="1"/>
        <v>2019</v>
      </c>
      <c r="O4" s="9">
        <f t="shared" si="1"/>
        <v>2019</v>
      </c>
      <c r="P4" s="9">
        <f t="shared" si="1"/>
        <v>2019</v>
      </c>
      <c r="Q4" s="9">
        <f t="shared" si="1"/>
        <v>2019</v>
      </c>
      <c r="R4" s="9">
        <f t="shared" si="1"/>
        <v>2019</v>
      </c>
      <c r="S4" s="9">
        <f t="shared" si="1"/>
        <v>2019</v>
      </c>
      <c r="T4" s="9">
        <f t="shared" si="1"/>
        <v>2019</v>
      </c>
      <c r="U4" s="9">
        <f t="shared" si="1"/>
        <v>2019</v>
      </c>
    </row>
    <row r="5" spans="1:49" s="9" customFormat="1" x14ac:dyDescent="0.25">
      <c r="A5" s="8"/>
      <c r="E5" s="10" t="s">
        <v>8</v>
      </c>
      <c r="J5" s="9">
        <f t="shared" ref="J5:U5" si="2" xml:space="preserve"> MONTH(J3)</f>
        <v>1</v>
      </c>
      <c r="K5" s="9">
        <f t="shared" si="2"/>
        <v>2</v>
      </c>
      <c r="L5" s="9">
        <f t="shared" si="2"/>
        <v>3</v>
      </c>
      <c r="M5" s="9">
        <f t="shared" si="2"/>
        <v>4</v>
      </c>
      <c r="N5" s="9">
        <f t="shared" si="2"/>
        <v>5</v>
      </c>
      <c r="O5" s="9">
        <f t="shared" si="2"/>
        <v>6</v>
      </c>
      <c r="P5" s="9">
        <f t="shared" si="2"/>
        <v>7</v>
      </c>
      <c r="Q5" s="9">
        <f t="shared" si="2"/>
        <v>8</v>
      </c>
      <c r="R5" s="9">
        <f t="shared" si="2"/>
        <v>9</v>
      </c>
      <c r="S5" s="9">
        <f t="shared" si="2"/>
        <v>10</v>
      </c>
      <c r="T5" s="9">
        <f t="shared" si="2"/>
        <v>11</v>
      </c>
      <c r="U5" s="9">
        <f t="shared" si="2"/>
        <v>12</v>
      </c>
    </row>
    <row r="6" spans="1:49" s="2" customFormat="1" x14ac:dyDescent="0.25">
      <c r="A6" s="1"/>
      <c r="E6" s="3" t="s">
        <v>9</v>
      </c>
      <c r="J6" s="3">
        <v>1576</v>
      </c>
      <c r="K6" s="3">
        <v>1755</v>
      </c>
      <c r="L6" s="3">
        <v>1978</v>
      </c>
      <c r="M6" s="3">
        <v>1345</v>
      </c>
      <c r="N6" s="3">
        <v>1045</v>
      </c>
      <c r="O6" s="3">
        <v>1146</v>
      </c>
      <c r="P6" s="3">
        <v>1548</v>
      </c>
      <c r="Q6" s="3">
        <v>1026</v>
      </c>
      <c r="R6" s="3">
        <v>1347</v>
      </c>
      <c r="S6" s="3">
        <v>1155</v>
      </c>
      <c r="T6" s="3">
        <v>1979</v>
      </c>
      <c r="U6" s="3">
        <v>1017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8" spans="1:49" x14ac:dyDescent="0.25">
      <c r="E8" s="3" t="s">
        <v>11</v>
      </c>
      <c r="F8">
        <v>10</v>
      </c>
      <c r="G8">
        <f>LOOKUP(F8,J5:U5,J6:U6)</f>
        <v>1155</v>
      </c>
    </row>
    <row r="10" spans="1:49" s="16" customFormat="1" x14ac:dyDescent="0.25">
      <c r="A10" s="15"/>
    </row>
    <row r="11" spans="1:49" x14ac:dyDescent="0.25">
      <c r="A11" s="1" t="s">
        <v>1</v>
      </c>
    </row>
    <row r="12" spans="1:49" x14ac:dyDescent="0.25">
      <c r="B12" s="13"/>
      <c r="E12" s="11" t="b">
        <v>0</v>
      </c>
      <c r="V12" s="30" t="s">
        <v>46</v>
      </c>
    </row>
    <row r="13" spans="1:49" x14ac:dyDescent="0.25">
      <c r="E13" s="12" t="s">
        <v>12</v>
      </c>
      <c r="F13" s="12" t="s">
        <v>13</v>
      </c>
      <c r="O13" t="s">
        <v>43</v>
      </c>
      <c r="P13" t="s">
        <v>44</v>
      </c>
    </row>
    <row r="14" spans="1:49" x14ac:dyDescent="0.25">
      <c r="E14">
        <v>1</v>
      </c>
      <c r="F14" t="s">
        <v>14</v>
      </c>
      <c r="O14">
        <f t="shared" ref="O14:O20" ca="1" si="3">RANDBETWEEN(1,7)</f>
        <v>5</v>
      </c>
      <c r="P14" t="str">
        <f ca="1">VLOOKUP(O14,$E$14:$F$20,2,FALSE)</f>
        <v>Viernes</v>
      </c>
    </row>
    <row r="15" spans="1:49" x14ac:dyDescent="0.25">
      <c r="E15">
        <v>2</v>
      </c>
      <c r="F15" t="s">
        <v>15</v>
      </c>
      <c r="O15">
        <f t="shared" ca="1" si="3"/>
        <v>4</v>
      </c>
      <c r="P15" t="str">
        <f t="shared" ref="P15:P20" ca="1" si="4">VLOOKUP(O15,$E$14:$F$20,2,FALSE)</f>
        <v>Jueves</v>
      </c>
    </row>
    <row r="16" spans="1:49" x14ac:dyDescent="0.25">
      <c r="E16">
        <v>3</v>
      </c>
      <c r="F16" t="s">
        <v>16</v>
      </c>
      <c r="O16">
        <f t="shared" ca="1" si="3"/>
        <v>2</v>
      </c>
      <c r="P16" t="str">
        <f t="shared" ca="1" si="4"/>
        <v>Martes</v>
      </c>
    </row>
    <row r="17" spans="5:16" x14ac:dyDescent="0.25">
      <c r="E17">
        <v>4</v>
      </c>
      <c r="F17" t="s">
        <v>17</v>
      </c>
      <c r="O17">
        <f t="shared" ca="1" si="3"/>
        <v>2</v>
      </c>
      <c r="P17" t="str">
        <f t="shared" ca="1" si="4"/>
        <v>Martes</v>
      </c>
    </row>
    <row r="18" spans="5:16" x14ac:dyDescent="0.25">
      <c r="E18">
        <v>5</v>
      </c>
      <c r="F18" t="s">
        <v>18</v>
      </c>
      <c r="O18">
        <f t="shared" ca="1" si="3"/>
        <v>4</v>
      </c>
      <c r="P18" t="str">
        <f t="shared" ca="1" si="4"/>
        <v>Jueves</v>
      </c>
    </row>
    <row r="19" spans="5:16" x14ac:dyDescent="0.25">
      <c r="E19">
        <v>6</v>
      </c>
      <c r="F19" t="s">
        <v>19</v>
      </c>
      <c r="O19">
        <f t="shared" ca="1" si="3"/>
        <v>1</v>
      </c>
      <c r="P19" t="str">
        <f t="shared" ca="1" si="4"/>
        <v>Lunes</v>
      </c>
    </row>
    <row r="20" spans="5:16" x14ac:dyDescent="0.25">
      <c r="E20">
        <v>7</v>
      </c>
      <c r="F20" t="s">
        <v>20</v>
      </c>
      <c r="O20">
        <f t="shared" ca="1" si="3"/>
        <v>1</v>
      </c>
      <c r="P20" t="str">
        <f t="shared" ca="1" si="4"/>
        <v>Lunes</v>
      </c>
    </row>
    <row r="22" spans="5:16" x14ac:dyDescent="0.25">
      <c r="E22" s="11" t="b">
        <v>1</v>
      </c>
      <c r="O22" t="s">
        <v>9</v>
      </c>
      <c r="P22" t="s">
        <v>45</v>
      </c>
    </row>
    <row r="23" spans="5:16" x14ac:dyDescent="0.25">
      <c r="E23">
        <v>0</v>
      </c>
      <c r="F23" s="14">
        <v>0.25</v>
      </c>
      <c r="O23">
        <f ca="1">RANDBETWEEN(0,15000)</f>
        <v>6767</v>
      </c>
      <c r="P23" s="23">
        <f ca="1" xml:space="preserve"> VLOOKUP(O23,$E$23:$F$26,2)</f>
        <v>0.7</v>
      </c>
    </row>
    <row r="24" spans="5:16" x14ac:dyDescent="0.25">
      <c r="E24">
        <v>1000</v>
      </c>
      <c r="F24" s="14">
        <v>0.3</v>
      </c>
      <c r="O24">
        <f t="shared" ref="O24:O32" ca="1" si="5">RANDBETWEEN(0,15000)</f>
        <v>7852</v>
      </c>
      <c r="P24" s="23">
        <f t="shared" ref="P24:P32" ca="1" si="6" xml:space="preserve"> VLOOKUP(O24,$E$23:$F$26,2)</f>
        <v>0.7</v>
      </c>
    </row>
    <row r="25" spans="5:16" x14ac:dyDescent="0.25">
      <c r="E25">
        <v>5000</v>
      </c>
      <c r="F25" s="14">
        <v>0.7</v>
      </c>
      <c r="O25">
        <f t="shared" ca="1" si="5"/>
        <v>3520</v>
      </c>
      <c r="P25" s="23">
        <f t="shared" ca="1" si="6"/>
        <v>0.3</v>
      </c>
    </row>
    <row r="26" spans="5:16" x14ac:dyDescent="0.25">
      <c r="E26">
        <v>10000</v>
      </c>
      <c r="F26" s="14">
        <v>0.85</v>
      </c>
      <c r="O26">
        <f t="shared" ca="1" si="5"/>
        <v>11492</v>
      </c>
      <c r="P26" s="23">
        <f t="shared" ca="1" si="6"/>
        <v>0.85</v>
      </c>
    </row>
    <row r="27" spans="5:16" x14ac:dyDescent="0.25">
      <c r="O27">
        <f t="shared" ca="1" si="5"/>
        <v>9436</v>
      </c>
      <c r="P27" s="23">
        <f t="shared" ca="1" si="6"/>
        <v>0.7</v>
      </c>
    </row>
    <row r="28" spans="5:16" x14ac:dyDescent="0.25">
      <c r="O28">
        <f t="shared" ca="1" si="5"/>
        <v>13894</v>
      </c>
      <c r="P28" s="23">
        <f t="shared" ca="1" si="6"/>
        <v>0.85</v>
      </c>
    </row>
    <row r="29" spans="5:16" x14ac:dyDescent="0.25">
      <c r="O29">
        <f t="shared" ca="1" si="5"/>
        <v>5915</v>
      </c>
      <c r="P29" s="23">
        <f t="shared" ca="1" si="6"/>
        <v>0.7</v>
      </c>
    </row>
    <row r="30" spans="5:16" x14ac:dyDescent="0.25">
      <c r="O30">
        <f t="shared" ca="1" si="5"/>
        <v>8419</v>
      </c>
      <c r="P30" s="23">
        <f t="shared" ca="1" si="6"/>
        <v>0.7</v>
      </c>
    </row>
    <row r="31" spans="5:16" x14ac:dyDescent="0.25">
      <c r="O31">
        <f t="shared" ca="1" si="5"/>
        <v>2406</v>
      </c>
      <c r="P31" s="23">
        <f t="shared" ca="1" si="6"/>
        <v>0.3</v>
      </c>
    </row>
    <row r="32" spans="5:16" x14ac:dyDescent="0.25">
      <c r="O32">
        <f t="shared" ca="1" si="5"/>
        <v>4749</v>
      </c>
      <c r="P32" s="23">
        <f t="shared" ca="1" si="6"/>
        <v>0.3</v>
      </c>
    </row>
    <row r="33" spans="1:49" s="16" customFormat="1" x14ac:dyDescent="0.25">
      <c r="A33" s="15"/>
    </row>
    <row r="34" spans="1:49" x14ac:dyDescent="0.25">
      <c r="A34" s="1" t="s">
        <v>2</v>
      </c>
    </row>
    <row r="35" spans="1:49" s="5" customFormat="1" x14ac:dyDescent="0.25">
      <c r="A35" s="1"/>
      <c r="D35" s="6"/>
      <c r="E35" s="7" t="s">
        <v>6</v>
      </c>
      <c r="J35" s="5">
        <v>43496</v>
      </c>
      <c r="K35" s="5">
        <f t="shared" ref="K35:U35" si="7">EOMONTH(J35,1)</f>
        <v>43524</v>
      </c>
      <c r="L35" s="5">
        <f t="shared" si="7"/>
        <v>43555</v>
      </c>
      <c r="M35" s="5">
        <f t="shared" si="7"/>
        <v>43585</v>
      </c>
      <c r="N35" s="5">
        <f t="shared" si="7"/>
        <v>43616</v>
      </c>
      <c r="O35" s="5">
        <f t="shared" si="7"/>
        <v>43646</v>
      </c>
      <c r="P35" s="5">
        <f t="shared" si="7"/>
        <v>43677</v>
      </c>
      <c r="Q35" s="5">
        <f t="shared" si="7"/>
        <v>43708</v>
      </c>
      <c r="R35" s="5">
        <f t="shared" si="7"/>
        <v>43738</v>
      </c>
      <c r="S35" s="5">
        <f t="shared" si="7"/>
        <v>43769</v>
      </c>
      <c r="T35" s="5">
        <f t="shared" si="7"/>
        <v>43799</v>
      </c>
      <c r="U35" s="5">
        <f t="shared" si="7"/>
        <v>43830</v>
      </c>
    </row>
    <row r="36" spans="1:49" s="9" customFormat="1" x14ac:dyDescent="0.25">
      <c r="A36" s="8"/>
      <c r="E36" s="10" t="s">
        <v>7</v>
      </c>
      <c r="J36" s="9">
        <f t="shared" ref="J36" si="8">YEAR(J35)</f>
        <v>2019</v>
      </c>
      <c r="K36" s="9">
        <f t="shared" ref="K36" si="9">YEAR(K35)</f>
        <v>2019</v>
      </c>
      <c r="L36" s="9">
        <f t="shared" ref="L36" si="10">YEAR(L35)</f>
        <v>2019</v>
      </c>
      <c r="M36" s="9">
        <f t="shared" ref="M36" si="11">YEAR(M35)</f>
        <v>2019</v>
      </c>
      <c r="N36" s="9">
        <f t="shared" ref="N36" si="12">YEAR(N35)</f>
        <v>2019</v>
      </c>
      <c r="O36" s="9">
        <f t="shared" ref="O36" si="13">YEAR(O35)</f>
        <v>2019</v>
      </c>
      <c r="P36" s="9">
        <f t="shared" ref="P36" si="14">YEAR(P35)</f>
        <v>2019</v>
      </c>
      <c r="Q36" s="9">
        <f t="shared" ref="Q36" si="15">YEAR(Q35)</f>
        <v>2019</v>
      </c>
      <c r="R36" s="9">
        <f t="shared" ref="R36" si="16">YEAR(R35)</f>
        <v>2019</v>
      </c>
      <c r="S36" s="9">
        <f t="shared" ref="S36" si="17">YEAR(S35)</f>
        <v>2019</v>
      </c>
      <c r="T36" s="9">
        <f t="shared" ref="T36" si="18">YEAR(T35)</f>
        <v>2019</v>
      </c>
      <c r="U36" s="9">
        <f t="shared" ref="U36" si="19">YEAR(U35)</f>
        <v>2019</v>
      </c>
    </row>
    <row r="37" spans="1:49" s="9" customFormat="1" x14ac:dyDescent="0.25">
      <c r="A37" s="8"/>
      <c r="E37" s="10" t="s">
        <v>8</v>
      </c>
      <c r="J37" s="9">
        <f t="shared" ref="J37:U37" si="20" xml:space="preserve"> MONTH(J35)</f>
        <v>1</v>
      </c>
      <c r="K37" s="9">
        <f t="shared" si="20"/>
        <v>2</v>
      </c>
      <c r="L37" s="9">
        <f t="shared" si="20"/>
        <v>3</v>
      </c>
      <c r="M37" s="9">
        <f t="shared" si="20"/>
        <v>4</v>
      </c>
      <c r="N37" s="9">
        <f t="shared" si="20"/>
        <v>5</v>
      </c>
      <c r="O37" s="9">
        <f t="shared" si="20"/>
        <v>6</v>
      </c>
      <c r="P37" s="9">
        <f t="shared" si="20"/>
        <v>7</v>
      </c>
      <c r="Q37" s="9">
        <f t="shared" si="20"/>
        <v>8</v>
      </c>
      <c r="R37" s="9">
        <f t="shared" si="20"/>
        <v>9</v>
      </c>
      <c r="S37" s="9">
        <f t="shared" si="20"/>
        <v>10</v>
      </c>
      <c r="T37" s="9">
        <f t="shared" si="20"/>
        <v>11</v>
      </c>
      <c r="U37" s="9">
        <f t="shared" si="20"/>
        <v>12</v>
      </c>
    </row>
    <row r="38" spans="1:49" s="2" customFormat="1" x14ac:dyDescent="0.25">
      <c r="A38" s="1"/>
      <c r="E38" s="3" t="s">
        <v>9</v>
      </c>
      <c r="J38" s="3">
        <v>1576</v>
      </c>
      <c r="K38" s="3">
        <v>1755</v>
      </c>
      <c r="L38" s="3">
        <v>1978</v>
      </c>
      <c r="M38" s="3">
        <v>1345</v>
      </c>
      <c r="N38" s="3">
        <v>1045</v>
      </c>
      <c r="O38" s="3">
        <v>1146</v>
      </c>
      <c r="P38" s="3">
        <v>1548</v>
      </c>
      <c r="Q38" s="3">
        <v>1026</v>
      </c>
      <c r="R38" s="3">
        <v>1347</v>
      </c>
      <c r="S38" s="3">
        <v>1155</v>
      </c>
      <c r="T38" s="3">
        <v>1979</v>
      </c>
      <c r="U38" s="3">
        <v>1017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s="2" customFormat="1" x14ac:dyDescent="0.25">
      <c r="A39" s="1"/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s="2" customFormat="1" x14ac:dyDescent="0.25">
      <c r="A40" s="1"/>
      <c r="E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s="2" customFormat="1" x14ac:dyDescent="0.25">
      <c r="A41" s="1"/>
      <c r="E41" s="3" t="s">
        <v>21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s="2" customFormat="1" x14ac:dyDescent="0.25">
      <c r="A42" s="1"/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s="4" customFormat="1" x14ac:dyDescent="0.25">
      <c r="A43" s="24"/>
      <c r="E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 s="27" customFormat="1" x14ac:dyDescent="0.25">
      <c r="A44" s="26"/>
      <c r="E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</row>
    <row r="45" spans="1:49" x14ac:dyDescent="0.25">
      <c r="A45" s="1" t="s">
        <v>3</v>
      </c>
    </row>
    <row r="46" spans="1:49" x14ac:dyDescent="0.25">
      <c r="K46" s="18">
        <v>1</v>
      </c>
      <c r="L46" s="18">
        <v>2</v>
      </c>
      <c r="M46" s="18">
        <v>3</v>
      </c>
      <c r="N46" s="18">
        <v>4</v>
      </c>
      <c r="O46" s="18">
        <v>5</v>
      </c>
      <c r="P46" s="18">
        <v>6</v>
      </c>
      <c r="Q46" s="18">
        <v>7</v>
      </c>
      <c r="R46" s="18">
        <v>8</v>
      </c>
    </row>
    <row r="48" spans="1:49" x14ac:dyDescent="0.25">
      <c r="I48" s="18">
        <v>1</v>
      </c>
      <c r="K48" s="17">
        <f ca="1">RANDBETWEEN(100,10000)</f>
        <v>7650</v>
      </c>
      <c r="L48" s="17">
        <f t="shared" ref="L48:R60" ca="1" si="21">RANDBETWEEN(100,10000)</f>
        <v>1366</v>
      </c>
      <c r="M48" s="17">
        <f t="shared" ca="1" si="21"/>
        <v>3655</v>
      </c>
      <c r="N48" s="17">
        <f t="shared" ca="1" si="21"/>
        <v>4647</v>
      </c>
      <c r="O48" s="17">
        <f t="shared" ca="1" si="21"/>
        <v>2276</v>
      </c>
      <c r="P48" s="17">
        <f t="shared" ca="1" si="21"/>
        <v>4782</v>
      </c>
      <c r="Q48" s="17">
        <f t="shared" ca="1" si="21"/>
        <v>1431</v>
      </c>
      <c r="R48" s="17">
        <f t="shared" ca="1" si="21"/>
        <v>9707</v>
      </c>
    </row>
    <row r="49" spans="5:18" x14ac:dyDescent="0.25">
      <c r="I49" s="18">
        <v>2</v>
      </c>
      <c r="K49" s="17">
        <f t="shared" ref="K49:K60" ca="1" si="22">RANDBETWEEN(100,10000)</f>
        <v>4095</v>
      </c>
      <c r="L49" s="17">
        <f t="shared" ca="1" si="21"/>
        <v>7788</v>
      </c>
      <c r="M49" s="17">
        <f t="shared" ca="1" si="21"/>
        <v>7086</v>
      </c>
      <c r="N49" s="17">
        <f t="shared" ca="1" si="21"/>
        <v>5711</v>
      </c>
      <c r="O49" s="17">
        <f t="shared" ca="1" si="21"/>
        <v>1860</v>
      </c>
      <c r="P49" s="17">
        <f t="shared" ca="1" si="21"/>
        <v>2490</v>
      </c>
      <c r="Q49" s="17">
        <f t="shared" ca="1" si="21"/>
        <v>1640</v>
      </c>
      <c r="R49" s="17">
        <f t="shared" ca="1" si="21"/>
        <v>8652</v>
      </c>
    </row>
    <row r="50" spans="5:18" x14ac:dyDescent="0.25">
      <c r="I50" s="18">
        <v>3</v>
      </c>
      <c r="K50" s="17">
        <f t="shared" ca="1" si="22"/>
        <v>9914</v>
      </c>
      <c r="L50" s="17">
        <f t="shared" ca="1" si="21"/>
        <v>2621</v>
      </c>
      <c r="M50" s="17">
        <f t="shared" ca="1" si="21"/>
        <v>3035</v>
      </c>
      <c r="N50" s="17">
        <f t="shared" ca="1" si="21"/>
        <v>8278</v>
      </c>
      <c r="O50" s="17">
        <f t="shared" ca="1" si="21"/>
        <v>4261</v>
      </c>
      <c r="P50" s="17">
        <f t="shared" ca="1" si="21"/>
        <v>287</v>
      </c>
      <c r="Q50" s="17">
        <f t="shared" ca="1" si="21"/>
        <v>3336</v>
      </c>
      <c r="R50" s="17">
        <f t="shared" ca="1" si="21"/>
        <v>911</v>
      </c>
    </row>
    <row r="51" spans="5:18" x14ac:dyDescent="0.25">
      <c r="I51" s="18">
        <v>4</v>
      </c>
      <c r="K51" s="17">
        <f t="shared" ca="1" si="22"/>
        <v>4102</v>
      </c>
      <c r="L51" s="17">
        <f t="shared" ca="1" si="21"/>
        <v>5657</v>
      </c>
      <c r="M51" s="17">
        <f t="shared" ca="1" si="21"/>
        <v>9206</v>
      </c>
      <c r="N51" s="17">
        <f t="shared" ca="1" si="21"/>
        <v>6618</v>
      </c>
      <c r="O51" s="17">
        <f t="shared" ca="1" si="21"/>
        <v>5192</v>
      </c>
      <c r="P51" s="17">
        <f t="shared" ca="1" si="21"/>
        <v>7508</v>
      </c>
      <c r="Q51" s="17">
        <f t="shared" ca="1" si="21"/>
        <v>7423</v>
      </c>
      <c r="R51" s="17">
        <f t="shared" ca="1" si="21"/>
        <v>2204</v>
      </c>
    </row>
    <row r="52" spans="5:18" x14ac:dyDescent="0.25">
      <c r="I52" s="18">
        <v>5</v>
      </c>
      <c r="K52" s="17">
        <f t="shared" ca="1" si="22"/>
        <v>3229</v>
      </c>
      <c r="L52" s="17">
        <f t="shared" ca="1" si="21"/>
        <v>6674</v>
      </c>
      <c r="M52" s="17">
        <f t="shared" ca="1" si="21"/>
        <v>5929</v>
      </c>
      <c r="N52" s="17">
        <f t="shared" ca="1" si="21"/>
        <v>7567</v>
      </c>
      <c r="O52" s="17">
        <f t="shared" ca="1" si="21"/>
        <v>1464</v>
      </c>
      <c r="P52" s="17">
        <f t="shared" ca="1" si="21"/>
        <v>3549</v>
      </c>
      <c r="Q52" s="17">
        <f t="shared" ca="1" si="21"/>
        <v>9110</v>
      </c>
      <c r="R52" s="17">
        <f t="shared" ca="1" si="21"/>
        <v>6574</v>
      </c>
    </row>
    <row r="53" spans="5:18" x14ac:dyDescent="0.25">
      <c r="I53" s="18">
        <v>6</v>
      </c>
      <c r="K53" s="17">
        <f t="shared" ca="1" si="22"/>
        <v>2904</v>
      </c>
      <c r="L53" s="17">
        <f t="shared" ca="1" si="21"/>
        <v>7950</v>
      </c>
      <c r="M53" s="17">
        <f t="shared" ca="1" si="21"/>
        <v>3724</v>
      </c>
      <c r="N53" s="17">
        <f t="shared" ca="1" si="21"/>
        <v>2107</v>
      </c>
      <c r="O53" s="17">
        <f t="shared" ca="1" si="21"/>
        <v>6461</v>
      </c>
      <c r="P53" s="17">
        <f t="shared" ca="1" si="21"/>
        <v>1974</v>
      </c>
      <c r="Q53" s="17">
        <f t="shared" ca="1" si="21"/>
        <v>4855</v>
      </c>
      <c r="R53" s="17">
        <f t="shared" ca="1" si="21"/>
        <v>3927</v>
      </c>
    </row>
    <row r="54" spans="5:18" x14ac:dyDescent="0.25">
      <c r="I54" s="18">
        <v>7</v>
      </c>
      <c r="K54" s="17">
        <f t="shared" ca="1" si="22"/>
        <v>4810</v>
      </c>
      <c r="L54" s="17">
        <f t="shared" ca="1" si="21"/>
        <v>8873</v>
      </c>
      <c r="M54" s="17">
        <f t="shared" ca="1" si="21"/>
        <v>123</v>
      </c>
      <c r="N54" s="17">
        <f t="shared" ca="1" si="21"/>
        <v>6482</v>
      </c>
      <c r="O54" s="17">
        <f t="shared" ca="1" si="21"/>
        <v>9550</v>
      </c>
      <c r="P54" s="17">
        <f t="shared" ca="1" si="21"/>
        <v>6960</v>
      </c>
      <c r="Q54" s="17">
        <f t="shared" ca="1" si="21"/>
        <v>1634</v>
      </c>
      <c r="R54" s="17">
        <f t="shared" ca="1" si="21"/>
        <v>5443</v>
      </c>
    </row>
    <row r="55" spans="5:18" x14ac:dyDescent="0.25">
      <c r="I55" s="18">
        <v>8</v>
      </c>
      <c r="K55" s="17">
        <f t="shared" ca="1" si="22"/>
        <v>5294</v>
      </c>
      <c r="L55" s="17">
        <f t="shared" ca="1" si="21"/>
        <v>8013</v>
      </c>
      <c r="M55" s="17">
        <f t="shared" ca="1" si="21"/>
        <v>2945</v>
      </c>
      <c r="N55" s="17">
        <f t="shared" ca="1" si="21"/>
        <v>6195</v>
      </c>
      <c r="O55" s="17">
        <f t="shared" ca="1" si="21"/>
        <v>3653</v>
      </c>
      <c r="P55" s="17">
        <f t="shared" ca="1" si="21"/>
        <v>3610</v>
      </c>
      <c r="Q55" s="17">
        <f t="shared" ca="1" si="21"/>
        <v>6657</v>
      </c>
      <c r="R55" s="17">
        <f t="shared" ca="1" si="21"/>
        <v>5147</v>
      </c>
    </row>
    <row r="56" spans="5:18" x14ac:dyDescent="0.25">
      <c r="I56" s="18">
        <v>9</v>
      </c>
      <c r="K56" s="17">
        <f t="shared" ca="1" si="22"/>
        <v>8942</v>
      </c>
      <c r="L56" s="17">
        <f t="shared" ca="1" si="21"/>
        <v>9127</v>
      </c>
      <c r="M56" s="17">
        <f t="shared" ca="1" si="21"/>
        <v>8163</v>
      </c>
      <c r="N56" s="17">
        <f t="shared" ca="1" si="21"/>
        <v>5516</v>
      </c>
      <c r="O56" s="17">
        <f t="shared" ca="1" si="21"/>
        <v>9041</v>
      </c>
      <c r="P56" s="17">
        <f t="shared" ca="1" si="21"/>
        <v>1360</v>
      </c>
      <c r="Q56" s="17">
        <f t="shared" ca="1" si="21"/>
        <v>3824</v>
      </c>
      <c r="R56" s="17">
        <f t="shared" ca="1" si="21"/>
        <v>6778</v>
      </c>
    </row>
    <row r="57" spans="5:18" x14ac:dyDescent="0.25">
      <c r="I57" s="18">
        <v>10</v>
      </c>
      <c r="K57" s="17">
        <f t="shared" ca="1" si="22"/>
        <v>9696</v>
      </c>
      <c r="L57" s="17">
        <f t="shared" ca="1" si="21"/>
        <v>6152</v>
      </c>
      <c r="M57" s="17">
        <f t="shared" ca="1" si="21"/>
        <v>1577</v>
      </c>
      <c r="N57" s="17">
        <f t="shared" ca="1" si="21"/>
        <v>7613</v>
      </c>
      <c r="O57" s="17">
        <f t="shared" ca="1" si="21"/>
        <v>1064</v>
      </c>
      <c r="P57" s="17">
        <f t="shared" ca="1" si="21"/>
        <v>3380</v>
      </c>
      <c r="Q57" s="17">
        <f t="shared" ca="1" si="21"/>
        <v>4436</v>
      </c>
      <c r="R57" s="17">
        <f t="shared" ca="1" si="21"/>
        <v>9979</v>
      </c>
    </row>
    <row r="58" spans="5:18" x14ac:dyDescent="0.25">
      <c r="I58" s="18">
        <v>11</v>
      </c>
      <c r="K58" s="17">
        <f t="shared" ca="1" si="22"/>
        <v>6164</v>
      </c>
      <c r="L58" s="17">
        <f t="shared" ca="1" si="21"/>
        <v>3726</v>
      </c>
      <c r="M58" s="17">
        <f t="shared" ca="1" si="21"/>
        <v>7517</v>
      </c>
      <c r="N58" s="17">
        <f t="shared" ca="1" si="21"/>
        <v>1939</v>
      </c>
      <c r="O58" s="17">
        <f t="shared" ca="1" si="21"/>
        <v>2651</v>
      </c>
      <c r="P58" s="17">
        <f t="shared" ca="1" si="21"/>
        <v>3399</v>
      </c>
      <c r="Q58" s="17">
        <f t="shared" ca="1" si="21"/>
        <v>9716</v>
      </c>
      <c r="R58" s="17">
        <f t="shared" ca="1" si="21"/>
        <v>1930</v>
      </c>
    </row>
    <row r="59" spans="5:18" x14ac:dyDescent="0.25">
      <c r="I59" s="18">
        <v>12</v>
      </c>
      <c r="K59" s="17">
        <f t="shared" ca="1" si="22"/>
        <v>6338</v>
      </c>
      <c r="L59" s="17">
        <f t="shared" ca="1" si="21"/>
        <v>6970</v>
      </c>
      <c r="M59" s="17">
        <f t="shared" ca="1" si="21"/>
        <v>224</v>
      </c>
      <c r="N59" s="17">
        <f t="shared" ca="1" si="21"/>
        <v>249</v>
      </c>
      <c r="O59" s="17">
        <f t="shared" ca="1" si="21"/>
        <v>5243</v>
      </c>
      <c r="P59" s="17">
        <f t="shared" ca="1" si="21"/>
        <v>6126</v>
      </c>
      <c r="Q59" s="17">
        <f t="shared" ca="1" si="21"/>
        <v>9413</v>
      </c>
      <c r="R59" s="17">
        <f t="shared" ca="1" si="21"/>
        <v>9314</v>
      </c>
    </row>
    <row r="60" spans="5:18" x14ac:dyDescent="0.25">
      <c r="I60" s="18">
        <v>13</v>
      </c>
      <c r="K60" s="17">
        <f t="shared" ca="1" si="22"/>
        <v>4293</v>
      </c>
      <c r="L60" s="17">
        <f t="shared" ca="1" si="21"/>
        <v>3084</v>
      </c>
      <c r="M60" s="17">
        <f t="shared" ca="1" si="21"/>
        <v>4806</v>
      </c>
      <c r="N60" s="17">
        <f t="shared" ca="1" si="21"/>
        <v>4758</v>
      </c>
      <c r="O60" s="17">
        <f t="shared" ca="1" si="21"/>
        <v>845</v>
      </c>
      <c r="P60" s="17">
        <f t="shared" ca="1" si="21"/>
        <v>8902</v>
      </c>
      <c r="Q60" s="17">
        <f t="shared" ca="1" si="21"/>
        <v>7975</v>
      </c>
      <c r="R60" s="17">
        <f t="shared" ca="1" si="21"/>
        <v>235</v>
      </c>
    </row>
    <row r="63" spans="5:18" x14ac:dyDescent="0.25">
      <c r="E63" t="s">
        <v>22</v>
      </c>
      <c r="F63">
        <v>5</v>
      </c>
    </row>
    <row r="64" spans="5:18" x14ac:dyDescent="0.25">
      <c r="E64" t="s">
        <v>10</v>
      </c>
      <c r="F64">
        <v>6</v>
      </c>
    </row>
    <row r="65" spans="1:29" s="16" customFormat="1" x14ac:dyDescent="0.25">
      <c r="A65" s="15"/>
    </row>
    <row r="66" spans="1:29" x14ac:dyDescent="0.25">
      <c r="A66" s="1" t="s">
        <v>4</v>
      </c>
    </row>
    <row r="67" spans="1:29" x14ac:dyDescent="0.25">
      <c r="E67" s="19" t="s">
        <v>23</v>
      </c>
      <c r="M67" s="19"/>
    </row>
    <row r="68" spans="1:29" x14ac:dyDescent="0.25">
      <c r="E68" s="19" t="s">
        <v>25</v>
      </c>
      <c r="G68" t="s">
        <v>13</v>
      </c>
      <c r="H68" t="s">
        <v>38</v>
      </c>
      <c r="M68" s="19"/>
      <c r="O68" t="s">
        <v>24</v>
      </c>
      <c r="P68" t="s">
        <v>26</v>
      </c>
      <c r="Q68" t="s">
        <v>28</v>
      </c>
      <c r="R68" t="s">
        <v>30</v>
      </c>
      <c r="S68" t="s">
        <v>32</v>
      </c>
      <c r="T68" t="s">
        <v>34</v>
      </c>
      <c r="U68" t="s">
        <v>36</v>
      </c>
      <c r="W68" t="s">
        <v>13</v>
      </c>
      <c r="X68" t="s">
        <v>38</v>
      </c>
    </row>
    <row r="69" spans="1:29" x14ac:dyDescent="0.25">
      <c r="E69" s="19" t="s">
        <v>27</v>
      </c>
      <c r="G69" t="s">
        <v>31</v>
      </c>
      <c r="M69" s="19"/>
      <c r="W69" t="s">
        <v>26</v>
      </c>
    </row>
    <row r="70" spans="1:29" x14ac:dyDescent="0.25">
      <c r="E70" s="19" t="s">
        <v>29</v>
      </c>
      <c r="M70" s="19"/>
    </row>
    <row r="71" spans="1:29" x14ac:dyDescent="0.25">
      <c r="E71" s="19" t="s">
        <v>31</v>
      </c>
      <c r="M71" s="19"/>
    </row>
    <row r="72" spans="1:29" x14ac:dyDescent="0.25">
      <c r="E72" s="19" t="s">
        <v>33</v>
      </c>
      <c r="M72" s="19"/>
    </row>
    <row r="73" spans="1:29" x14ac:dyDescent="0.25">
      <c r="E73" s="19" t="s">
        <v>35</v>
      </c>
      <c r="M73" s="19"/>
    </row>
    <row r="74" spans="1:29" x14ac:dyDescent="0.25">
      <c r="E74" s="19" t="s">
        <v>37</v>
      </c>
      <c r="F74" s="19"/>
    </row>
    <row r="76" spans="1:29" s="29" customFormat="1" x14ac:dyDescent="0.25">
      <c r="A76" s="24"/>
    </row>
    <row r="78" spans="1:29" x14ac:dyDescent="0.25">
      <c r="A78" s="1" t="s">
        <v>5</v>
      </c>
    </row>
    <row r="80" spans="1:29" x14ac:dyDescent="0.25">
      <c r="K80" t="s">
        <v>24</v>
      </c>
      <c r="L80" t="s">
        <v>26</v>
      </c>
      <c r="M80" t="s">
        <v>28</v>
      </c>
      <c r="N80" t="s">
        <v>30</v>
      </c>
      <c r="O80" t="s">
        <v>32</v>
      </c>
      <c r="P80" t="s">
        <v>34</v>
      </c>
      <c r="Q80" t="s">
        <v>36</v>
      </c>
      <c r="R80" s="20"/>
      <c r="W80" t="s">
        <v>24</v>
      </c>
      <c r="X80" t="s">
        <v>26</v>
      </c>
      <c r="Y80" t="s">
        <v>28</v>
      </c>
      <c r="Z80" t="s">
        <v>30</v>
      </c>
      <c r="AA80" t="s">
        <v>32</v>
      </c>
      <c r="AB80" t="s">
        <v>34</v>
      </c>
      <c r="AC80" t="s">
        <v>36</v>
      </c>
    </row>
    <row r="81" spans="5:29" x14ac:dyDescent="0.25">
      <c r="R81" s="20"/>
    </row>
    <row r="82" spans="5:29" x14ac:dyDescent="0.25">
      <c r="I82" s="19" t="s">
        <v>23</v>
      </c>
      <c r="K82" s="17">
        <v>6833</v>
      </c>
      <c r="L82" s="17">
        <v>5883</v>
      </c>
      <c r="M82" s="17">
        <v>8857</v>
      </c>
      <c r="N82" s="17">
        <v>6261</v>
      </c>
      <c r="O82" s="17">
        <v>8193</v>
      </c>
      <c r="P82" s="17">
        <v>9586</v>
      </c>
      <c r="Q82" s="17">
        <v>2198</v>
      </c>
      <c r="R82" s="20"/>
      <c r="W82" s="22">
        <v>5507</v>
      </c>
      <c r="X82" s="22">
        <v>5643</v>
      </c>
      <c r="Y82" s="22">
        <v>3025</v>
      </c>
      <c r="Z82" s="21" t="s">
        <v>23</v>
      </c>
      <c r="AA82" s="22">
        <v>6032</v>
      </c>
      <c r="AB82" s="22">
        <v>4739</v>
      </c>
      <c r="AC82" s="22">
        <v>8761</v>
      </c>
    </row>
    <row r="83" spans="5:29" x14ac:dyDescent="0.25">
      <c r="I83" s="19" t="s">
        <v>25</v>
      </c>
      <c r="K83" s="17">
        <v>8447</v>
      </c>
      <c r="L83" s="17">
        <v>2319</v>
      </c>
      <c r="M83" s="17">
        <v>1287</v>
      </c>
      <c r="N83" s="17">
        <v>2226</v>
      </c>
      <c r="O83" s="17">
        <v>2505</v>
      </c>
      <c r="P83" s="17">
        <v>1511</v>
      </c>
      <c r="Q83" s="17">
        <v>7904</v>
      </c>
      <c r="R83" s="20"/>
      <c r="W83" s="22">
        <v>367</v>
      </c>
      <c r="X83" s="22">
        <v>1723</v>
      </c>
      <c r="Y83" s="22">
        <v>9333</v>
      </c>
      <c r="Z83" s="21" t="s">
        <v>25</v>
      </c>
      <c r="AA83" s="22">
        <v>9625</v>
      </c>
      <c r="AB83" s="22">
        <v>975</v>
      </c>
      <c r="AC83" s="22">
        <v>8242</v>
      </c>
    </row>
    <row r="84" spans="5:29" x14ac:dyDescent="0.25">
      <c r="I84" s="19" t="s">
        <v>27</v>
      </c>
      <c r="K84" s="17">
        <v>6061</v>
      </c>
      <c r="L84" s="17">
        <v>5216</v>
      </c>
      <c r="M84" s="17">
        <v>5810</v>
      </c>
      <c r="N84" s="17">
        <v>9926</v>
      </c>
      <c r="O84" s="17">
        <v>4647</v>
      </c>
      <c r="P84" s="17">
        <v>2573</v>
      </c>
      <c r="Q84" s="17">
        <v>617</v>
      </c>
      <c r="R84" s="20"/>
      <c r="W84" s="22">
        <v>6521</v>
      </c>
      <c r="X84" s="22">
        <v>4345</v>
      </c>
      <c r="Y84" s="22">
        <v>7629</v>
      </c>
      <c r="Z84" s="21" t="s">
        <v>27</v>
      </c>
      <c r="AA84" s="22">
        <v>3233</v>
      </c>
      <c r="AB84" s="22">
        <v>4094</v>
      </c>
      <c r="AC84" s="22">
        <v>1864</v>
      </c>
    </row>
    <row r="85" spans="5:29" x14ac:dyDescent="0.25">
      <c r="I85" s="19" t="s">
        <v>29</v>
      </c>
      <c r="K85" s="17">
        <v>4004</v>
      </c>
      <c r="L85" s="17">
        <v>728</v>
      </c>
      <c r="M85" s="17">
        <v>3550</v>
      </c>
      <c r="N85" s="17">
        <v>5859</v>
      </c>
      <c r="O85" s="17">
        <v>264</v>
      </c>
      <c r="P85" s="17">
        <v>2567</v>
      </c>
      <c r="Q85" s="17">
        <v>6064</v>
      </c>
      <c r="R85" s="20"/>
      <c r="W85" s="22">
        <v>1265</v>
      </c>
      <c r="X85" s="22">
        <v>7074</v>
      </c>
      <c r="Y85" s="22">
        <v>5367</v>
      </c>
      <c r="Z85" s="21" t="s">
        <v>29</v>
      </c>
      <c r="AA85" s="22">
        <v>1757</v>
      </c>
      <c r="AB85" s="22">
        <v>2882</v>
      </c>
      <c r="AC85" s="22">
        <v>7671</v>
      </c>
    </row>
    <row r="86" spans="5:29" x14ac:dyDescent="0.25">
      <c r="I86" s="19" t="s">
        <v>31</v>
      </c>
      <c r="K86" s="17">
        <v>6146</v>
      </c>
      <c r="L86" s="17">
        <v>4582</v>
      </c>
      <c r="M86" s="17">
        <v>2089</v>
      </c>
      <c r="N86" s="17">
        <v>8022</v>
      </c>
      <c r="O86" s="17">
        <v>1731</v>
      </c>
      <c r="P86" s="17">
        <v>147</v>
      </c>
      <c r="Q86" s="17">
        <v>4368</v>
      </c>
      <c r="R86" s="20"/>
      <c r="W86" s="22">
        <v>9741</v>
      </c>
      <c r="X86" s="22">
        <v>7677</v>
      </c>
      <c r="Y86" s="22">
        <v>4882</v>
      </c>
      <c r="Z86" s="21" t="s">
        <v>31</v>
      </c>
      <c r="AA86" s="22">
        <v>5280</v>
      </c>
      <c r="AB86" s="22">
        <v>7749</v>
      </c>
      <c r="AC86" s="22">
        <v>7554</v>
      </c>
    </row>
    <row r="87" spans="5:29" x14ac:dyDescent="0.25">
      <c r="I87" s="19" t="s">
        <v>33</v>
      </c>
      <c r="K87" s="17">
        <v>8876</v>
      </c>
      <c r="L87" s="17">
        <v>5620</v>
      </c>
      <c r="M87" s="17">
        <v>4101</v>
      </c>
      <c r="N87" s="17">
        <v>8477</v>
      </c>
      <c r="O87" s="17">
        <v>6400</v>
      </c>
      <c r="P87" s="17">
        <v>9537</v>
      </c>
      <c r="Q87" s="17">
        <v>3102</v>
      </c>
      <c r="R87" s="20"/>
      <c r="W87" s="22">
        <v>293</v>
      </c>
      <c r="X87" s="22">
        <v>1275</v>
      </c>
      <c r="Y87" s="22">
        <v>8836</v>
      </c>
      <c r="Z87" s="21" t="s">
        <v>33</v>
      </c>
      <c r="AA87" s="22">
        <v>4146</v>
      </c>
      <c r="AB87" s="22">
        <v>3747</v>
      </c>
      <c r="AC87" s="22">
        <v>3987</v>
      </c>
    </row>
    <row r="88" spans="5:29" x14ac:dyDescent="0.25">
      <c r="I88" s="19" t="s">
        <v>35</v>
      </c>
      <c r="K88" s="17">
        <v>5996</v>
      </c>
      <c r="L88" s="17">
        <v>9774</v>
      </c>
      <c r="M88" s="17">
        <v>9915</v>
      </c>
      <c r="N88" s="17">
        <v>6007</v>
      </c>
      <c r="O88" s="17">
        <v>9983</v>
      </c>
      <c r="P88" s="17">
        <v>393</v>
      </c>
      <c r="Q88" s="17">
        <v>4619</v>
      </c>
      <c r="R88" s="20"/>
      <c r="W88" s="22">
        <v>270</v>
      </c>
      <c r="X88" s="22">
        <v>5891</v>
      </c>
      <c r="Y88" s="22">
        <v>5339</v>
      </c>
      <c r="Z88" s="21" t="s">
        <v>35</v>
      </c>
      <c r="AA88" s="22">
        <v>9584</v>
      </c>
      <c r="AB88" s="22">
        <v>2998</v>
      </c>
      <c r="AC88" s="22">
        <v>7364</v>
      </c>
    </row>
    <row r="89" spans="5:29" x14ac:dyDescent="0.25">
      <c r="I89" s="19" t="s">
        <v>37</v>
      </c>
      <c r="K89" s="17">
        <v>6300</v>
      </c>
      <c r="L89" s="17">
        <v>2682</v>
      </c>
      <c r="M89" s="17">
        <v>3737</v>
      </c>
      <c r="N89" s="17">
        <v>8856</v>
      </c>
      <c r="O89" s="17">
        <v>1861</v>
      </c>
      <c r="P89" s="17">
        <v>5133</v>
      </c>
      <c r="Q89" s="17">
        <v>7599</v>
      </c>
      <c r="R89" s="20"/>
      <c r="W89" s="22">
        <v>9575</v>
      </c>
      <c r="X89" s="22">
        <v>6883</v>
      </c>
      <c r="Y89" s="22">
        <v>1755</v>
      </c>
      <c r="Z89" s="21" t="s">
        <v>37</v>
      </c>
      <c r="AA89" s="22">
        <v>9110</v>
      </c>
      <c r="AB89" s="22">
        <v>4787</v>
      </c>
      <c r="AC89" s="22">
        <v>6618</v>
      </c>
    </row>
    <row r="91" spans="5:29" x14ac:dyDescent="0.25">
      <c r="F91" t="s">
        <v>40</v>
      </c>
      <c r="G91" t="s">
        <v>41</v>
      </c>
    </row>
    <row r="92" spans="5:29" x14ac:dyDescent="0.25">
      <c r="E92" t="s">
        <v>42</v>
      </c>
      <c r="F92" t="s">
        <v>37</v>
      </c>
    </row>
    <row r="93" spans="5:29" x14ac:dyDescent="0.25">
      <c r="E93" t="s">
        <v>39</v>
      </c>
      <c r="F93" t="s">
        <v>30</v>
      </c>
    </row>
    <row r="94" spans="5:29" x14ac:dyDescent="0.25">
      <c r="E94" t="s">
        <v>9</v>
      </c>
    </row>
  </sheetData>
  <hyperlinks>
    <hyperlink ref="V12" r:id="rId1" xr:uid="{78052894-EA55-4AC9-89D3-1611C62C02E4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C927A0-E1E0-4E12-9D2B-847FF33319E9}"/>
</file>

<file path=customXml/itemProps2.xml><?xml version="1.0" encoding="utf-8"?>
<ds:datastoreItem xmlns:ds="http://schemas.openxmlformats.org/officeDocument/2006/customXml" ds:itemID="{DB26992A-9119-4A87-B4C8-F1073B6D26D1}"/>
</file>

<file path=customXml/itemProps3.xml><?xml version="1.0" encoding="utf-8"?>
<ds:datastoreItem xmlns:ds="http://schemas.openxmlformats.org/officeDocument/2006/customXml" ds:itemID="{9A90A9AC-E1AF-488E-BFF0-B69DFE9FF8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Búsqueda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