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te Raw Data Here" sheetId="1" r:id="rId4"/>
    <sheet state="visible" name="Calibrated data" sheetId="2" r:id="rId5"/>
    <sheet state="visible" name="bag_nr" sheetId="3" r:id="rId6"/>
    <sheet state="visible" name="stds" sheetId="4" r:id="rId7"/>
  </sheets>
  <definedNames/>
  <calcPr/>
  <extLst>
    <ext uri="GoogleSheetsCustomDataVersion2">
      <go:sheetsCustomData xmlns:go="http://customooxmlschemas.google.com/" r:id="rId8" roundtripDataChecksum="OnKIN5ockaKTHtoqncF02A/bzE9lySzUzufotaAUqek="/>
    </ext>
  </extLst>
</workbook>
</file>

<file path=xl/sharedStrings.xml><?xml version="1.0" encoding="utf-8"?>
<sst xmlns="http://schemas.openxmlformats.org/spreadsheetml/2006/main" count="3182" uniqueCount="494">
  <si>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</si>
  <si>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</si>
  <si>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</si>
  <si>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</si>
  <si>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</si>
  <si>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d(17_16)Mean</t>
  </si>
  <si>
    <t xml:space="preserve">  d(18_16)Mean</t>
  </si>
  <si>
    <t xml:space="preserve">    d(D_H)Mean</t>
  </si>
  <si>
    <t xml:space="preserve">      H2O_Mean</t>
  </si>
  <si>
    <t xml:space="preserve">   d(18_16)_IR</t>
  </si>
  <si>
    <t xml:space="preserve">     d(D_H)_IR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</si>
  <si>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</si>
  <si>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</si>
  <si>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</si>
  <si>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</si>
  <si>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</si>
  <si>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>Timestamp Mean</t>
  </si>
  <si>
    <t xml:space="preserve">   d(17_16)_SD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</si>
  <si>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</si>
  <si>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</si>
  <si>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</si>
  <si>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</si>
  <si>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</si>
  <si>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</si>
  <si>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>baseline_shift</t>
  </si>
  <si>
    <t xml:space="preserve">   slope_shift</t>
  </si>
  <si>
    <t xml:space="preserve">     residuals</t>
  </si>
  <si>
    <t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</si>
  <si>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</si>
  <si>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</si>
  <si>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</si>
  <si>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</si>
  <si>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</si>
  <si>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</si>
  <si>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</si>
  <si>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</si>
  <si>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</si>
  <si>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</si>
  <si>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 xml:space="preserve">   P-27033</t>
  </si>
  <si>
    <t xml:space="preserve">   2025/06/03 09:42:45</t>
  </si>
  <si>
    <t xml:space="preserve">      Tray01-01</t>
  </si>
  <si>
    <t xml:space="preserve">              </t>
  </si>
  <si>
    <t xml:space="preserve">                                        </t>
  </si>
  <si>
    <t xml:space="preserve">                 H2O</t>
  </si>
  <si>
    <t xml:space="preserve">    Tray01</t>
  </si>
  <si>
    <t xml:space="preserve">    Brandt</t>
  </si>
  <si>
    <t xml:space="preserve">   2025/06/03 09:45:58</t>
  </si>
  <si>
    <t xml:space="preserve">   2025/06/03 09:49:10</t>
  </si>
  <si>
    <t xml:space="preserve">   2025/06/03 09:52:20</t>
  </si>
  <si>
    <t xml:space="preserve">   2025/06/03 09:55:32</t>
  </si>
  <si>
    <t xml:space="preserve">   2025/06/03 09:58:43</t>
  </si>
  <si>
    <t xml:space="preserve">   2025/06/03 10:01:51</t>
  </si>
  <si>
    <t xml:space="preserve">   2025/06/03 10:04:59</t>
  </si>
  <si>
    <t xml:space="preserve">   2025/06/03 10:08:07</t>
  </si>
  <si>
    <t xml:space="preserve">   2025/06/03 10:11:15</t>
  </si>
  <si>
    <t xml:space="preserve">   2025/06/03 10:14:22</t>
  </si>
  <si>
    <t xml:space="preserve">   2025/06/03 10:17:29</t>
  </si>
  <si>
    <t xml:space="preserve">   2025/06/03 10:20:38</t>
  </si>
  <si>
    <t xml:space="preserve">   2025/06/03 10:23:46</t>
  </si>
  <si>
    <t xml:space="preserve">   2025/06/03 10:26:54</t>
  </si>
  <si>
    <t xml:space="preserve">   2025/06/03 10:30:02</t>
  </si>
  <si>
    <t xml:space="preserve">   2025/06/03 10:33:12</t>
  </si>
  <si>
    <t xml:space="preserve">   2025/06/03 10:36:20</t>
  </si>
  <si>
    <t xml:space="preserve">   2025/06/03 10:39:29</t>
  </si>
  <si>
    <t xml:space="preserve">   2025/06/03 10:42:36</t>
  </si>
  <si>
    <t xml:space="preserve">   P-27034</t>
  </si>
  <si>
    <t xml:space="preserve">   2025/06/03 10:45:44</t>
  </si>
  <si>
    <t xml:space="preserve">      Tray01-02</t>
  </si>
  <si>
    <t xml:space="preserve">   2025/06/03 10:48:50</t>
  </si>
  <si>
    <t xml:space="preserve">   2025/06/03 10:51:58</t>
  </si>
  <si>
    <t xml:space="preserve">   2025/06/03 10:55:06</t>
  </si>
  <si>
    <t xml:space="preserve">   2025/06/03 10:58:13</t>
  </si>
  <si>
    <t xml:space="preserve">   2025/06/03 11:01:21</t>
  </si>
  <si>
    <t xml:space="preserve">   2025/06/03 11:04:28</t>
  </si>
  <si>
    <t xml:space="preserve">   2025/06/03 11:07:37</t>
  </si>
  <si>
    <t xml:space="preserve">   2025/06/03 11:10:45</t>
  </si>
  <si>
    <t xml:space="preserve">   2025/06/03 11:13:52</t>
  </si>
  <si>
    <t xml:space="preserve">   2025/06/03 11:17:01</t>
  </si>
  <si>
    <t xml:space="preserve">   2025/06/03 11:20:12</t>
  </si>
  <si>
    <t xml:space="preserve">   2025/06/03 11:23:21</t>
  </si>
  <si>
    <t xml:space="preserve">   2025/06/03 11:26:29</t>
  </si>
  <si>
    <t xml:space="preserve">   2025/06/03 11:29:38</t>
  </si>
  <si>
    <t xml:space="preserve">   2025/06/03 11:32:48</t>
  </si>
  <si>
    <t xml:space="preserve">   2025/06/03 11:35:56</t>
  </si>
  <si>
    <t xml:space="preserve">   2025/06/03 11:39:03</t>
  </si>
  <si>
    <t xml:space="preserve">   2025/06/03 11:42:11</t>
  </si>
  <si>
    <t xml:space="preserve">   2025/06/03 11:45:19</t>
  </si>
  <si>
    <t xml:space="preserve">   P-27035</t>
  </si>
  <si>
    <t xml:space="preserve">   2025/06/03 11:48:27</t>
  </si>
  <si>
    <t xml:space="preserve">      Tray01-03</t>
  </si>
  <si>
    <t xml:space="preserve">   2025/06/03 11:51:35</t>
  </si>
  <si>
    <t xml:space="preserve">   2025/06/03 11:54:43</t>
  </si>
  <si>
    <t xml:space="preserve">   2025/06/03 11:57:51</t>
  </si>
  <si>
    <t xml:space="preserve">   2025/06/03 12:01:00</t>
  </si>
  <si>
    <t xml:space="preserve">   2025/06/03 12:04:11</t>
  </si>
  <si>
    <t xml:space="preserve">   2025/06/03 12:07:21</t>
  </si>
  <si>
    <t xml:space="preserve">   2025/06/03 12:10:30</t>
  </si>
  <si>
    <t xml:space="preserve">   2025/06/03 12:13:39</t>
  </si>
  <si>
    <t xml:space="preserve">   2025/06/03 12:16:49</t>
  </si>
  <si>
    <t xml:space="preserve">   2025/06/03 12:19:58</t>
  </si>
  <si>
    <t xml:space="preserve">   2025/06/03 12:23:08</t>
  </si>
  <si>
    <t xml:space="preserve">   2025/06/03 12:26:18</t>
  </si>
  <si>
    <t xml:space="preserve">   2025/06/03 12:29:28</t>
  </si>
  <si>
    <t xml:space="preserve">   2025/06/03 12:32:37</t>
  </si>
  <si>
    <t xml:space="preserve">   2025/06/03 12:35:46</t>
  </si>
  <si>
    <t xml:space="preserve">   2025/06/03 12:38:56</t>
  </si>
  <si>
    <t xml:space="preserve">   2025/06/03 12:42:06</t>
  </si>
  <si>
    <t xml:space="preserve">   2025/06/03 12:45:16</t>
  </si>
  <si>
    <t xml:space="preserve">   2025/06/03 12:48:28</t>
  </si>
  <si>
    <t xml:space="preserve">   P-27036</t>
  </si>
  <si>
    <t xml:space="preserve">   2025/06/03 12:51:39</t>
  </si>
  <si>
    <t xml:space="preserve">   2025/06/03 12:54:50</t>
  </si>
  <si>
    <t xml:space="preserve">   2025/06/03 12:58:01</t>
  </si>
  <si>
    <t xml:space="preserve">   2025/06/03 13:01:10</t>
  </si>
  <si>
    <t xml:space="preserve">   2025/06/03 13:04:19</t>
  </si>
  <si>
    <t xml:space="preserve">   2025/06/03 13:07:29</t>
  </si>
  <si>
    <t xml:space="preserve">   2025/06/03 13:10:40</t>
  </si>
  <si>
    <t xml:space="preserve">   2025/06/03 13:13:52</t>
  </si>
  <si>
    <t xml:space="preserve">   P-27037</t>
  </si>
  <si>
    <t xml:space="preserve">   2025/06/03 13:17:06</t>
  </si>
  <si>
    <t xml:space="preserve">      Tray01-04</t>
  </si>
  <si>
    <t xml:space="preserve">   2025/06/03 13:20:18</t>
  </si>
  <si>
    <t xml:space="preserve">   2025/06/03 13:23:29</t>
  </si>
  <si>
    <t xml:space="preserve">   2025/06/03 13:26:42</t>
  </si>
  <si>
    <t xml:space="preserve">   2025/06/03 13:29:54</t>
  </si>
  <si>
    <t xml:space="preserve">   2025/06/03 13:33:06</t>
  </si>
  <si>
    <t xml:space="preserve">   2025/06/03 13:36:20</t>
  </si>
  <si>
    <t xml:space="preserve">   2025/06/03 13:39:33</t>
  </si>
  <si>
    <t xml:space="preserve">   P-27038</t>
  </si>
  <si>
    <t xml:space="preserve">   2025/06/03 13:42:46</t>
  </si>
  <si>
    <t xml:space="preserve">      Tray01-05</t>
  </si>
  <si>
    <t xml:space="preserve">   2025/06/03 13:45:55</t>
  </si>
  <si>
    <t xml:space="preserve">   2025/06/03 13:49:04</t>
  </si>
  <si>
    <t xml:space="preserve">   2025/06/03 13:52:14</t>
  </si>
  <si>
    <t xml:space="preserve">   P-27039</t>
  </si>
  <si>
    <t xml:space="preserve">   2025/06/03 13:55:24</t>
  </si>
  <si>
    <t xml:space="preserve">      Tray01-06</t>
  </si>
  <si>
    <t xml:space="preserve">   2025/06/03 13:58:33</t>
  </si>
  <si>
    <t xml:space="preserve">   2025/06/03 14:01:41</t>
  </si>
  <si>
    <t xml:space="preserve">   2025/06/03 14:04:52</t>
  </si>
  <si>
    <t xml:space="preserve">   P-27040</t>
  </si>
  <si>
    <t xml:space="preserve">   2025/06/03 14:08:01</t>
  </si>
  <si>
    <t xml:space="preserve">      Tray01-07</t>
  </si>
  <si>
    <t xml:space="preserve">   2025/06/03 14:11:10</t>
  </si>
  <si>
    <t xml:space="preserve">   2025/06/03 14:14:18</t>
  </si>
  <si>
    <t xml:space="preserve">   2025/06/03 14:17:26</t>
  </si>
  <si>
    <t xml:space="preserve">   P-27041</t>
  </si>
  <si>
    <t xml:space="preserve">   2025/06/03 14:20:37</t>
  </si>
  <si>
    <t xml:space="preserve">      Tray01-08</t>
  </si>
  <si>
    <t xml:space="preserve">   2025/06/03 14:23:46</t>
  </si>
  <si>
    <t xml:space="preserve">   2025/06/03 14:26:53</t>
  </si>
  <si>
    <t xml:space="preserve">   2025/06/03 14:30:05</t>
  </si>
  <si>
    <t xml:space="preserve">   P-27042</t>
  </si>
  <si>
    <t xml:space="preserve">   2025/06/03 14:33:15</t>
  </si>
  <si>
    <t xml:space="preserve">      Tray01-09</t>
  </si>
  <si>
    <t xml:space="preserve">   2025/06/03 14:36:24</t>
  </si>
  <si>
    <t xml:space="preserve">   2025/06/03 14:39:34</t>
  </si>
  <si>
    <t xml:space="preserve">   2025/06/03 14:42:45</t>
  </si>
  <si>
    <t xml:space="preserve">   P-27043</t>
  </si>
  <si>
    <t xml:space="preserve">   2025/06/03 14:45:55</t>
  </si>
  <si>
    <t xml:space="preserve">      Tray01-10</t>
  </si>
  <si>
    <t xml:space="preserve">   2025/06/03 14:49:06</t>
  </si>
  <si>
    <t xml:space="preserve">   2025/06/03 14:52:18</t>
  </si>
  <si>
    <t xml:space="preserve">   2025/06/03 14:55:28</t>
  </si>
  <si>
    <t xml:space="preserve">   P-27044</t>
  </si>
  <si>
    <t xml:space="preserve">   2025/06/03 14:58:40</t>
  </si>
  <si>
    <t xml:space="preserve">      Tray01-11</t>
  </si>
  <si>
    <t xml:space="preserve">   2025/06/03 15:01:49</t>
  </si>
  <si>
    <t xml:space="preserve">   2025/06/03 15:05:00</t>
  </si>
  <si>
    <t xml:space="preserve">   2025/06/03 15:08:10</t>
  </si>
  <si>
    <t xml:space="preserve">   P-27045</t>
  </si>
  <si>
    <t xml:space="preserve">   2025/06/03 15:11:24</t>
  </si>
  <si>
    <t xml:space="preserve">      Tray01-12</t>
  </si>
  <si>
    <t xml:space="preserve">   2025/06/03 15:14:33</t>
  </si>
  <si>
    <t xml:space="preserve">   2025/06/03 15:17:45</t>
  </si>
  <si>
    <t xml:space="preserve">   2025/06/03 15:20:59</t>
  </si>
  <si>
    <t xml:space="preserve">   P-27046</t>
  </si>
  <si>
    <t xml:space="preserve">   2025/06/03 15:24:10</t>
  </si>
  <si>
    <t xml:space="preserve">      Tray01-13</t>
  </si>
  <si>
    <t xml:space="preserve">   2025/06/03 15:27:24</t>
  </si>
  <si>
    <t xml:space="preserve">   2025/06/03 15:30:36</t>
  </si>
  <si>
    <t xml:space="preserve">   2025/06/03 15:33:48</t>
  </si>
  <si>
    <t xml:space="preserve">   P-27047</t>
  </si>
  <si>
    <t xml:space="preserve">   2025/06/03 15:37:05</t>
  </si>
  <si>
    <t xml:space="preserve">      Tray01-14</t>
  </si>
  <si>
    <t xml:space="preserve">   2025/06/03 15:40:25</t>
  </si>
  <si>
    <t xml:space="preserve">   2025/06/03 15:43:35</t>
  </si>
  <si>
    <t xml:space="preserve">   2025/06/03 15:46:46</t>
  </si>
  <si>
    <t xml:space="preserve">   P-27048</t>
  </si>
  <si>
    <t xml:space="preserve">   2025/06/03 15:49:55</t>
  </si>
  <si>
    <t xml:space="preserve">      Tray01-15</t>
  </si>
  <si>
    <t xml:space="preserve">   2025/06/03 15:53:06</t>
  </si>
  <si>
    <t xml:space="preserve">   2025/06/03 15:56:17</t>
  </si>
  <si>
    <t xml:space="preserve">   2025/06/03 15:59:27</t>
  </si>
  <si>
    <t xml:space="preserve">   P-27049</t>
  </si>
  <si>
    <t xml:space="preserve">   2025/06/03 16:02:37</t>
  </si>
  <si>
    <t xml:space="preserve">      Tray01-16</t>
  </si>
  <si>
    <t xml:space="preserve">   2025/06/03 16:05:51</t>
  </si>
  <si>
    <t xml:space="preserve">   2025/06/03 16:08:59</t>
  </si>
  <si>
    <t xml:space="preserve">   2025/06/03 16:12:11</t>
  </si>
  <si>
    <t xml:space="preserve">   P-27050</t>
  </si>
  <si>
    <t xml:space="preserve">   2025/06/03 16:15:22</t>
  </si>
  <si>
    <t xml:space="preserve">      Tray01-17</t>
  </si>
  <si>
    <t xml:space="preserve">   2025/06/03 16:18:32</t>
  </si>
  <si>
    <t xml:space="preserve">   2025/06/03 16:21:44</t>
  </si>
  <si>
    <t xml:space="preserve">   2025/06/03 16:24:53</t>
  </si>
  <si>
    <t xml:space="preserve">   P-27051</t>
  </si>
  <si>
    <t xml:space="preserve">   2025/06/03 16:28:04</t>
  </si>
  <si>
    <t xml:space="preserve">      Tray01-18</t>
  </si>
  <si>
    <t xml:space="preserve">   2025/06/03 16:31:15</t>
  </si>
  <si>
    <t xml:space="preserve">   2025/06/03 16:34:25</t>
  </si>
  <si>
    <t xml:space="preserve">   2025/06/03 16:37:35</t>
  </si>
  <si>
    <t xml:space="preserve">   P-27052</t>
  </si>
  <si>
    <t xml:space="preserve">   2025/06/03 16:40:46</t>
  </si>
  <si>
    <t xml:space="preserve">      Tray01-19</t>
  </si>
  <si>
    <t xml:space="preserve">   2025/06/03 16:43:56</t>
  </si>
  <si>
    <t xml:space="preserve">   2025/06/03 16:47:09</t>
  </si>
  <si>
    <t xml:space="preserve">   2025/06/03 16:50:21</t>
  </si>
  <si>
    <t xml:space="preserve">   P-27053</t>
  </si>
  <si>
    <t xml:space="preserve">   2025/06/03 16:53:31</t>
  </si>
  <si>
    <t xml:space="preserve">      Tray01-20</t>
  </si>
  <si>
    <t xml:space="preserve">   2025/06/03 16:56:40</t>
  </si>
  <si>
    <t xml:space="preserve">   2025/06/03 16:59:50</t>
  </si>
  <si>
    <t xml:space="preserve">   2025/06/03 17:03:01</t>
  </si>
  <si>
    <t xml:space="preserve">   P-27054</t>
  </si>
  <si>
    <t xml:space="preserve">   2025/06/03 17:06:12</t>
  </si>
  <si>
    <t xml:space="preserve">      Tray01-21</t>
  </si>
  <si>
    <t xml:space="preserve">   2025/06/03 17:09:24</t>
  </si>
  <si>
    <t xml:space="preserve">   2025/06/03 17:12:34</t>
  </si>
  <si>
    <t xml:space="preserve">   2025/06/03 17:15:45</t>
  </si>
  <si>
    <t xml:space="preserve">   P-27055</t>
  </si>
  <si>
    <t xml:space="preserve">   2025/06/03 17:18:56</t>
  </si>
  <si>
    <t xml:space="preserve">      Tray01-22</t>
  </si>
  <si>
    <t xml:space="preserve">   2025/06/03 17:22:05</t>
  </si>
  <si>
    <t xml:space="preserve">   2025/06/03 17:25:14</t>
  </si>
  <si>
    <t xml:space="preserve">   2025/06/03 17:28:27</t>
  </si>
  <si>
    <t xml:space="preserve">   P-27056</t>
  </si>
  <si>
    <t xml:space="preserve">   2025/06/03 17:31:39</t>
  </si>
  <si>
    <t xml:space="preserve">      Tray01-23</t>
  </si>
  <si>
    <t xml:space="preserve">   2025/06/03 17:34:49</t>
  </si>
  <si>
    <t xml:space="preserve">   2025/06/03 17:37:59</t>
  </si>
  <si>
    <t xml:space="preserve">   2025/06/03 17:41:10</t>
  </si>
  <si>
    <t xml:space="preserve">   P-27057</t>
  </si>
  <si>
    <t xml:space="preserve">   2025/06/03 17:44:24</t>
  </si>
  <si>
    <t xml:space="preserve">      Tray01-24</t>
  </si>
  <si>
    <t xml:space="preserve">   2025/06/03 17:47:38</t>
  </si>
  <si>
    <t xml:space="preserve">   2025/06/03 17:50:54</t>
  </si>
  <si>
    <t xml:space="preserve">   2025/06/03 17:54:04</t>
  </si>
  <si>
    <t xml:space="preserve">   P-27058</t>
  </si>
  <si>
    <t xml:space="preserve">   2025/06/03 17:57:16</t>
  </si>
  <si>
    <t xml:space="preserve">      Tray01-25</t>
  </si>
  <si>
    <t xml:space="preserve">   2025/06/03 18:00:30</t>
  </si>
  <si>
    <t xml:space="preserve">   2025/06/03 18:03:41</t>
  </si>
  <si>
    <t xml:space="preserve">   2025/06/03 18:06:51</t>
  </si>
  <si>
    <t xml:space="preserve">   P-27059</t>
  </si>
  <si>
    <t xml:space="preserve">   2025/06/03 18:10:04</t>
  </si>
  <si>
    <t xml:space="preserve">      Tray01-26</t>
  </si>
  <si>
    <t xml:space="preserve">   2025/06/03 18:13:18</t>
  </si>
  <si>
    <t xml:space="preserve">   2025/06/03 18:16:34</t>
  </si>
  <si>
    <t xml:space="preserve">   2025/06/03 18:19:47</t>
  </si>
  <si>
    <t xml:space="preserve">   P-27060</t>
  </si>
  <si>
    <t xml:space="preserve">   2025/06/03 18:22:58</t>
  </si>
  <si>
    <t xml:space="preserve">      Tray01-27</t>
  </si>
  <si>
    <t xml:space="preserve">   2025/06/03 18:26:07</t>
  </si>
  <si>
    <t xml:space="preserve">   2025/06/03 18:29:20</t>
  </si>
  <si>
    <t xml:space="preserve">   2025/06/03 18:32:30</t>
  </si>
  <si>
    <t xml:space="preserve">   P-27061</t>
  </si>
  <si>
    <t xml:space="preserve">   2025/06/03 18:35:42</t>
  </si>
  <si>
    <t xml:space="preserve">      Tray01-28</t>
  </si>
  <si>
    <t xml:space="preserve">   2025/06/03 18:38:55</t>
  </si>
  <si>
    <t xml:space="preserve">   2025/06/03 18:42:05</t>
  </si>
  <si>
    <t xml:space="preserve">   2025/06/03 18:45:15</t>
  </si>
  <si>
    <t xml:space="preserve">   P-27062</t>
  </si>
  <si>
    <t xml:space="preserve">   2025/06/03 18:48:25</t>
  </si>
  <si>
    <t xml:space="preserve">      Tray01-29</t>
  </si>
  <si>
    <t xml:space="preserve">   2025/06/03 18:51:35</t>
  </si>
  <si>
    <t xml:space="preserve">   2025/06/03 18:54:44</t>
  </si>
  <si>
    <t xml:space="preserve">   2025/06/03 18:57:53</t>
  </si>
  <si>
    <t xml:space="preserve">   P-27063</t>
  </si>
  <si>
    <t xml:space="preserve">   2025/06/03 19:01:08</t>
  </si>
  <si>
    <t xml:space="preserve">      Tray01-30</t>
  </si>
  <si>
    <t xml:space="preserve">   2025/06/03 19:04:19</t>
  </si>
  <si>
    <t xml:space="preserve">   2025/06/03 19:07:32</t>
  </si>
  <si>
    <t xml:space="preserve">   2025/06/03 19:10:49</t>
  </si>
  <si>
    <t xml:space="preserve">   P-27064</t>
  </si>
  <si>
    <t xml:space="preserve">   2025/06/03 19:14:04</t>
  </si>
  <si>
    <t xml:space="preserve">      Tray01-31</t>
  </si>
  <si>
    <t xml:space="preserve">   2025/06/03 19:17:15</t>
  </si>
  <si>
    <t xml:space="preserve">   2025/06/03 19:20:30</t>
  </si>
  <si>
    <t xml:space="preserve">   2025/06/03 19:23:44</t>
  </si>
  <si>
    <t xml:space="preserve">   P-27065</t>
  </si>
  <si>
    <t xml:space="preserve">   2025/06/03 19:26:57</t>
  </si>
  <si>
    <t xml:space="preserve">      Tray01-32</t>
  </si>
  <si>
    <t xml:space="preserve">   2025/06/03 19:30:11</t>
  </si>
  <si>
    <t xml:space="preserve">   2025/06/03 19:33:29</t>
  </si>
  <si>
    <t xml:space="preserve">   2025/06/03 19:36:44</t>
  </si>
  <si>
    <t xml:space="preserve">   P-27066</t>
  </si>
  <si>
    <t xml:space="preserve">   2025/06/03 19:39:59</t>
  </si>
  <si>
    <t xml:space="preserve">      Tray01-33</t>
  </si>
  <si>
    <t xml:space="preserve">   2025/06/03 19:43:15</t>
  </si>
  <si>
    <t xml:space="preserve">   2025/06/03 19:46:29</t>
  </si>
  <si>
    <t xml:space="preserve">   2025/06/03 19:49:45</t>
  </si>
  <si>
    <t xml:space="preserve">   P-27067</t>
  </si>
  <si>
    <t xml:space="preserve">   2025/06/03 19:52:59</t>
  </si>
  <si>
    <t xml:space="preserve">      Tray01-34</t>
  </si>
  <si>
    <t xml:space="preserve">   2025/06/03 19:56:15</t>
  </si>
  <si>
    <t xml:space="preserve">   2025/06/03 19:59:31</t>
  </si>
  <si>
    <t xml:space="preserve">   2025/06/03 20:02:47</t>
  </si>
  <si>
    <t xml:space="preserve">   P-27068</t>
  </si>
  <si>
    <t xml:space="preserve">   2025/06/03 20:05:59</t>
  </si>
  <si>
    <t xml:space="preserve">      Tray01-35</t>
  </si>
  <si>
    <t xml:space="preserve">   2025/06/03 20:09:10</t>
  </si>
  <si>
    <t xml:space="preserve">   2025/06/03 20:12:23</t>
  </si>
  <si>
    <t xml:space="preserve">   2025/06/03 20:15:41</t>
  </si>
  <si>
    <t xml:space="preserve">   P-27069</t>
  </si>
  <si>
    <t xml:space="preserve">   2025/06/03 20:18:57</t>
  </si>
  <si>
    <t xml:space="preserve">      Tray01-36</t>
  </si>
  <si>
    <t xml:space="preserve">   2025/06/03 20:22:10</t>
  </si>
  <si>
    <t xml:space="preserve">   2025/06/03 20:25:23</t>
  </si>
  <si>
    <t xml:space="preserve">   2025/06/03 20:28:35</t>
  </si>
  <si>
    <t xml:space="preserve">   P-27070</t>
  </si>
  <si>
    <t xml:space="preserve">   2025/06/03 20:31:47</t>
  </si>
  <si>
    <t xml:space="preserve">      Tray01-37</t>
  </si>
  <si>
    <t xml:space="preserve">   2025/06/03 20:34:58</t>
  </si>
  <si>
    <t xml:space="preserve">   2025/06/03 20:38:11</t>
  </si>
  <si>
    <t xml:space="preserve">   2025/06/03 20:41:27</t>
  </si>
  <si>
    <t xml:space="preserve">   P-27071</t>
  </si>
  <si>
    <t xml:space="preserve">   2025/06/03 20:44:39</t>
  </si>
  <si>
    <t xml:space="preserve">      Tray01-38</t>
  </si>
  <si>
    <t xml:space="preserve">   2025/06/03 20:47:51</t>
  </si>
  <si>
    <t xml:space="preserve">   2025/06/03 20:51:04</t>
  </si>
  <si>
    <t xml:space="preserve">   2025/06/03 20:54:16</t>
  </si>
  <si>
    <t xml:space="preserve">   P-27072</t>
  </si>
  <si>
    <t xml:space="preserve">   2025/06/03 20:57:28</t>
  </si>
  <si>
    <t xml:space="preserve">      Tray01-39</t>
  </si>
  <si>
    <t xml:space="preserve">   2025/06/03 21:00:45</t>
  </si>
  <si>
    <t xml:space="preserve">   2025/06/03 21:03:58</t>
  </si>
  <si>
    <t xml:space="preserve">   2025/06/03 21:07:13</t>
  </si>
  <si>
    <t xml:space="preserve">   P-27073</t>
  </si>
  <si>
    <t xml:space="preserve">   2025/06/03 21:10:30</t>
  </si>
  <si>
    <t xml:space="preserve">      Tray01-40</t>
  </si>
  <si>
    <t xml:space="preserve">   2025/06/03 21:13:44</t>
  </si>
  <si>
    <t xml:space="preserve">   2025/06/03 21:16:57</t>
  </si>
  <si>
    <t xml:space="preserve">   2025/06/03 21:20:12</t>
  </si>
  <si>
    <t xml:space="preserve">   P-27074</t>
  </si>
  <si>
    <t xml:space="preserve">   2025/06/03 21:23:29</t>
  </si>
  <si>
    <t xml:space="preserve">      Tray01-41</t>
  </si>
  <si>
    <t xml:space="preserve">   2025/06/03 21:26:43</t>
  </si>
  <si>
    <t xml:space="preserve">   2025/06/03 21:29:55</t>
  </si>
  <si>
    <t xml:space="preserve">   2025/06/03 21:33:11</t>
  </si>
  <si>
    <t xml:space="preserve">   P-27075</t>
  </si>
  <si>
    <t xml:space="preserve">   2025/06/03 21:36:23</t>
  </si>
  <si>
    <t xml:space="preserve">      Tray01-42</t>
  </si>
  <si>
    <t xml:space="preserve">   2025/06/03 21:39:38</t>
  </si>
  <si>
    <t xml:space="preserve">   2025/06/03 21:42:54</t>
  </si>
  <si>
    <t xml:space="preserve">   2025/06/03 21:46:11</t>
  </si>
  <si>
    <t xml:space="preserve">   P-27076</t>
  </si>
  <si>
    <t xml:space="preserve">   2025/06/03 21:49:27</t>
  </si>
  <si>
    <t xml:space="preserve">      Tray01-43</t>
  </si>
  <si>
    <t xml:space="preserve">   2025/06/03 21:52:38</t>
  </si>
  <si>
    <t xml:space="preserve">   2025/06/03 21:55:53</t>
  </si>
  <si>
    <t xml:space="preserve">   2025/06/03 21:59:06</t>
  </si>
  <si>
    <t xml:space="preserve">   P-27077</t>
  </si>
  <si>
    <t xml:space="preserve">   2025/06/03 22:02:23</t>
  </si>
  <si>
    <t xml:space="preserve">      Tray01-44</t>
  </si>
  <si>
    <t xml:space="preserve">   2025/06/03 22:05:38</t>
  </si>
  <si>
    <t xml:space="preserve">   2025/06/03 22:08:53</t>
  </si>
  <si>
    <t xml:space="preserve">   2025/06/03 22:12:08</t>
  </si>
  <si>
    <t xml:space="preserve">   P-27078</t>
  </si>
  <si>
    <t xml:space="preserve">   2025/06/03 22:15:20</t>
  </si>
  <si>
    <t xml:space="preserve">      Tray01-45</t>
  </si>
  <si>
    <t xml:space="preserve">   2025/06/03 22:18:32</t>
  </si>
  <si>
    <t xml:space="preserve">   2025/06/03 22:21:49</t>
  </si>
  <si>
    <t xml:space="preserve">   2025/06/03 22:25:04</t>
  </si>
  <si>
    <t xml:space="preserve">   P-27079</t>
  </si>
  <si>
    <t xml:space="preserve">   2025/06/03 22:28:20</t>
  </si>
  <si>
    <t xml:space="preserve">      Tray01-46</t>
  </si>
  <si>
    <t xml:space="preserve">   2025/06/03 22:31:32</t>
  </si>
  <si>
    <t xml:space="preserve">   2025/06/03 22:34:49</t>
  </si>
  <si>
    <t xml:space="preserve">   2025/06/03 22:38:02</t>
  </si>
  <si>
    <t xml:space="preserve">   P-27080</t>
  </si>
  <si>
    <t xml:space="preserve">   2025/06/03 22:41:14</t>
  </si>
  <si>
    <t xml:space="preserve">      Tray01-47</t>
  </si>
  <si>
    <t xml:space="preserve">   2025/06/03 22:44:26</t>
  </si>
  <si>
    <t xml:space="preserve">   2025/06/03 22:47:42</t>
  </si>
  <si>
    <t xml:space="preserve">   2025/06/03 22:50:56</t>
  </si>
  <si>
    <t xml:space="preserve">   P-27081</t>
  </si>
  <si>
    <t xml:space="preserve">   2025/06/03 22:54:13</t>
  </si>
  <si>
    <t xml:space="preserve">      Tray01-48</t>
  </si>
  <si>
    <t xml:space="preserve">   2025/06/03 22:57:25</t>
  </si>
  <si>
    <t xml:space="preserve">   2025/06/03 23:00:38</t>
  </si>
  <si>
    <t xml:space="preserve">   2025/06/03 23:03:55</t>
  </si>
  <si>
    <t xml:space="preserve">   P-27082</t>
  </si>
  <si>
    <t xml:space="preserve">   2025/06/03 23:07:13</t>
  </si>
  <si>
    <t xml:space="preserve">      Tray01-49</t>
  </si>
  <si>
    <t xml:space="preserve">   2025/06/03 23:10:31</t>
  </si>
  <si>
    <t xml:space="preserve">   2025/06/03 23:13:44</t>
  </si>
  <si>
    <t xml:space="preserve">   2025/06/03 23:17:01</t>
  </si>
  <si>
    <t xml:space="preserve">   P-27083</t>
  </si>
  <si>
    <t xml:space="preserve">   2025/06/03 23:20:20</t>
  </si>
  <si>
    <t xml:space="preserve">      Tray01-50</t>
  </si>
  <si>
    <t xml:space="preserve">   2025/06/03 23:23:37</t>
  </si>
  <si>
    <t xml:space="preserve">   2025/06/03 23:26:54</t>
  </si>
  <si>
    <t xml:space="preserve">   2025/06/03 23:30:09</t>
  </si>
  <si>
    <t xml:space="preserve">   P-27084</t>
  </si>
  <si>
    <t xml:space="preserve">   2025/06/03 23:33:26</t>
  </si>
  <si>
    <t xml:space="preserve">      Tray01-51</t>
  </si>
  <si>
    <t xml:space="preserve">   2025/06/03 23:36:43</t>
  </si>
  <si>
    <t xml:space="preserve">   2025/06/03 23:40:02</t>
  </si>
  <si>
    <t xml:space="preserve">   2025/06/03 23:43:20</t>
  </si>
  <si>
    <t xml:space="preserve">   P-27085</t>
  </si>
  <si>
    <t xml:space="preserve">   2025/06/03 23:46:37</t>
  </si>
  <si>
    <t xml:space="preserve">      Tray01-52</t>
  </si>
  <si>
    <t xml:space="preserve">   2025/06/03 23:49:55</t>
  </si>
  <si>
    <t xml:space="preserve">   2025/06/03 23:53:11</t>
  </si>
  <si>
    <t xml:space="preserve">   2025/06/03 23:56:22</t>
  </si>
  <si>
    <t xml:space="preserve">   P-27086</t>
  </si>
  <si>
    <t xml:space="preserve">   2025/06/03 23:59:29</t>
  </si>
  <si>
    <t xml:space="preserve">      Tray01-53</t>
  </si>
  <si>
    <t xml:space="preserve">   2025/06/04 00:02:37</t>
  </si>
  <si>
    <t xml:space="preserve">   2025/06/04 00:05:49</t>
  </si>
  <si>
    <t xml:space="preserve">   2025/06/04 00:09:01</t>
  </si>
  <si>
    <t xml:space="preserve">   P-27087</t>
  </si>
  <si>
    <t xml:space="preserve">   2025/06/04 00:12:14</t>
  </si>
  <si>
    <t xml:space="preserve">      Tray01-54</t>
  </si>
  <si>
    <t xml:space="preserve">   2025/06/04 00:15:27</t>
  </si>
  <si>
    <t xml:space="preserve">   2025/06/04 00:18:45</t>
  </si>
  <si>
    <t xml:space="preserve">   2025/06/04 00:21:53</t>
  </si>
  <si>
    <t xml:space="preserve">   P-27088</t>
  </si>
  <si>
    <t xml:space="preserve">   2025/06/04 00:25:10</t>
  </si>
  <si>
    <t xml:space="preserve">      Tray01-55</t>
  </si>
  <si>
    <t xml:space="preserve">   2025/06/04 00:28:25</t>
  </si>
  <si>
    <t xml:space="preserve">   2025/06/04 00:31:38</t>
  </si>
  <si>
    <t xml:space="preserve">   2025/06/04 00:34:48</t>
  </si>
  <si>
    <t xml:space="preserve">   P-27089</t>
  </si>
  <si>
    <t xml:space="preserve">   2025/06/04 00:38:03</t>
  </si>
  <si>
    <t xml:space="preserve">      Tray01-56</t>
  </si>
  <si>
    <t xml:space="preserve">   2025/06/04 00:41:16</t>
  </si>
  <si>
    <t xml:space="preserve">   2025/06/04 00:44:29</t>
  </si>
  <si>
    <t xml:space="preserve">   2025/06/04 00:47:45</t>
  </si>
  <si>
    <t xml:space="preserve">   P-27090</t>
  </si>
  <si>
    <t xml:space="preserve">   2025/06/04 00:51:02</t>
  </si>
  <si>
    <t xml:space="preserve">   2025/06/04 00:54:18</t>
  </si>
  <si>
    <t xml:space="preserve">   2025/06/04 00:57:32</t>
  </si>
  <si>
    <t xml:space="preserve">   2025/06/04 01:00:48</t>
  </si>
  <si>
    <t xml:space="preserve">   2025/06/04 01:04:04</t>
  </si>
  <si>
    <t xml:space="preserve">   2025/06/04 01:07:20</t>
  </si>
  <si>
    <t xml:space="preserve">   2025/06/04 01:10:38</t>
  </si>
  <si>
    <t xml:space="preserve">   2025/06/04 01:13:51</t>
  </si>
  <si>
    <t xml:space="preserve">   2025/06/04 01:17:00</t>
  </si>
  <si>
    <t xml:space="preserve">   2025/06/04 01:20:12</t>
  </si>
  <si>
    <t xml:space="preserve">   2025/06/04 01:23:28</t>
  </si>
  <si>
    <t xml:space="preserve">   2025/06/04 01:26:42</t>
  </si>
  <si>
    <t xml:space="preserve">   2025/06/04 01:29:55</t>
  </si>
  <si>
    <t xml:space="preserve">   2025/06/04 01:33:10</t>
  </si>
  <si>
    <t xml:space="preserve">   2025/06/04 01:36:26</t>
  </si>
  <si>
    <t xml:space="preserve">   2025/06/04 01:39:40</t>
  </si>
  <si>
    <t>d17</t>
  </si>
  <si>
    <t>d18</t>
  </si>
  <si>
    <t>dD</t>
  </si>
  <si>
    <t>File Name:</t>
  </si>
  <si>
    <t>HKDS2004_Fast_IsoWater_20250603_075230</t>
  </si>
  <si>
    <t>UiB</t>
  </si>
  <si>
    <t>STD-1</t>
  </si>
  <si>
    <t>CALIBRATION</t>
  </si>
  <si>
    <t>STD1</t>
  </si>
  <si>
    <t>I-G</t>
  </si>
  <si>
    <t>Glacial</t>
  </si>
  <si>
    <t>Meas.d17</t>
  </si>
  <si>
    <t>Meas. d18</t>
  </si>
  <si>
    <t>Meas. dD</t>
  </si>
  <si>
    <t>True d17</t>
  </si>
  <si>
    <t>True d18</t>
  </si>
  <si>
    <t>True dD</t>
  </si>
  <si>
    <t>True XS</t>
  </si>
  <si>
    <t>offset:</t>
  </si>
  <si>
    <t>standards test
UiB, AWI_LDC, Venice_DC, VSAEL
Ok</t>
  </si>
  <si>
    <t>slope:</t>
  </si>
  <si>
    <t>intercept:</t>
  </si>
  <si>
    <t>AWI_LDC</t>
  </si>
  <si>
    <t>Tests:</t>
  </si>
  <si>
    <t>VENICE_DC</t>
  </si>
  <si>
    <t>STD-2</t>
  </si>
  <si>
    <t>VSAEL</t>
  </si>
  <si>
    <t>STD-3</t>
  </si>
  <si>
    <t>TEST</t>
  </si>
  <si>
    <t>first bag</t>
  </si>
  <si>
    <t>bags</t>
  </si>
  <si>
    <t>samples</t>
  </si>
  <si>
    <t>first sample</t>
  </si>
  <si>
    <t>pbag</t>
  </si>
  <si>
    <t>CPHW</t>
  </si>
  <si>
    <t>NEEM</t>
  </si>
  <si>
    <t>DC02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</si>
</sst>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10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i/>
      <sz val="11.0"/>
      <color rgb="FFFF0000"/>
      <name val="Calibri"/>
    </font>
    <font>
      <sz val="11.0"/>
      <color theme="1"/>
      <name val="Calibri"/>
    </font>
    <font>
      <b/>
      <sz val="18.0"/>
      <color rgb="FFFF0000"/>
      <name val="Calibri"/>
    </font>
    <font/>
    <font>
      <i/>
      <sz val="11.0"/>
      <color rgb="FF000000"/>
      <name val="Calibri"/>
    </font>
    <font>
      <sz val="11.0"/>
      <color rgb="FFFF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BF7"/>
        <bgColor rgb="FFDEEBF7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8" fillId="0" fontId="1" numFmtId="165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9" fillId="2" fontId="5" numFmtId="0" xfId="0" applyAlignment="1" applyBorder="1" applyFill="1" applyFont="1">
      <alignment horizontal="center" shrinkToFit="0" vertical="bottom" wrapText="1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0" fillId="0" fontId="1" numFmtId="166" xfId="0" applyAlignment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2" xfId="0" applyAlignment="1" applyFont="1" applyNumberFormat="1">
      <alignment shrinkToFit="0" vertical="bottom" wrapText="0"/>
    </xf>
    <xf borderId="0" fillId="0" fontId="7" numFmtId="164" xfId="0" applyAlignment="1" applyFont="1" applyNumberFormat="1">
      <alignment shrinkToFit="0" vertical="bottom" wrapText="0"/>
    </xf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" fillId="0" fontId="1" numFmtId="165" xfId="0" applyAlignment="1" applyBorder="1" applyFont="1" applyNumberFormat="1">
      <alignment shrinkToFit="0" vertical="bottom" wrapText="0"/>
    </xf>
    <xf borderId="6" fillId="0" fontId="1" numFmtId="165" xfId="0" applyAlignment="1" applyBorder="1" applyFont="1" applyNumberFormat="1">
      <alignment shrinkToFit="0" vertical="bottom" wrapText="0"/>
    </xf>
    <xf borderId="0" fillId="0" fontId="2" numFmtId="2" xfId="0" applyFont="1" applyNumberFormat="1"/>
    <xf borderId="0" fillId="0" fontId="2" numFmtId="164" xfId="0" applyFont="1" applyNumberFormat="1"/>
    <xf borderId="0" fillId="0" fontId="4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2" xfId="0" applyAlignment="1" applyFont="1" applyNumberFormat="1">
      <alignment shrinkToFit="0" vertical="bottom" wrapText="0"/>
    </xf>
    <xf borderId="0" fillId="0" fontId="8" numFmtId="164" xfId="0" applyAlignment="1" applyFont="1" applyNumberFormat="1">
      <alignment shrinkToFit="0" vertical="bottom" wrapText="0"/>
    </xf>
    <xf borderId="0" fillId="0" fontId="9" numFmtId="49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5B9BD5">
                  <a:alpha val="100000"/>
                </a:srgbClr>
              </a:solidFill>
            </a:ln>
          </c:spPr>
          <c:marker>
            <c:symbol val="circle"/>
            <c:size val="3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val>
            <c:numRef>
              <c:f>'Calibrated data'!$AC$1:$AC$61</c:f>
              <c:numCache/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ED7D31">
                  <a:alpha val="100000"/>
                </a:srgbClr>
              </a:solidFill>
            </a:ln>
          </c:spPr>
          <c:marker>
            <c:symbol val="circle"/>
            <c:size val="3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val>
            <c:numRef>
              <c:f>'Calibrated data'!$AD$1:$AD$61</c:f>
              <c:numCache/>
            </c:numRef>
          </c:val>
          <c:smooth val="0"/>
        </c:ser>
        <c:axId val="1005348103"/>
        <c:axId val="839710094"/>
      </c:lineChart>
      <c:catAx>
        <c:axId val="1005348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39710094"/>
      </c:catAx>
      <c:valAx>
        <c:axId val="839710094"/>
        <c:scaling>
          <c:orientation val="minMax"/>
          <c:max val="-2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00534810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5B9BD5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val>
            <c:numRef>
              <c:f>'Calibrated data'!$AE$1:$AE$61</c:f>
              <c:numCache/>
            </c:numRef>
          </c:val>
          <c:smooth val="0"/>
        </c:ser>
        <c:axId val="1578899239"/>
        <c:axId val="1136366886"/>
      </c:lineChart>
      <c:catAx>
        <c:axId val="1578899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36366886"/>
      </c:catAx>
      <c:valAx>
        <c:axId val="1136366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7889923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Chart Title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'Calibrated data'!$E$2:$E$293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59950"/>
        <c:axId val="870137949"/>
      </c:scatterChart>
      <c:valAx>
        <c:axId val="1102159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70137949"/>
      </c:valAx>
      <c:valAx>
        <c:axId val="870137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0215995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114300</xdr:colOff>
      <xdr:row>33</xdr:row>
      <xdr:rowOff>161925</xdr:rowOff>
    </xdr:from>
    <xdr:ext cx="5724525" cy="2752725"/>
    <xdr:graphicFrame>
      <xdr:nvGraphicFramePr>
        <xdr:cNvPr id="1371671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133350</xdr:colOff>
      <xdr:row>50</xdr:row>
      <xdr:rowOff>9525</xdr:rowOff>
    </xdr:from>
    <xdr:ext cx="5819775" cy="3162300"/>
    <xdr:graphicFrame>
      <xdr:nvGraphicFramePr>
        <xdr:cNvPr id="128803342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114300</xdr:colOff>
      <xdr:row>17</xdr:row>
      <xdr:rowOff>161925</xdr:rowOff>
    </xdr:from>
    <xdr:ext cx="5667375" cy="2886075"/>
    <xdr:graphicFrame>
      <xdr:nvGraphicFramePr>
        <xdr:cNvPr id="145894370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6.14"/>
    <col customWidth="1" min="4" max="38" width="8.71"/>
  </cols>
  <sheetData>
    <row r="1" ht="13.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ht="13.5" customHeight="1">
      <c r="A2" s="2">
        <v>1.0</v>
      </c>
      <c r="B2" s="2" t="s">
        <v>38</v>
      </c>
      <c r="C2" s="1" t="s">
        <v>39</v>
      </c>
      <c r="D2" s="2" t="s">
        <v>40</v>
      </c>
      <c r="E2" s="2">
        <v>1.0</v>
      </c>
      <c r="F2" s="2">
        <v>-17.763</v>
      </c>
      <c r="G2" s="2">
        <v>-34.512</v>
      </c>
      <c r="H2" s="2">
        <v>-248.372</v>
      </c>
      <c r="I2" s="2">
        <v>21366.0</v>
      </c>
      <c r="J2" s="2" t="s">
        <v>41</v>
      </c>
      <c r="K2" s="2" t="s">
        <v>41</v>
      </c>
      <c r="L2" s="2">
        <v>-1.0</v>
      </c>
      <c r="M2" s="2">
        <v>1.0</v>
      </c>
      <c r="N2" s="2" t="s">
        <v>42</v>
      </c>
      <c r="O2" s="2" t="s">
        <v>42</v>
      </c>
      <c r="P2" s="2" t="s">
        <v>43</v>
      </c>
      <c r="Q2" s="2">
        <v>1.7489373883E9</v>
      </c>
      <c r="R2" s="2">
        <v>0.359</v>
      </c>
      <c r="S2" s="2">
        <v>0.39</v>
      </c>
      <c r="T2" s="2">
        <v>2.504</v>
      </c>
      <c r="U2" s="2">
        <v>554.555</v>
      </c>
      <c r="V2" s="2">
        <v>0.0</v>
      </c>
      <c r="W2" s="2">
        <v>-0.109</v>
      </c>
      <c r="X2" s="2">
        <v>-1.871</v>
      </c>
      <c r="Y2" s="2">
        <v>68.398</v>
      </c>
      <c r="Z2" s="2">
        <v>48.161</v>
      </c>
      <c r="AA2" s="2">
        <v>0.869</v>
      </c>
      <c r="AB2" s="2">
        <v>59.452</v>
      </c>
      <c r="AC2" s="2">
        <v>1.03</v>
      </c>
      <c r="AD2" s="2">
        <v>2.432</v>
      </c>
      <c r="AE2" s="2">
        <v>0.0</v>
      </c>
      <c r="AF2" s="2">
        <v>-1.0E-4</v>
      </c>
      <c r="AG2" s="2">
        <v>0.0</v>
      </c>
      <c r="AH2" s="2">
        <v>40.938</v>
      </c>
      <c r="AI2" s="2" t="s">
        <v>44</v>
      </c>
      <c r="AJ2" s="2">
        <v>1.0</v>
      </c>
      <c r="AK2" s="2">
        <v>91.0</v>
      </c>
      <c r="AL2" s="2" t="s">
        <v>45</v>
      </c>
    </row>
    <row r="3" ht="13.5" customHeight="1">
      <c r="A3" s="2">
        <v>2.0</v>
      </c>
      <c r="B3" s="2" t="s">
        <v>38</v>
      </c>
      <c r="C3" s="1" t="s">
        <v>46</v>
      </c>
      <c r="D3" s="2" t="s">
        <v>40</v>
      </c>
      <c r="E3" s="2">
        <v>2.0</v>
      </c>
      <c r="F3" s="2">
        <v>-18.093</v>
      </c>
      <c r="G3" s="2">
        <v>-34.918</v>
      </c>
      <c r="H3" s="2">
        <v>-255.767</v>
      </c>
      <c r="I3" s="2">
        <v>20695.0</v>
      </c>
      <c r="J3" s="2" t="s">
        <v>41</v>
      </c>
      <c r="K3" s="2" t="s">
        <v>41</v>
      </c>
      <c r="L3" s="2">
        <v>-1.0</v>
      </c>
      <c r="M3" s="2">
        <v>1.0</v>
      </c>
      <c r="N3" s="2" t="s">
        <v>42</v>
      </c>
      <c r="O3" s="2" t="s">
        <v>42</v>
      </c>
      <c r="P3" s="2" t="s">
        <v>43</v>
      </c>
      <c r="Q3" s="2">
        <v>1.74893758073E9</v>
      </c>
      <c r="R3" s="2">
        <v>0.305</v>
      </c>
      <c r="S3" s="2">
        <v>0.333</v>
      </c>
      <c r="T3" s="2">
        <v>0.876</v>
      </c>
      <c r="U3" s="2">
        <v>474.397</v>
      </c>
      <c r="V3" s="2">
        <v>-0.002</v>
      </c>
      <c r="W3" s="2">
        <v>-0.039</v>
      </c>
      <c r="X3" s="2">
        <v>1.156</v>
      </c>
      <c r="Y3" s="2">
        <v>66.233</v>
      </c>
      <c r="Z3" s="2">
        <v>46.377</v>
      </c>
      <c r="AA3" s="2">
        <v>0.829</v>
      </c>
      <c r="AB3" s="2">
        <v>56.963</v>
      </c>
      <c r="AC3" s="2">
        <v>1.03</v>
      </c>
      <c r="AD3" s="2">
        <v>2.377</v>
      </c>
      <c r="AE3" s="2">
        <v>0.0</v>
      </c>
      <c r="AF3" s="2">
        <v>1.0E-4</v>
      </c>
      <c r="AG3" s="2">
        <v>0.0</v>
      </c>
      <c r="AH3" s="2">
        <v>40.875</v>
      </c>
      <c r="AI3" s="2" t="s">
        <v>44</v>
      </c>
      <c r="AJ3" s="2">
        <v>1.0</v>
      </c>
      <c r="AK3" s="2">
        <v>91.0</v>
      </c>
      <c r="AL3" s="2" t="s">
        <v>45</v>
      </c>
    </row>
    <row r="4" ht="13.5" customHeight="1">
      <c r="A4" s="2">
        <v>3.0</v>
      </c>
      <c r="B4" s="2" t="s">
        <v>38</v>
      </c>
      <c r="C4" s="1" t="s">
        <v>47</v>
      </c>
      <c r="D4" s="2" t="s">
        <v>40</v>
      </c>
      <c r="E4" s="2">
        <v>3.0</v>
      </c>
      <c r="F4" s="2">
        <v>-18.137</v>
      </c>
      <c r="G4" s="2">
        <v>-34.998</v>
      </c>
      <c r="H4" s="2">
        <v>-257.026</v>
      </c>
      <c r="I4" s="2">
        <v>20813.0</v>
      </c>
      <c r="J4" s="2" t="s">
        <v>41</v>
      </c>
      <c r="K4" s="2" t="s">
        <v>41</v>
      </c>
      <c r="L4" s="2">
        <v>-1.0</v>
      </c>
      <c r="M4" s="2">
        <v>1.0</v>
      </c>
      <c r="N4" s="2" t="s">
        <v>42</v>
      </c>
      <c r="O4" s="2" t="s">
        <v>42</v>
      </c>
      <c r="P4" s="2" t="s">
        <v>43</v>
      </c>
      <c r="Q4" s="2">
        <v>1.74893777159E9</v>
      </c>
      <c r="R4" s="2">
        <v>0.306</v>
      </c>
      <c r="S4" s="2">
        <v>0.323</v>
      </c>
      <c r="T4" s="2">
        <v>0.602</v>
      </c>
      <c r="U4" s="2">
        <v>472.796</v>
      </c>
      <c r="V4" s="2">
        <v>-0.004</v>
      </c>
      <c r="W4" s="2">
        <v>-0.02</v>
      </c>
      <c r="X4" s="2">
        <v>18.637</v>
      </c>
      <c r="Y4" s="2">
        <v>66.608</v>
      </c>
      <c r="Z4" s="2">
        <v>46.361</v>
      </c>
      <c r="AA4" s="2">
        <v>0.852</v>
      </c>
      <c r="AB4" s="2">
        <v>58.353</v>
      </c>
      <c r="AC4" s="2">
        <v>1.03</v>
      </c>
      <c r="AD4" s="2">
        <v>2.399</v>
      </c>
      <c r="AE4" s="2">
        <v>0.0</v>
      </c>
      <c r="AF4" s="2">
        <v>1.0E-4</v>
      </c>
      <c r="AG4" s="2">
        <v>0.0</v>
      </c>
      <c r="AH4" s="2">
        <v>40.812</v>
      </c>
      <c r="AI4" s="2" t="s">
        <v>44</v>
      </c>
      <c r="AJ4" s="2">
        <v>1.0</v>
      </c>
      <c r="AK4" s="2">
        <v>91.0</v>
      </c>
      <c r="AL4" s="2" t="s">
        <v>45</v>
      </c>
    </row>
    <row r="5" ht="13.5" customHeight="1">
      <c r="A5" s="2">
        <v>4.0</v>
      </c>
      <c r="B5" s="2" t="s">
        <v>38</v>
      </c>
      <c r="C5" s="1" t="s">
        <v>48</v>
      </c>
      <c r="D5" s="2" t="s">
        <v>40</v>
      </c>
      <c r="E5" s="2">
        <v>4.0</v>
      </c>
      <c r="F5" s="2">
        <v>-18.069</v>
      </c>
      <c r="G5" s="2">
        <v>-35.032</v>
      </c>
      <c r="H5" s="2">
        <v>-257.71</v>
      </c>
      <c r="I5" s="2">
        <v>20629.0</v>
      </c>
      <c r="J5" s="2" t="s">
        <v>41</v>
      </c>
      <c r="K5" s="2" t="s">
        <v>41</v>
      </c>
      <c r="L5" s="2">
        <v>0.0</v>
      </c>
      <c r="M5" s="2">
        <v>1.0</v>
      </c>
      <c r="N5" s="2" t="s">
        <v>42</v>
      </c>
      <c r="O5" s="2" t="s">
        <v>42</v>
      </c>
      <c r="P5" s="2" t="s">
        <v>43</v>
      </c>
      <c r="Q5" s="2">
        <v>1.74893796241E9</v>
      </c>
      <c r="R5" s="2">
        <v>0.291</v>
      </c>
      <c r="S5" s="2">
        <v>0.357</v>
      </c>
      <c r="T5" s="2">
        <v>0.606</v>
      </c>
      <c r="U5" s="2">
        <v>541.155</v>
      </c>
      <c r="V5" s="2">
        <v>0.0</v>
      </c>
      <c r="W5" s="2">
        <v>-0.003</v>
      </c>
      <c r="X5" s="2">
        <v>6.211</v>
      </c>
      <c r="Y5" s="2">
        <v>65.888</v>
      </c>
      <c r="Z5" s="2">
        <v>46.392</v>
      </c>
      <c r="AA5" s="2">
        <v>0.829</v>
      </c>
      <c r="AB5" s="2">
        <v>57.058</v>
      </c>
      <c r="AC5" s="2">
        <v>1.031</v>
      </c>
      <c r="AD5" s="2">
        <v>2.47</v>
      </c>
      <c r="AE5" s="2">
        <v>0.0</v>
      </c>
      <c r="AF5" s="2">
        <v>0.0</v>
      </c>
      <c r="AG5" s="2">
        <v>0.0</v>
      </c>
      <c r="AH5" s="2">
        <v>40.812</v>
      </c>
      <c r="AI5" s="2" t="s">
        <v>44</v>
      </c>
      <c r="AJ5" s="2">
        <v>1.0</v>
      </c>
      <c r="AK5" s="2">
        <v>91.0</v>
      </c>
      <c r="AL5" s="2" t="s">
        <v>45</v>
      </c>
    </row>
    <row r="6" ht="13.5" customHeight="1">
      <c r="A6" s="2">
        <v>5.0</v>
      </c>
      <c r="B6" s="2" t="s">
        <v>38</v>
      </c>
      <c r="C6" s="1" t="s">
        <v>49</v>
      </c>
      <c r="D6" s="2" t="s">
        <v>40</v>
      </c>
      <c r="E6" s="2">
        <v>5.0</v>
      </c>
      <c r="F6" s="2">
        <v>-18.127</v>
      </c>
      <c r="G6" s="2">
        <v>-35.045</v>
      </c>
      <c r="H6" s="2">
        <v>-258.146</v>
      </c>
      <c r="I6" s="2">
        <v>20738.0</v>
      </c>
      <c r="J6" s="2" t="s">
        <v>41</v>
      </c>
      <c r="K6" s="2" t="s">
        <v>41</v>
      </c>
      <c r="L6" s="2">
        <v>0.0</v>
      </c>
      <c r="M6" s="2">
        <v>1.0</v>
      </c>
      <c r="N6" s="2" t="s">
        <v>42</v>
      </c>
      <c r="O6" s="2" t="s">
        <v>42</v>
      </c>
      <c r="P6" s="2" t="s">
        <v>43</v>
      </c>
      <c r="Q6" s="2">
        <v>1.74893815474E9</v>
      </c>
      <c r="R6" s="2">
        <v>0.288</v>
      </c>
      <c r="S6" s="2">
        <v>0.282</v>
      </c>
      <c r="T6" s="2">
        <v>0.623</v>
      </c>
      <c r="U6" s="2">
        <v>282.064</v>
      </c>
      <c r="V6" s="2">
        <v>0.003</v>
      </c>
      <c r="W6" s="2">
        <v>-0.007</v>
      </c>
      <c r="X6" s="2">
        <v>-1.593</v>
      </c>
      <c r="Y6" s="2">
        <v>66.066</v>
      </c>
      <c r="Z6" s="2">
        <v>46.571</v>
      </c>
      <c r="AA6" s="2">
        <v>0.857</v>
      </c>
      <c r="AB6" s="2">
        <v>57.849</v>
      </c>
      <c r="AC6" s="2">
        <v>1.03</v>
      </c>
      <c r="AD6" s="2">
        <v>2.606</v>
      </c>
      <c r="AE6" s="2">
        <v>0.0</v>
      </c>
      <c r="AF6" s="2">
        <v>0.0</v>
      </c>
      <c r="AG6" s="2">
        <v>0.0</v>
      </c>
      <c r="AH6" s="2">
        <v>40.938</v>
      </c>
      <c r="AI6" s="2" t="s">
        <v>44</v>
      </c>
      <c r="AJ6" s="2">
        <v>1.0</v>
      </c>
      <c r="AK6" s="2">
        <v>91.0</v>
      </c>
      <c r="AL6" s="2" t="s">
        <v>45</v>
      </c>
    </row>
    <row r="7" ht="13.5" customHeight="1">
      <c r="A7" s="2">
        <v>6.0</v>
      </c>
      <c r="B7" s="2" t="s">
        <v>38</v>
      </c>
      <c r="C7" s="1" t="s">
        <v>50</v>
      </c>
      <c r="D7" s="2" t="s">
        <v>40</v>
      </c>
      <c r="E7" s="2">
        <v>6.0</v>
      </c>
      <c r="F7" s="2">
        <v>-18.094</v>
      </c>
      <c r="G7" s="2">
        <v>-35.009</v>
      </c>
      <c r="H7" s="2">
        <v>-258.203</v>
      </c>
      <c r="I7" s="2">
        <v>21006.0</v>
      </c>
      <c r="J7" s="2" t="s">
        <v>41</v>
      </c>
      <c r="K7" s="2" t="s">
        <v>41</v>
      </c>
      <c r="L7" s="2">
        <v>0.0</v>
      </c>
      <c r="M7" s="2">
        <v>1.0</v>
      </c>
      <c r="N7" s="2" t="s">
        <v>42</v>
      </c>
      <c r="O7" s="2" t="s">
        <v>42</v>
      </c>
      <c r="P7" s="2" t="s">
        <v>43</v>
      </c>
      <c r="Q7" s="2">
        <v>1.74893834352E9</v>
      </c>
      <c r="R7" s="2">
        <v>0.239</v>
      </c>
      <c r="S7" s="2">
        <v>0.31</v>
      </c>
      <c r="T7" s="2">
        <v>0.43</v>
      </c>
      <c r="U7" s="2">
        <v>348.063</v>
      </c>
      <c r="V7" s="2">
        <v>-0.001</v>
      </c>
      <c r="W7" s="2">
        <v>-0.003</v>
      </c>
      <c r="X7" s="2">
        <v>-7.341</v>
      </c>
      <c r="Y7" s="2">
        <v>66.998</v>
      </c>
      <c r="Z7" s="2">
        <v>47.024</v>
      </c>
      <c r="AA7" s="2">
        <v>0.873</v>
      </c>
      <c r="AB7" s="2">
        <v>58.924</v>
      </c>
      <c r="AC7" s="2">
        <v>1.031</v>
      </c>
      <c r="AD7" s="2">
        <v>2.573</v>
      </c>
      <c r="AE7" s="2">
        <v>0.0</v>
      </c>
      <c r="AF7" s="2">
        <v>0.0</v>
      </c>
      <c r="AG7" s="2">
        <v>0.0</v>
      </c>
      <c r="AH7" s="2">
        <v>40.812</v>
      </c>
      <c r="AI7" s="2" t="s">
        <v>44</v>
      </c>
      <c r="AJ7" s="2">
        <v>1.0</v>
      </c>
      <c r="AK7" s="2">
        <v>91.0</v>
      </c>
      <c r="AL7" s="2" t="s">
        <v>45</v>
      </c>
    </row>
    <row r="8" ht="13.5" customHeight="1">
      <c r="A8" s="2">
        <v>7.0</v>
      </c>
      <c r="B8" s="2" t="s">
        <v>38</v>
      </c>
      <c r="C8" s="1" t="s">
        <v>51</v>
      </c>
      <c r="D8" s="2" t="s">
        <v>40</v>
      </c>
      <c r="E8" s="2">
        <v>7.0</v>
      </c>
      <c r="F8" s="2">
        <v>-18.251</v>
      </c>
      <c r="G8" s="2">
        <v>-35.083</v>
      </c>
      <c r="H8" s="2">
        <v>-258.12</v>
      </c>
      <c r="I8" s="2">
        <v>21006.0</v>
      </c>
      <c r="J8" s="2" t="s">
        <v>41</v>
      </c>
      <c r="K8" s="2" t="s">
        <v>41</v>
      </c>
      <c r="L8" s="2">
        <v>0.0</v>
      </c>
      <c r="M8" s="2">
        <v>1.0</v>
      </c>
      <c r="N8" s="2" t="s">
        <v>42</v>
      </c>
      <c r="O8" s="2" t="s">
        <v>42</v>
      </c>
      <c r="P8" s="2" t="s">
        <v>43</v>
      </c>
      <c r="Q8" s="2">
        <v>1.74893853148E9</v>
      </c>
      <c r="R8" s="2">
        <v>0.292</v>
      </c>
      <c r="S8" s="2">
        <v>0.306</v>
      </c>
      <c r="T8" s="2">
        <v>0.514</v>
      </c>
      <c r="U8" s="2">
        <v>488.467</v>
      </c>
      <c r="V8" s="2">
        <v>-0.002</v>
      </c>
      <c r="W8" s="2">
        <v>-0.005</v>
      </c>
      <c r="X8" s="2">
        <v>26.53</v>
      </c>
      <c r="Y8" s="2">
        <v>67.005</v>
      </c>
      <c r="Z8" s="2">
        <v>46.835</v>
      </c>
      <c r="AA8" s="2">
        <v>0.884</v>
      </c>
      <c r="AB8" s="2">
        <v>59.26</v>
      </c>
      <c r="AC8" s="2">
        <v>1.031</v>
      </c>
      <c r="AD8" s="2">
        <v>2.668</v>
      </c>
      <c r="AE8" s="2">
        <v>0.0</v>
      </c>
      <c r="AF8" s="2">
        <v>2.0E-4</v>
      </c>
      <c r="AG8" s="2">
        <v>0.0</v>
      </c>
      <c r="AH8" s="2">
        <v>40.812</v>
      </c>
      <c r="AI8" s="2" t="s">
        <v>44</v>
      </c>
      <c r="AJ8" s="2">
        <v>1.0</v>
      </c>
      <c r="AK8" s="2">
        <v>91.0</v>
      </c>
      <c r="AL8" s="2" t="s">
        <v>45</v>
      </c>
    </row>
    <row r="9" ht="13.5" customHeight="1">
      <c r="A9" s="2">
        <v>8.0</v>
      </c>
      <c r="B9" s="2" t="s">
        <v>38</v>
      </c>
      <c r="C9" s="1" t="s">
        <v>52</v>
      </c>
      <c r="D9" s="2" t="s">
        <v>40</v>
      </c>
      <c r="E9" s="2">
        <v>8.0</v>
      </c>
      <c r="F9" s="2">
        <v>-17.894</v>
      </c>
      <c r="G9" s="2">
        <v>-35.081</v>
      </c>
      <c r="H9" s="2">
        <v>-258.688</v>
      </c>
      <c r="I9" s="2">
        <v>21035.0</v>
      </c>
      <c r="J9" s="2" t="s">
        <v>41</v>
      </c>
      <c r="K9" s="2" t="s">
        <v>41</v>
      </c>
      <c r="L9" s="2">
        <v>0.0</v>
      </c>
      <c r="M9" s="2">
        <v>1.0</v>
      </c>
      <c r="N9" s="2" t="s">
        <v>42</v>
      </c>
      <c r="O9" s="2" t="s">
        <v>42</v>
      </c>
      <c r="P9" s="2" t="s">
        <v>43</v>
      </c>
      <c r="Q9" s="2">
        <v>1.74893871961E9</v>
      </c>
      <c r="R9" s="2">
        <v>0.362</v>
      </c>
      <c r="S9" s="2">
        <v>0.291</v>
      </c>
      <c r="T9" s="2">
        <v>0.538</v>
      </c>
      <c r="U9" s="2">
        <v>429.048</v>
      </c>
      <c r="V9" s="2">
        <v>0.004</v>
      </c>
      <c r="W9" s="2">
        <v>-0.012</v>
      </c>
      <c r="X9" s="2">
        <v>-0.808</v>
      </c>
      <c r="Y9" s="2">
        <v>67.12</v>
      </c>
      <c r="Z9" s="2">
        <v>47.418</v>
      </c>
      <c r="AA9" s="2">
        <v>0.861</v>
      </c>
      <c r="AB9" s="2">
        <v>58.457</v>
      </c>
      <c r="AC9" s="2">
        <v>1.032</v>
      </c>
      <c r="AD9" s="2">
        <v>2.483</v>
      </c>
      <c r="AE9" s="2">
        <v>0.0</v>
      </c>
      <c r="AF9" s="2">
        <v>-2.0E-4</v>
      </c>
      <c r="AG9" s="2">
        <v>0.0</v>
      </c>
      <c r="AH9" s="2">
        <v>40.875</v>
      </c>
      <c r="AI9" s="2" t="s">
        <v>44</v>
      </c>
      <c r="AJ9" s="2">
        <v>1.0</v>
      </c>
      <c r="AK9" s="2">
        <v>91.0</v>
      </c>
      <c r="AL9" s="2" t="s">
        <v>45</v>
      </c>
    </row>
    <row r="10" ht="13.5" customHeight="1">
      <c r="A10" s="2">
        <v>9.0</v>
      </c>
      <c r="B10" s="2" t="s">
        <v>38</v>
      </c>
      <c r="C10" s="1" t="s">
        <v>53</v>
      </c>
      <c r="D10" s="2" t="s">
        <v>40</v>
      </c>
      <c r="E10" s="2">
        <v>9.0</v>
      </c>
      <c r="F10" s="2">
        <v>-18.132</v>
      </c>
      <c r="G10" s="2">
        <v>-34.993</v>
      </c>
      <c r="H10" s="2">
        <v>-258.574</v>
      </c>
      <c r="I10" s="2">
        <v>20899.0</v>
      </c>
      <c r="J10" s="2" t="s">
        <v>41</v>
      </c>
      <c r="K10" s="2" t="s">
        <v>41</v>
      </c>
      <c r="L10" s="2">
        <v>0.0</v>
      </c>
      <c r="M10" s="2">
        <v>1.0</v>
      </c>
      <c r="N10" s="2" t="s">
        <v>42</v>
      </c>
      <c r="O10" s="2" t="s">
        <v>42</v>
      </c>
      <c r="P10" s="2" t="s">
        <v>43</v>
      </c>
      <c r="Q10" s="2">
        <v>1.74893890782E9</v>
      </c>
      <c r="R10" s="2">
        <v>0.362</v>
      </c>
      <c r="S10" s="2">
        <v>0.342</v>
      </c>
      <c r="T10" s="2">
        <v>0.601</v>
      </c>
      <c r="U10" s="2">
        <v>377.53</v>
      </c>
      <c r="V10" s="2">
        <v>0.005</v>
      </c>
      <c r="W10" s="2">
        <v>-0.011</v>
      </c>
      <c r="X10" s="2">
        <v>-18.473</v>
      </c>
      <c r="Y10" s="2">
        <v>66.733</v>
      </c>
      <c r="Z10" s="2">
        <v>46.725</v>
      </c>
      <c r="AA10" s="2">
        <v>0.869</v>
      </c>
      <c r="AB10" s="2">
        <v>57.897</v>
      </c>
      <c r="AC10" s="2">
        <v>1.034</v>
      </c>
      <c r="AD10" s="2">
        <v>2.444</v>
      </c>
      <c r="AE10" s="2">
        <v>0.0</v>
      </c>
      <c r="AF10" s="2">
        <v>2.0E-4</v>
      </c>
      <c r="AG10" s="2">
        <v>0.0</v>
      </c>
      <c r="AH10" s="2">
        <v>40.875</v>
      </c>
      <c r="AI10" s="2" t="s">
        <v>44</v>
      </c>
      <c r="AJ10" s="2">
        <v>1.0</v>
      </c>
      <c r="AK10" s="2">
        <v>91.0</v>
      </c>
      <c r="AL10" s="2" t="s">
        <v>45</v>
      </c>
    </row>
    <row r="11" ht="13.5" customHeight="1">
      <c r="A11" s="2">
        <v>10.0</v>
      </c>
      <c r="B11" s="2" t="s">
        <v>38</v>
      </c>
      <c r="C11" s="1" t="s">
        <v>54</v>
      </c>
      <c r="D11" s="2" t="s">
        <v>40</v>
      </c>
      <c r="E11" s="2">
        <v>10.0</v>
      </c>
      <c r="F11" s="2">
        <v>-17.989</v>
      </c>
      <c r="G11" s="2">
        <v>-35.044</v>
      </c>
      <c r="H11" s="2">
        <v>-258.678</v>
      </c>
      <c r="I11" s="2">
        <v>20843.0</v>
      </c>
      <c r="J11" s="2" t="s">
        <v>41</v>
      </c>
      <c r="K11" s="2" t="s">
        <v>41</v>
      </c>
      <c r="L11" s="2">
        <v>0.0</v>
      </c>
      <c r="M11" s="2">
        <v>1.0</v>
      </c>
      <c r="N11" s="2" t="s">
        <v>42</v>
      </c>
      <c r="O11" s="2" t="s">
        <v>42</v>
      </c>
      <c r="P11" s="2" t="s">
        <v>43</v>
      </c>
      <c r="Q11" s="2">
        <v>1.74893909544E9</v>
      </c>
      <c r="R11" s="2">
        <v>0.288</v>
      </c>
      <c r="S11" s="2">
        <v>0.29</v>
      </c>
      <c r="T11" s="2">
        <v>0.578</v>
      </c>
      <c r="U11" s="2">
        <v>434.325</v>
      </c>
      <c r="V11" s="2">
        <v>0.003</v>
      </c>
      <c r="W11" s="2">
        <v>-0.012</v>
      </c>
      <c r="X11" s="2">
        <v>21.622</v>
      </c>
      <c r="Y11" s="2">
        <v>66.314</v>
      </c>
      <c r="Z11" s="2">
        <v>46.82</v>
      </c>
      <c r="AA11" s="2">
        <v>0.863</v>
      </c>
      <c r="AB11" s="2">
        <v>59.112</v>
      </c>
      <c r="AC11" s="2">
        <v>1.033</v>
      </c>
      <c r="AD11" s="2">
        <v>2.665</v>
      </c>
      <c r="AE11" s="2">
        <v>0.0</v>
      </c>
      <c r="AF11" s="2">
        <v>-1.0E-4</v>
      </c>
      <c r="AG11" s="2">
        <v>0.0</v>
      </c>
      <c r="AH11" s="2">
        <v>40.812</v>
      </c>
      <c r="AI11" s="2" t="s">
        <v>44</v>
      </c>
      <c r="AJ11" s="2">
        <v>1.0</v>
      </c>
      <c r="AK11" s="2">
        <v>91.0</v>
      </c>
      <c r="AL11" s="2" t="s">
        <v>45</v>
      </c>
    </row>
    <row r="12" ht="13.5" customHeight="1">
      <c r="A12" s="2">
        <v>11.0</v>
      </c>
      <c r="B12" s="2" t="s">
        <v>38</v>
      </c>
      <c r="C12" s="1" t="s">
        <v>55</v>
      </c>
      <c r="D12" s="2" t="s">
        <v>40</v>
      </c>
      <c r="E12" s="2">
        <v>11.0</v>
      </c>
      <c r="F12" s="2">
        <v>-18.153</v>
      </c>
      <c r="G12" s="2">
        <v>-34.954</v>
      </c>
      <c r="H12" s="2">
        <v>-258.577</v>
      </c>
      <c r="I12" s="2">
        <v>20802.0</v>
      </c>
      <c r="J12" s="2" t="s">
        <v>41</v>
      </c>
      <c r="K12" s="2" t="s">
        <v>41</v>
      </c>
      <c r="L12" s="2">
        <v>0.0</v>
      </c>
      <c r="M12" s="2">
        <v>1.0</v>
      </c>
      <c r="N12" s="2" t="s">
        <v>42</v>
      </c>
      <c r="O12" s="2" t="s">
        <v>42</v>
      </c>
      <c r="P12" s="2" t="s">
        <v>43</v>
      </c>
      <c r="Q12" s="2">
        <v>1.74893928246E9</v>
      </c>
      <c r="R12" s="2">
        <v>0.27</v>
      </c>
      <c r="S12" s="2">
        <v>0.345</v>
      </c>
      <c r="T12" s="2">
        <v>0.476</v>
      </c>
      <c r="U12" s="2">
        <v>454.742</v>
      </c>
      <c r="V12" s="2">
        <v>0.003</v>
      </c>
      <c r="W12" s="2">
        <v>-0.011</v>
      </c>
      <c r="X12" s="2">
        <v>5.552</v>
      </c>
      <c r="Y12" s="2">
        <v>66.378</v>
      </c>
      <c r="Z12" s="2">
        <v>46.502</v>
      </c>
      <c r="AA12" s="2">
        <v>0.839</v>
      </c>
      <c r="AB12" s="2">
        <v>57.769</v>
      </c>
      <c r="AC12" s="2">
        <v>1.033</v>
      </c>
      <c r="AD12" s="2">
        <v>2.431</v>
      </c>
      <c r="AE12" s="2">
        <v>0.0</v>
      </c>
      <c r="AF12" s="2">
        <v>2.0E-4</v>
      </c>
      <c r="AG12" s="2">
        <v>0.0</v>
      </c>
      <c r="AH12" s="2">
        <v>40.75</v>
      </c>
      <c r="AI12" s="2" t="s">
        <v>44</v>
      </c>
      <c r="AJ12" s="2">
        <v>1.0</v>
      </c>
      <c r="AK12" s="2">
        <v>91.0</v>
      </c>
      <c r="AL12" s="2" t="s">
        <v>45</v>
      </c>
    </row>
    <row r="13" ht="13.5" customHeight="1">
      <c r="A13" s="2">
        <v>12.0</v>
      </c>
      <c r="B13" s="2" t="s">
        <v>38</v>
      </c>
      <c r="C13" s="1" t="s">
        <v>56</v>
      </c>
      <c r="D13" s="2" t="s">
        <v>40</v>
      </c>
      <c r="E13" s="2">
        <v>12.0</v>
      </c>
      <c r="F13" s="2">
        <v>-18.057</v>
      </c>
      <c r="G13" s="2">
        <v>-34.98</v>
      </c>
      <c r="H13" s="2">
        <v>-258.595</v>
      </c>
      <c r="I13" s="2">
        <v>20861.0</v>
      </c>
      <c r="J13" s="2" t="s">
        <v>41</v>
      </c>
      <c r="K13" s="2" t="s">
        <v>41</v>
      </c>
      <c r="L13" s="2">
        <v>0.0</v>
      </c>
      <c r="M13" s="2">
        <v>1.0</v>
      </c>
      <c r="N13" s="2" t="s">
        <v>42</v>
      </c>
      <c r="O13" s="2" t="s">
        <v>42</v>
      </c>
      <c r="P13" s="2" t="s">
        <v>43</v>
      </c>
      <c r="Q13" s="2">
        <v>1.74893947053E9</v>
      </c>
      <c r="R13" s="2">
        <v>0.341</v>
      </c>
      <c r="S13" s="2">
        <v>0.369</v>
      </c>
      <c r="T13" s="2">
        <v>0.609</v>
      </c>
      <c r="U13" s="2">
        <v>226.887</v>
      </c>
      <c r="V13" s="2">
        <v>-0.002</v>
      </c>
      <c r="W13" s="2">
        <v>-0.008</v>
      </c>
      <c r="X13" s="2">
        <v>-6.156</v>
      </c>
      <c r="Y13" s="2">
        <v>66.565</v>
      </c>
      <c r="Z13" s="2">
        <v>46.865</v>
      </c>
      <c r="AA13" s="2">
        <v>0.845</v>
      </c>
      <c r="AB13" s="2">
        <v>57.808</v>
      </c>
      <c r="AC13" s="2">
        <v>1.031</v>
      </c>
      <c r="AD13" s="2">
        <v>2.568</v>
      </c>
      <c r="AE13" s="2">
        <v>0.0</v>
      </c>
      <c r="AF13" s="2">
        <v>1.0E-4</v>
      </c>
      <c r="AG13" s="2">
        <v>0.0</v>
      </c>
      <c r="AH13" s="2">
        <v>40.812</v>
      </c>
      <c r="AI13" s="2" t="s">
        <v>44</v>
      </c>
      <c r="AJ13" s="2">
        <v>1.0</v>
      </c>
      <c r="AK13" s="2">
        <v>91.0</v>
      </c>
      <c r="AL13" s="2" t="s">
        <v>45</v>
      </c>
    </row>
    <row r="14" ht="13.5" customHeight="1">
      <c r="A14" s="2">
        <v>13.0</v>
      </c>
      <c r="B14" s="2" t="s">
        <v>38</v>
      </c>
      <c r="C14" s="1" t="s">
        <v>57</v>
      </c>
      <c r="D14" s="2" t="s">
        <v>40</v>
      </c>
      <c r="E14" s="2">
        <v>13.0</v>
      </c>
      <c r="F14" s="2">
        <v>-18.135</v>
      </c>
      <c r="G14" s="2">
        <v>-35.037</v>
      </c>
      <c r="H14" s="2">
        <v>-258.949</v>
      </c>
      <c r="I14" s="2">
        <v>20888.0</v>
      </c>
      <c r="J14" s="2" t="s">
        <v>41</v>
      </c>
      <c r="K14" s="2" t="s">
        <v>41</v>
      </c>
      <c r="L14" s="2">
        <v>0.0</v>
      </c>
      <c r="M14" s="2">
        <v>1.0</v>
      </c>
      <c r="N14" s="2" t="s">
        <v>42</v>
      </c>
      <c r="O14" s="2" t="s">
        <v>42</v>
      </c>
      <c r="P14" s="2" t="s">
        <v>43</v>
      </c>
      <c r="Q14" s="2">
        <v>1.74893965885E9</v>
      </c>
      <c r="R14" s="2">
        <v>0.346</v>
      </c>
      <c r="S14" s="2">
        <v>0.291</v>
      </c>
      <c r="T14" s="2">
        <v>0.618</v>
      </c>
      <c r="U14" s="2">
        <v>552.133</v>
      </c>
      <c r="V14" s="2">
        <v>0.003</v>
      </c>
      <c r="W14" s="2">
        <v>-0.01</v>
      </c>
      <c r="X14" s="2">
        <v>29.629</v>
      </c>
      <c r="Y14" s="2">
        <v>66.474</v>
      </c>
      <c r="Z14" s="2">
        <v>46.656</v>
      </c>
      <c r="AA14" s="2">
        <v>0.866</v>
      </c>
      <c r="AB14" s="2">
        <v>59.484</v>
      </c>
      <c r="AC14" s="2">
        <v>1.03</v>
      </c>
      <c r="AD14" s="2">
        <v>2.55</v>
      </c>
      <c r="AE14" s="2">
        <v>0.0</v>
      </c>
      <c r="AF14" s="2">
        <v>0.0</v>
      </c>
      <c r="AG14" s="2">
        <v>0.0</v>
      </c>
      <c r="AH14" s="2">
        <v>40.938</v>
      </c>
      <c r="AI14" s="2" t="s">
        <v>44</v>
      </c>
      <c r="AJ14" s="2">
        <v>1.0</v>
      </c>
      <c r="AK14" s="2">
        <v>91.0</v>
      </c>
      <c r="AL14" s="2" t="s">
        <v>45</v>
      </c>
    </row>
    <row r="15" ht="13.5" customHeight="1">
      <c r="A15" s="2">
        <v>14.0</v>
      </c>
      <c r="B15" s="2" t="s">
        <v>38</v>
      </c>
      <c r="C15" s="1" t="s">
        <v>58</v>
      </c>
      <c r="D15" s="2" t="s">
        <v>40</v>
      </c>
      <c r="E15" s="2">
        <v>14.0</v>
      </c>
      <c r="F15" s="2">
        <v>-18.086</v>
      </c>
      <c r="G15" s="2">
        <v>-35.039</v>
      </c>
      <c r="H15" s="2">
        <v>-258.905</v>
      </c>
      <c r="I15" s="2">
        <v>21529.0</v>
      </c>
      <c r="J15" s="2" t="s">
        <v>41</v>
      </c>
      <c r="K15" s="2" t="s">
        <v>41</v>
      </c>
      <c r="L15" s="2">
        <v>0.0</v>
      </c>
      <c r="M15" s="2">
        <v>1.0</v>
      </c>
      <c r="N15" s="2" t="s">
        <v>42</v>
      </c>
      <c r="O15" s="2" t="s">
        <v>42</v>
      </c>
      <c r="P15" s="2" t="s">
        <v>43</v>
      </c>
      <c r="Q15" s="2">
        <v>1.74893984661E9</v>
      </c>
      <c r="R15" s="2">
        <v>0.299</v>
      </c>
      <c r="S15" s="2">
        <v>0.262</v>
      </c>
      <c r="T15" s="2">
        <v>0.534</v>
      </c>
      <c r="U15" s="2">
        <v>465.791</v>
      </c>
      <c r="V15" s="2">
        <v>0.0</v>
      </c>
      <c r="W15" s="2">
        <v>-0.005</v>
      </c>
      <c r="X15" s="2">
        <v>-5.468</v>
      </c>
      <c r="Y15" s="2">
        <v>68.847</v>
      </c>
      <c r="Z15" s="2">
        <v>48.386</v>
      </c>
      <c r="AA15" s="2">
        <v>0.868</v>
      </c>
      <c r="AB15" s="2">
        <v>59.391</v>
      </c>
      <c r="AC15" s="2">
        <v>1.03</v>
      </c>
      <c r="AD15" s="2">
        <v>2.4</v>
      </c>
      <c r="AE15" s="2">
        <v>0.0</v>
      </c>
      <c r="AF15" s="2">
        <v>1.0E-4</v>
      </c>
      <c r="AG15" s="2">
        <v>0.0</v>
      </c>
      <c r="AH15" s="2">
        <v>40.938</v>
      </c>
      <c r="AI15" s="2" t="s">
        <v>44</v>
      </c>
      <c r="AJ15" s="2">
        <v>1.0</v>
      </c>
      <c r="AK15" s="2">
        <v>91.0</v>
      </c>
      <c r="AL15" s="2" t="s">
        <v>45</v>
      </c>
    </row>
    <row r="16" ht="13.5" customHeight="1">
      <c r="A16" s="2">
        <v>15.0</v>
      </c>
      <c r="B16" s="2" t="s">
        <v>38</v>
      </c>
      <c r="C16" s="1" t="s">
        <v>59</v>
      </c>
      <c r="D16" s="2" t="s">
        <v>40</v>
      </c>
      <c r="E16" s="2">
        <v>15.0</v>
      </c>
      <c r="F16" s="2">
        <v>-18.135</v>
      </c>
      <c r="G16" s="2">
        <v>-35.093</v>
      </c>
      <c r="H16" s="2">
        <v>-258.871</v>
      </c>
      <c r="I16" s="2">
        <v>21396.0</v>
      </c>
      <c r="J16" s="2" t="s">
        <v>41</v>
      </c>
      <c r="K16" s="2" t="s">
        <v>41</v>
      </c>
      <c r="L16" s="2">
        <v>0.0</v>
      </c>
      <c r="M16" s="2">
        <v>1.0</v>
      </c>
      <c r="N16" s="2" t="s">
        <v>42</v>
      </c>
      <c r="O16" s="2" t="s">
        <v>42</v>
      </c>
      <c r="P16" s="2" t="s">
        <v>43</v>
      </c>
      <c r="Q16" s="2">
        <v>1.74894003487E9</v>
      </c>
      <c r="R16" s="2">
        <v>0.338</v>
      </c>
      <c r="S16" s="2">
        <v>0.328</v>
      </c>
      <c r="T16" s="2">
        <v>0.568</v>
      </c>
      <c r="U16" s="2">
        <v>386.699</v>
      </c>
      <c r="V16" s="2">
        <v>0.002</v>
      </c>
      <c r="W16" s="2">
        <v>-0.009</v>
      </c>
      <c r="X16" s="2">
        <v>-17.968</v>
      </c>
      <c r="Y16" s="2">
        <v>68.336</v>
      </c>
      <c r="Z16" s="2">
        <v>47.86</v>
      </c>
      <c r="AA16" s="2">
        <v>0.874</v>
      </c>
      <c r="AB16" s="2">
        <v>60.106</v>
      </c>
      <c r="AC16" s="2">
        <v>1.03</v>
      </c>
      <c r="AD16" s="2">
        <v>2.463</v>
      </c>
      <c r="AE16" s="2">
        <v>0.0</v>
      </c>
      <c r="AF16" s="2">
        <v>1.0E-4</v>
      </c>
      <c r="AG16" s="2">
        <v>0.0</v>
      </c>
      <c r="AH16" s="2">
        <v>40.938</v>
      </c>
      <c r="AI16" s="2" t="s">
        <v>44</v>
      </c>
      <c r="AJ16" s="2">
        <v>1.0</v>
      </c>
      <c r="AK16" s="2">
        <v>91.0</v>
      </c>
      <c r="AL16" s="2" t="s">
        <v>45</v>
      </c>
    </row>
    <row r="17" ht="13.5" customHeight="1">
      <c r="A17" s="2">
        <v>16.0</v>
      </c>
      <c r="B17" s="2" t="s">
        <v>38</v>
      </c>
      <c r="C17" s="1" t="s">
        <v>60</v>
      </c>
      <c r="D17" s="2" t="s">
        <v>40</v>
      </c>
      <c r="E17" s="2">
        <v>16.0</v>
      </c>
      <c r="F17" s="2">
        <v>-18.181</v>
      </c>
      <c r="G17" s="2">
        <v>-35.077</v>
      </c>
      <c r="H17" s="2">
        <v>-258.991</v>
      </c>
      <c r="I17" s="2">
        <v>21423.0</v>
      </c>
      <c r="J17" s="2" t="s">
        <v>41</v>
      </c>
      <c r="K17" s="2" t="s">
        <v>41</v>
      </c>
      <c r="L17" s="2">
        <v>0.0</v>
      </c>
      <c r="M17" s="2">
        <v>1.0</v>
      </c>
      <c r="N17" s="2" t="s">
        <v>42</v>
      </c>
      <c r="O17" s="2" t="s">
        <v>42</v>
      </c>
      <c r="P17" s="2" t="s">
        <v>43</v>
      </c>
      <c r="Q17" s="2">
        <v>1.7489402241E9</v>
      </c>
      <c r="R17" s="2">
        <v>0.321</v>
      </c>
      <c r="S17" s="2">
        <v>0.324</v>
      </c>
      <c r="T17" s="2">
        <v>0.487</v>
      </c>
      <c r="U17" s="2">
        <v>393.611</v>
      </c>
      <c r="V17" s="2">
        <v>0.001</v>
      </c>
      <c r="W17" s="2">
        <v>-0.009</v>
      </c>
      <c r="X17" s="2">
        <v>19.501</v>
      </c>
      <c r="Y17" s="2">
        <v>68.394</v>
      </c>
      <c r="Z17" s="2">
        <v>48.081</v>
      </c>
      <c r="AA17" s="2">
        <v>0.865</v>
      </c>
      <c r="AB17" s="2">
        <v>59.887</v>
      </c>
      <c r="AC17" s="2">
        <v>1.03</v>
      </c>
      <c r="AD17" s="2">
        <v>2.516</v>
      </c>
      <c r="AE17" s="2">
        <v>0.0</v>
      </c>
      <c r="AF17" s="2">
        <v>0.0</v>
      </c>
      <c r="AG17" s="2">
        <v>0.0</v>
      </c>
      <c r="AH17" s="2">
        <v>40.938</v>
      </c>
      <c r="AI17" s="2" t="s">
        <v>44</v>
      </c>
      <c r="AJ17" s="2">
        <v>1.0</v>
      </c>
      <c r="AK17" s="2">
        <v>91.0</v>
      </c>
      <c r="AL17" s="2" t="s">
        <v>45</v>
      </c>
    </row>
    <row r="18" ht="13.5" customHeight="1">
      <c r="A18" s="2">
        <v>17.0</v>
      </c>
      <c r="B18" s="2" t="s">
        <v>38</v>
      </c>
      <c r="C18" s="1" t="s">
        <v>61</v>
      </c>
      <c r="D18" s="2" t="s">
        <v>40</v>
      </c>
      <c r="E18" s="2">
        <v>17.0</v>
      </c>
      <c r="F18" s="2">
        <v>-18.287</v>
      </c>
      <c r="G18" s="2">
        <v>-35.132</v>
      </c>
      <c r="H18" s="2">
        <v>-258.703</v>
      </c>
      <c r="I18" s="2">
        <v>21449.0</v>
      </c>
      <c r="J18" s="2" t="s">
        <v>41</v>
      </c>
      <c r="K18" s="2" t="s">
        <v>41</v>
      </c>
      <c r="L18" s="2">
        <v>0.0</v>
      </c>
      <c r="M18" s="2">
        <v>1.0</v>
      </c>
      <c r="N18" s="2" t="s">
        <v>42</v>
      </c>
      <c r="O18" s="2" t="s">
        <v>42</v>
      </c>
      <c r="P18" s="2" t="s">
        <v>43</v>
      </c>
      <c r="Q18" s="2">
        <v>1.74894041229E9</v>
      </c>
      <c r="R18" s="2">
        <v>0.289</v>
      </c>
      <c r="S18" s="2">
        <v>0.274</v>
      </c>
      <c r="T18" s="2">
        <v>0.524</v>
      </c>
      <c r="U18" s="2">
        <v>465.599</v>
      </c>
      <c r="V18" s="2">
        <v>0.0</v>
      </c>
      <c r="W18" s="2">
        <v>-0.006</v>
      </c>
      <c r="X18" s="2">
        <v>21.193</v>
      </c>
      <c r="Y18" s="2">
        <v>68.589</v>
      </c>
      <c r="Z18" s="2">
        <v>47.81</v>
      </c>
      <c r="AA18" s="2">
        <v>0.9</v>
      </c>
      <c r="AB18" s="2">
        <v>60.281</v>
      </c>
      <c r="AC18" s="2">
        <v>1.029</v>
      </c>
      <c r="AD18" s="2">
        <v>2.63</v>
      </c>
      <c r="AE18" s="2">
        <v>0.0</v>
      </c>
      <c r="AF18" s="2">
        <v>2.0E-4</v>
      </c>
      <c r="AG18" s="2">
        <v>0.0</v>
      </c>
      <c r="AH18" s="2">
        <v>41.0</v>
      </c>
      <c r="AI18" s="2" t="s">
        <v>44</v>
      </c>
      <c r="AJ18" s="2">
        <v>1.0</v>
      </c>
      <c r="AK18" s="2">
        <v>91.0</v>
      </c>
      <c r="AL18" s="2" t="s">
        <v>45</v>
      </c>
    </row>
    <row r="19" ht="13.5" customHeight="1">
      <c r="A19" s="2">
        <v>18.0</v>
      </c>
      <c r="B19" s="2" t="s">
        <v>38</v>
      </c>
      <c r="C19" s="1" t="s">
        <v>62</v>
      </c>
      <c r="D19" s="2" t="s">
        <v>40</v>
      </c>
      <c r="E19" s="2">
        <v>18.0</v>
      </c>
      <c r="F19" s="2">
        <v>-18.075</v>
      </c>
      <c r="G19" s="2">
        <v>-35.12</v>
      </c>
      <c r="H19" s="2">
        <v>-259.198</v>
      </c>
      <c r="I19" s="2">
        <v>21383.0</v>
      </c>
      <c r="J19" s="2" t="s">
        <v>41</v>
      </c>
      <c r="K19" s="2" t="s">
        <v>41</v>
      </c>
      <c r="L19" s="2">
        <v>0.0</v>
      </c>
      <c r="M19" s="2">
        <v>1.0</v>
      </c>
      <c r="N19" s="2" t="s">
        <v>42</v>
      </c>
      <c r="O19" s="2" t="s">
        <v>42</v>
      </c>
      <c r="P19" s="2" t="s">
        <v>43</v>
      </c>
      <c r="Q19" s="2">
        <v>1.7489406015E9</v>
      </c>
      <c r="R19" s="2">
        <v>0.315</v>
      </c>
      <c r="S19" s="2">
        <v>0.373</v>
      </c>
      <c r="T19" s="2">
        <v>0.522</v>
      </c>
      <c r="U19" s="2">
        <v>595.919</v>
      </c>
      <c r="V19" s="2">
        <v>0.001</v>
      </c>
      <c r="W19" s="2">
        <v>-0.012</v>
      </c>
      <c r="X19" s="2">
        <v>10.828</v>
      </c>
      <c r="Y19" s="2">
        <v>68.376</v>
      </c>
      <c r="Z19" s="2">
        <v>47.925</v>
      </c>
      <c r="AA19" s="2">
        <v>0.852</v>
      </c>
      <c r="AB19" s="2">
        <v>59.208</v>
      </c>
      <c r="AC19" s="2">
        <v>1.03</v>
      </c>
      <c r="AD19" s="2">
        <v>2.495</v>
      </c>
      <c r="AE19" s="2">
        <v>0.0</v>
      </c>
      <c r="AF19" s="2">
        <v>0.0</v>
      </c>
      <c r="AG19" s="2">
        <v>0.0</v>
      </c>
      <c r="AH19" s="2">
        <v>41.0</v>
      </c>
      <c r="AI19" s="2" t="s">
        <v>44</v>
      </c>
      <c r="AJ19" s="2">
        <v>1.0</v>
      </c>
      <c r="AK19" s="2">
        <v>91.0</v>
      </c>
      <c r="AL19" s="2" t="s">
        <v>45</v>
      </c>
    </row>
    <row r="20" ht="13.5" customHeight="1">
      <c r="A20" s="2">
        <v>19.0</v>
      </c>
      <c r="B20" s="2" t="s">
        <v>38</v>
      </c>
      <c r="C20" s="1" t="s">
        <v>63</v>
      </c>
      <c r="D20" s="2" t="s">
        <v>40</v>
      </c>
      <c r="E20" s="2">
        <v>19.0</v>
      </c>
      <c r="F20" s="2">
        <v>-18.156</v>
      </c>
      <c r="G20" s="2">
        <v>-35.077</v>
      </c>
      <c r="H20" s="2">
        <v>-258.977</v>
      </c>
      <c r="I20" s="2">
        <v>21372.0</v>
      </c>
      <c r="J20" s="2" t="s">
        <v>41</v>
      </c>
      <c r="K20" s="2" t="s">
        <v>41</v>
      </c>
      <c r="L20" s="2">
        <v>0.0</v>
      </c>
      <c r="M20" s="2">
        <v>1.0</v>
      </c>
      <c r="N20" s="2" t="s">
        <v>42</v>
      </c>
      <c r="O20" s="2" t="s">
        <v>42</v>
      </c>
      <c r="P20" s="2" t="s">
        <v>43</v>
      </c>
      <c r="Q20" s="2">
        <v>1.74894078914E9</v>
      </c>
      <c r="R20" s="2">
        <v>0.292</v>
      </c>
      <c r="S20" s="2">
        <v>0.344</v>
      </c>
      <c r="T20" s="2">
        <v>0.521</v>
      </c>
      <c r="U20" s="2">
        <v>469.431</v>
      </c>
      <c r="V20" s="2">
        <v>0.002</v>
      </c>
      <c r="W20" s="2">
        <v>-0.014</v>
      </c>
      <c r="X20" s="2">
        <v>-4.109</v>
      </c>
      <c r="Y20" s="2">
        <v>68.285</v>
      </c>
      <c r="Z20" s="2">
        <v>47.825</v>
      </c>
      <c r="AA20" s="2">
        <v>0.882</v>
      </c>
      <c r="AB20" s="2">
        <v>59.678</v>
      </c>
      <c r="AC20" s="2">
        <v>1.03</v>
      </c>
      <c r="AD20" s="2">
        <v>2.479</v>
      </c>
      <c r="AE20" s="2">
        <v>0.0</v>
      </c>
      <c r="AF20" s="2">
        <v>1.0E-4</v>
      </c>
      <c r="AG20" s="2">
        <v>0.0</v>
      </c>
      <c r="AH20" s="2">
        <v>40.938</v>
      </c>
      <c r="AI20" s="2" t="s">
        <v>44</v>
      </c>
      <c r="AJ20" s="2">
        <v>1.0</v>
      </c>
      <c r="AK20" s="2">
        <v>91.0</v>
      </c>
      <c r="AL20" s="2" t="s">
        <v>45</v>
      </c>
    </row>
    <row r="21" ht="13.5" customHeight="1">
      <c r="A21" s="2">
        <v>20.0</v>
      </c>
      <c r="B21" s="2" t="s">
        <v>38</v>
      </c>
      <c r="C21" s="1" t="s">
        <v>64</v>
      </c>
      <c r="D21" s="2" t="s">
        <v>40</v>
      </c>
      <c r="E21" s="2">
        <v>20.0</v>
      </c>
      <c r="F21" s="2">
        <v>-18.02</v>
      </c>
      <c r="G21" s="2">
        <v>-35.061</v>
      </c>
      <c r="H21" s="2">
        <v>-259.034</v>
      </c>
      <c r="I21" s="2">
        <v>21227.0</v>
      </c>
      <c r="J21" s="2" t="s">
        <v>41</v>
      </c>
      <c r="K21" s="2" t="s">
        <v>41</v>
      </c>
      <c r="L21" s="2">
        <v>0.0</v>
      </c>
      <c r="M21" s="2">
        <v>1.0</v>
      </c>
      <c r="N21" s="2" t="s">
        <v>42</v>
      </c>
      <c r="O21" s="2" t="s">
        <v>42</v>
      </c>
      <c r="P21" s="2" t="s">
        <v>43</v>
      </c>
      <c r="Q21" s="2">
        <v>1.74894097674E9</v>
      </c>
      <c r="R21" s="2">
        <v>0.306</v>
      </c>
      <c r="S21" s="2">
        <v>0.377</v>
      </c>
      <c r="T21" s="2">
        <v>0.596</v>
      </c>
      <c r="U21" s="2">
        <v>443.256</v>
      </c>
      <c r="V21" s="2">
        <v>0.004</v>
      </c>
      <c r="W21" s="2">
        <v>0.0</v>
      </c>
      <c r="X21" s="2">
        <v>-1.092</v>
      </c>
      <c r="Y21" s="2">
        <v>67.643</v>
      </c>
      <c r="Z21" s="2">
        <v>47.585</v>
      </c>
      <c r="AA21" s="2">
        <v>0.864</v>
      </c>
      <c r="AB21" s="2">
        <v>60.248</v>
      </c>
      <c r="AC21" s="2">
        <v>1.029</v>
      </c>
      <c r="AD21" s="2">
        <v>2.71</v>
      </c>
      <c r="AE21" s="2">
        <v>0.0</v>
      </c>
      <c r="AF21" s="2">
        <v>-1.0E-4</v>
      </c>
      <c r="AG21" s="2">
        <v>0.0</v>
      </c>
      <c r="AH21" s="2">
        <v>40.75</v>
      </c>
      <c r="AI21" s="2" t="s">
        <v>44</v>
      </c>
      <c r="AJ21" s="2">
        <v>1.0</v>
      </c>
      <c r="AK21" s="2">
        <v>91.0</v>
      </c>
      <c r="AL21" s="2" t="s">
        <v>45</v>
      </c>
    </row>
    <row r="22" ht="13.5" customHeight="1">
      <c r="A22" s="2">
        <v>21.0</v>
      </c>
      <c r="B22" s="2" t="s">
        <v>65</v>
      </c>
      <c r="C22" s="1" t="s">
        <v>66</v>
      </c>
      <c r="D22" s="2" t="s">
        <v>67</v>
      </c>
      <c r="E22" s="2">
        <v>1.0</v>
      </c>
      <c r="F22" s="2">
        <v>-21.702</v>
      </c>
      <c r="G22" s="2">
        <v>-41.557</v>
      </c>
      <c r="H22" s="2">
        <v>-311.853</v>
      </c>
      <c r="I22" s="2">
        <v>21171.0</v>
      </c>
      <c r="J22" s="2" t="s">
        <v>41</v>
      </c>
      <c r="K22" s="2" t="s">
        <v>41</v>
      </c>
      <c r="L22" s="2">
        <v>-1.0</v>
      </c>
      <c r="M22" s="2">
        <v>1.0</v>
      </c>
      <c r="N22" s="2" t="s">
        <v>42</v>
      </c>
      <c r="O22" s="2" t="s">
        <v>42</v>
      </c>
      <c r="P22" s="2" t="s">
        <v>43</v>
      </c>
      <c r="Q22" s="2">
        <v>1.74894116379E9</v>
      </c>
      <c r="R22" s="2">
        <v>0.31</v>
      </c>
      <c r="S22" s="2">
        <v>0.319</v>
      </c>
      <c r="T22" s="2">
        <v>1.545</v>
      </c>
      <c r="U22" s="2">
        <v>310.279</v>
      </c>
      <c r="V22" s="2">
        <v>-0.005</v>
      </c>
      <c r="W22" s="2">
        <v>-0.089</v>
      </c>
      <c r="X22" s="2">
        <v>-14.022</v>
      </c>
      <c r="Y22" s="2">
        <v>67.607</v>
      </c>
      <c r="Z22" s="2">
        <v>47.617</v>
      </c>
      <c r="AA22" s="2">
        <v>0.857</v>
      </c>
      <c r="AB22" s="2">
        <v>57.817</v>
      </c>
      <c r="AC22" s="2">
        <v>1.031</v>
      </c>
      <c r="AD22" s="2">
        <v>2.616</v>
      </c>
      <c r="AE22" s="2">
        <v>0.0</v>
      </c>
      <c r="AF22" s="2">
        <v>1.0E-4</v>
      </c>
      <c r="AG22" s="2">
        <v>0.0</v>
      </c>
      <c r="AH22" s="2">
        <v>40.688</v>
      </c>
      <c r="AI22" s="2" t="s">
        <v>44</v>
      </c>
      <c r="AJ22" s="2">
        <v>2.0</v>
      </c>
      <c r="AK22" s="2">
        <v>91.0</v>
      </c>
      <c r="AL22" s="2" t="s">
        <v>45</v>
      </c>
    </row>
    <row r="23" ht="13.5" customHeight="1">
      <c r="A23" s="2">
        <v>22.0</v>
      </c>
      <c r="B23" s="2" t="s">
        <v>65</v>
      </c>
      <c r="C23" s="1" t="s">
        <v>68</v>
      </c>
      <c r="D23" s="2" t="s">
        <v>67</v>
      </c>
      <c r="E23" s="2">
        <v>2.0</v>
      </c>
      <c r="F23" s="2">
        <v>-21.882</v>
      </c>
      <c r="G23" s="2">
        <v>-41.733</v>
      </c>
      <c r="H23" s="2">
        <v>-314.24</v>
      </c>
      <c r="I23" s="2">
        <v>21196.0</v>
      </c>
      <c r="J23" s="2" t="s">
        <v>41</v>
      </c>
      <c r="K23" s="2" t="s">
        <v>41</v>
      </c>
      <c r="L23" s="2">
        <v>-1.0</v>
      </c>
      <c r="M23" s="2">
        <v>1.0</v>
      </c>
      <c r="N23" s="2" t="s">
        <v>42</v>
      </c>
      <c r="O23" s="2" t="s">
        <v>42</v>
      </c>
      <c r="P23" s="2" t="s">
        <v>43</v>
      </c>
      <c r="Q23" s="2">
        <v>1.74894135045E9</v>
      </c>
      <c r="R23" s="2">
        <v>0.336</v>
      </c>
      <c r="S23" s="2">
        <v>0.336</v>
      </c>
      <c r="T23" s="2">
        <v>0.675</v>
      </c>
      <c r="U23" s="2">
        <v>506.99</v>
      </c>
      <c r="V23" s="2">
        <v>0.0</v>
      </c>
      <c r="W23" s="2">
        <v>-0.028</v>
      </c>
      <c r="X23" s="2">
        <v>20.478</v>
      </c>
      <c r="Y23" s="2">
        <v>67.626</v>
      </c>
      <c r="Z23" s="2">
        <v>47.524</v>
      </c>
      <c r="AA23" s="2">
        <v>0.86</v>
      </c>
      <c r="AB23" s="2">
        <v>58.564</v>
      </c>
      <c r="AC23" s="2">
        <v>1.03</v>
      </c>
      <c r="AD23" s="2">
        <v>2.643</v>
      </c>
      <c r="AE23" s="2">
        <v>0.0</v>
      </c>
      <c r="AF23" s="2">
        <v>2.0E-4</v>
      </c>
      <c r="AG23" s="2">
        <v>0.0</v>
      </c>
      <c r="AH23" s="2">
        <v>40.625</v>
      </c>
      <c r="AI23" s="2" t="s">
        <v>44</v>
      </c>
      <c r="AJ23" s="2">
        <v>2.0</v>
      </c>
      <c r="AK23" s="2">
        <v>91.0</v>
      </c>
      <c r="AL23" s="2" t="s">
        <v>45</v>
      </c>
    </row>
    <row r="24" ht="13.5" customHeight="1">
      <c r="A24" s="2">
        <v>23.0</v>
      </c>
      <c r="B24" s="2" t="s">
        <v>65</v>
      </c>
      <c r="C24" s="1" t="s">
        <v>69</v>
      </c>
      <c r="D24" s="2" t="s">
        <v>67</v>
      </c>
      <c r="E24" s="2">
        <v>3.0</v>
      </c>
      <c r="F24" s="2">
        <v>-21.745</v>
      </c>
      <c r="G24" s="2">
        <v>-41.797</v>
      </c>
      <c r="H24" s="2">
        <v>-314.752</v>
      </c>
      <c r="I24" s="2">
        <v>21524.0</v>
      </c>
      <c r="J24" s="2" t="s">
        <v>41</v>
      </c>
      <c r="K24" s="2" t="s">
        <v>41</v>
      </c>
      <c r="L24" s="2">
        <v>-1.0</v>
      </c>
      <c r="M24" s="2">
        <v>1.0</v>
      </c>
      <c r="N24" s="2" t="s">
        <v>42</v>
      </c>
      <c r="O24" s="2" t="s">
        <v>42</v>
      </c>
      <c r="P24" s="2" t="s">
        <v>43</v>
      </c>
      <c r="Q24" s="2">
        <v>1.74894153866E9</v>
      </c>
      <c r="R24" s="2">
        <v>0.341</v>
      </c>
      <c r="S24" s="2">
        <v>0.298</v>
      </c>
      <c r="T24" s="2">
        <v>0.546</v>
      </c>
      <c r="U24" s="2">
        <v>473.281</v>
      </c>
      <c r="V24" s="2">
        <v>0.004</v>
      </c>
      <c r="W24" s="2">
        <v>-0.01</v>
      </c>
      <c r="X24" s="2">
        <v>26.034</v>
      </c>
      <c r="Y24" s="2">
        <v>68.728</v>
      </c>
      <c r="Z24" s="2">
        <v>48.477</v>
      </c>
      <c r="AA24" s="2">
        <v>0.872</v>
      </c>
      <c r="AB24" s="2">
        <v>59.47</v>
      </c>
      <c r="AC24" s="2">
        <v>1.029</v>
      </c>
      <c r="AD24" s="2">
        <v>2.63</v>
      </c>
      <c r="AE24" s="2">
        <v>0.0</v>
      </c>
      <c r="AF24" s="2">
        <v>0.0</v>
      </c>
      <c r="AG24" s="2">
        <v>0.0</v>
      </c>
      <c r="AH24" s="2">
        <v>40.688</v>
      </c>
      <c r="AI24" s="2" t="s">
        <v>44</v>
      </c>
      <c r="AJ24" s="2">
        <v>2.0</v>
      </c>
      <c r="AK24" s="2">
        <v>91.0</v>
      </c>
      <c r="AL24" s="2" t="s">
        <v>45</v>
      </c>
    </row>
    <row r="25" ht="13.5" customHeight="1">
      <c r="A25" s="2">
        <v>24.0</v>
      </c>
      <c r="B25" s="2" t="s">
        <v>65</v>
      </c>
      <c r="C25" s="1" t="s">
        <v>70</v>
      </c>
      <c r="D25" s="2" t="s">
        <v>67</v>
      </c>
      <c r="E25" s="2">
        <v>4.0</v>
      </c>
      <c r="F25" s="2">
        <v>-21.686</v>
      </c>
      <c r="G25" s="2">
        <v>-41.615</v>
      </c>
      <c r="H25" s="2">
        <v>-315.022</v>
      </c>
      <c r="I25" s="2">
        <v>21519.0</v>
      </c>
      <c r="J25" s="2" t="s">
        <v>41</v>
      </c>
      <c r="K25" s="2" t="s">
        <v>41</v>
      </c>
      <c r="L25" s="2">
        <v>0.0</v>
      </c>
      <c r="M25" s="2">
        <v>1.0</v>
      </c>
      <c r="N25" s="2" t="s">
        <v>42</v>
      </c>
      <c r="O25" s="2" t="s">
        <v>42</v>
      </c>
      <c r="P25" s="2" t="s">
        <v>43</v>
      </c>
      <c r="Q25" s="2">
        <v>1.74894172634E9</v>
      </c>
      <c r="R25" s="2">
        <v>0.256</v>
      </c>
      <c r="S25" s="2">
        <v>0.27</v>
      </c>
      <c r="T25" s="2">
        <v>0.634</v>
      </c>
      <c r="U25" s="2">
        <v>383.257</v>
      </c>
      <c r="V25" s="2">
        <v>0.004</v>
      </c>
      <c r="W25" s="2">
        <v>-0.014</v>
      </c>
      <c r="X25" s="2">
        <v>-4.229</v>
      </c>
      <c r="Y25" s="2">
        <v>68.722</v>
      </c>
      <c r="Z25" s="2">
        <v>48.398</v>
      </c>
      <c r="AA25" s="2">
        <v>0.86</v>
      </c>
      <c r="AB25" s="2">
        <v>58.951</v>
      </c>
      <c r="AC25" s="2">
        <v>1.03</v>
      </c>
      <c r="AD25" s="2">
        <v>2.521</v>
      </c>
      <c r="AE25" s="2">
        <v>0.0</v>
      </c>
      <c r="AF25" s="2">
        <v>1.0E-4</v>
      </c>
      <c r="AG25" s="2">
        <v>0.0</v>
      </c>
      <c r="AH25" s="2">
        <v>40.688</v>
      </c>
      <c r="AI25" s="2" t="s">
        <v>44</v>
      </c>
      <c r="AJ25" s="2">
        <v>2.0</v>
      </c>
      <c r="AK25" s="2">
        <v>91.0</v>
      </c>
      <c r="AL25" s="2" t="s">
        <v>45</v>
      </c>
    </row>
    <row r="26" ht="13.5" customHeight="1">
      <c r="A26" s="2">
        <v>25.0</v>
      </c>
      <c r="B26" s="2" t="s">
        <v>65</v>
      </c>
      <c r="C26" s="1" t="s">
        <v>71</v>
      </c>
      <c r="D26" s="2" t="s">
        <v>67</v>
      </c>
      <c r="E26" s="2">
        <v>5.0</v>
      </c>
      <c r="F26" s="2">
        <v>-21.846</v>
      </c>
      <c r="G26" s="2">
        <v>-41.759</v>
      </c>
      <c r="H26" s="2">
        <v>-315.222</v>
      </c>
      <c r="I26" s="2">
        <v>21487.0</v>
      </c>
      <c r="J26" s="2" t="s">
        <v>41</v>
      </c>
      <c r="K26" s="2" t="s">
        <v>41</v>
      </c>
      <c r="L26" s="2">
        <v>0.0</v>
      </c>
      <c r="M26" s="2">
        <v>1.0</v>
      </c>
      <c r="N26" s="2" t="s">
        <v>42</v>
      </c>
      <c r="O26" s="2" t="s">
        <v>42</v>
      </c>
      <c r="P26" s="2" t="s">
        <v>43</v>
      </c>
      <c r="Q26" s="2">
        <v>1.74894191364E9</v>
      </c>
      <c r="R26" s="2">
        <v>0.365</v>
      </c>
      <c r="S26" s="2">
        <v>0.316</v>
      </c>
      <c r="T26" s="2">
        <v>0.555</v>
      </c>
      <c r="U26" s="2">
        <v>315.291</v>
      </c>
      <c r="V26" s="2">
        <v>-0.001</v>
      </c>
      <c r="W26" s="2">
        <v>-0.018</v>
      </c>
      <c r="X26" s="2">
        <v>-9.425</v>
      </c>
      <c r="Y26" s="2">
        <v>68.534</v>
      </c>
      <c r="Z26" s="2">
        <v>48.602</v>
      </c>
      <c r="AA26" s="2">
        <v>0.864</v>
      </c>
      <c r="AB26" s="2">
        <v>58.63</v>
      </c>
      <c r="AC26" s="2">
        <v>1.031</v>
      </c>
      <c r="AD26" s="2">
        <v>2.707</v>
      </c>
      <c r="AE26" s="2">
        <v>0.0</v>
      </c>
      <c r="AF26" s="2">
        <v>1.0E-4</v>
      </c>
      <c r="AG26" s="2">
        <v>0.0</v>
      </c>
      <c r="AH26" s="2">
        <v>40.688</v>
      </c>
      <c r="AI26" s="2" t="s">
        <v>44</v>
      </c>
      <c r="AJ26" s="2">
        <v>2.0</v>
      </c>
      <c r="AK26" s="2">
        <v>91.0</v>
      </c>
      <c r="AL26" s="2" t="s">
        <v>45</v>
      </c>
    </row>
    <row r="27" ht="13.5" customHeight="1">
      <c r="A27" s="2">
        <v>26.0</v>
      </c>
      <c r="B27" s="2" t="s">
        <v>65</v>
      </c>
      <c r="C27" s="1" t="s">
        <v>72</v>
      </c>
      <c r="D27" s="2" t="s">
        <v>67</v>
      </c>
      <c r="E27" s="2">
        <v>6.0</v>
      </c>
      <c r="F27" s="2">
        <v>-21.856</v>
      </c>
      <c r="G27" s="2">
        <v>-41.721</v>
      </c>
      <c r="H27" s="2">
        <v>-314.96</v>
      </c>
      <c r="I27" s="2">
        <v>21509.0</v>
      </c>
      <c r="J27" s="2" t="s">
        <v>41</v>
      </c>
      <c r="K27" s="2" t="s">
        <v>41</v>
      </c>
      <c r="L27" s="2">
        <v>0.0</v>
      </c>
      <c r="M27" s="2">
        <v>1.0</v>
      </c>
      <c r="N27" s="2" t="s">
        <v>42</v>
      </c>
      <c r="O27" s="2" t="s">
        <v>42</v>
      </c>
      <c r="P27" s="2" t="s">
        <v>43</v>
      </c>
      <c r="Q27" s="2">
        <v>1.74894210147E9</v>
      </c>
      <c r="R27" s="2">
        <v>0.305</v>
      </c>
      <c r="S27" s="2">
        <v>0.31</v>
      </c>
      <c r="T27" s="2">
        <v>0.636</v>
      </c>
      <c r="U27" s="2">
        <v>586.379</v>
      </c>
      <c r="V27" s="2">
        <v>0.0</v>
      </c>
      <c r="W27" s="2">
        <v>-0.004</v>
      </c>
      <c r="X27" s="2">
        <v>30.766</v>
      </c>
      <c r="Y27" s="2">
        <v>68.708</v>
      </c>
      <c r="Z27" s="2">
        <v>48.332</v>
      </c>
      <c r="AA27" s="2">
        <v>0.887</v>
      </c>
      <c r="AB27" s="2">
        <v>59.535</v>
      </c>
      <c r="AC27" s="2">
        <v>1.03</v>
      </c>
      <c r="AD27" s="2">
        <v>2.743</v>
      </c>
      <c r="AE27" s="2">
        <v>0.0</v>
      </c>
      <c r="AF27" s="2">
        <v>1.0E-4</v>
      </c>
      <c r="AG27" s="2">
        <v>0.0</v>
      </c>
      <c r="AH27" s="2">
        <v>40.75</v>
      </c>
      <c r="AI27" s="2" t="s">
        <v>44</v>
      </c>
      <c r="AJ27" s="2">
        <v>2.0</v>
      </c>
      <c r="AK27" s="2">
        <v>91.0</v>
      </c>
      <c r="AL27" s="2" t="s">
        <v>45</v>
      </c>
    </row>
    <row r="28" ht="13.5" customHeight="1">
      <c r="A28" s="2">
        <v>27.0</v>
      </c>
      <c r="B28" s="2" t="s">
        <v>65</v>
      </c>
      <c r="C28" s="1" t="s">
        <v>73</v>
      </c>
      <c r="D28" s="2" t="s">
        <v>67</v>
      </c>
      <c r="E28" s="2">
        <v>7.0</v>
      </c>
      <c r="F28" s="2">
        <v>-21.95</v>
      </c>
      <c r="G28" s="2">
        <v>-41.869</v>
      </c>
      <c r="H28" s="2">
        <v>-315.343</v>
      </c>
      <c r="I28" s="2">
        <v>21451.0</v>
      </c>
      <c r="J28" s="2" t="s">
        <v>41</v>
      </c>
      <c r="K28" s="2" t="s">
        <v>41</v>
      </c>
      <c r="L28" s="2">
        <v>0.0</v>
      </c>
      <c r="M28" s="2">
        <v>1.0</v>
      </c>
      <c r="N28" s="2" t="s">
        <v>42</v>
      </c>
      <c r="O28" s="2" t="s">
        <v>42</v>
      </c>
      <c r="P28" s="2" t="s">
        <v>43</v>
      </c>
      <c r="Q28" s="2">
        <v>1.74894228937E9</v>
      </c>
      <c r="R28" s="2">
        <v>0.325</v>
      </c>
      <c r="S28" s="2">
        <v>0.322</v>
      </c>
      <c r="T28" s="2">
        <v>0.525</v>
      </c>
      <c r="U28" s="2">
        <v>410.73</v>
      </c>
      <c r="V28" s="2">
        <v>0.005</v>
      </c>
      <c r="W28" s="2">
        <v>-0.004</v>
      </c>
      <c r="X28" s="2">
        <v>-7.697</v>
      </c>
      <c r="Y28" s="2">
        <v>68.541</v>
      </c>
      <c r="Z28" s="2">
        <v>48.197</v>
      </c>
      <c r="AA28" s="2">
        <v>0.862</v>
      </c>
      <c r="AB28" s="2">
        <v>59.382</v>
      </c>
      <c r="AC28" s="2">
        <v>1.03</v>
      </c>
      <c r="AD28" s="2">
        <v>2.55</v>
      </c>
      <c r="AE28" s="2">
        <v>0.0</v>
      </c>
      <c r="AF28" s="2">
        <v>1.0E-4</v>
      </c>
      <c r="AG28" s="2">
        <v>0.0</v>
      </c>
      <c r="AH28" s="2">
        <v>40.75</v>
      </c>
      <c r="AI28" s="2" t="s">
        <v>44</v>
      </c>
      <c r="AJ28" s="2">
        <v>2.0</v>
      </c>
      <c r="AK28" s="2">
        <v>91.0</v>
      </c>
      <c r="AL28" s="2" t="s">
        <v>45</v>
      </c>
    </row>
    <row r="29" ht="13.5" customHeight="1">
      <c r="A29" s="2">
        <v>28.0</v>
      </c>
      <c r="B29" s="2" t="s">
        <v>65</v>
      </c>
      <c r="C29" s="1" t="s">
        <v>74</v>
      </c>
      <c r="D29" s="2" t="s">
        <v>67</v>
      </c>
      <c r="E29" s="2">
        <v>8.0</v>
      </c>
      <c r="F29" s="2">
        <v>-21.975</v>
      </c>
      <c r="G29" s="2">
        <v>-41.853</v>
      </c>
      <c r="H29" s="2">
        <v>-315.202</v>
      </c>
      <c r="I29" s="2">
        <v>21359.0</v>
      </c>
      <c r="J29" s="2" t="s">
        <v>41</v>
      </c>
      <c r="K29" s="2" t="s">
        <v>41</v>
      </c>
      <c r="L29" s="2">
        <v>0.0</v>
      </c>
      <c r="M29" s="2">
        <v>1.0</v>
      </c>
      <c r="N29" s="2" t="s">
        <v>42</v>
      </c>
      <c r="O29" s="2" t="s">
        <v>42</v>
      </c>
      <c r="P29" s="2" t="s">
        <v>43</v>
      </c>
      <c r="Q29" s="2">
        <v>1.74894247762E9</v>
      </c>
      <c r="R29" s="2">
        <v>0.411</v>
      </c>
      <c r="S29" s="2">
        <v>0.365</v>
      </c>
      <c r="T29" s="2">
        <v>0.563</v>
      </c>
      <c r="U29" s="2">
        <v>231.117</v>
      </c>
      <c r="V29" s="2">
        <v>-0.003</v>
      </c>
      <c r="W29" s="2">
        <v>0.0</v>
      </c>
      <c r="X29" s="2">
        <v>-7.751</v>
      </c>
      <c r="Y29" s="2">
        <v>68.236</v>
      </c>
      <c r="Z29" s="2">
        <v>48.035</v>
      </c>
      <c r="AA29" s="2">
        <v>0.898</v>
      </c>
      <c r="AB29" s="2">
        <v>58.66</v>
      </c>
      <c r="AC29" s="2">
        <v>1.031</v>
      </c>
      <c r="AD29" s="2">
        <v>2.548</v>
      </c>
      <c r="AE29" s="2">
        <v>0.0</v>
      </c>
      <c r="AF29" s="2">
        <v>1.0E-4</v>
      </c>
      <c r="AG29" s="2">
        <v>0.0</v>
      </c>
      <c r="AH29" s="2">
        <v>40.75</v>
      </c>
      <c r="AI29" s="2" t="s">
        <v>44</v>
      </c>
      <c r="AJ29" s="2">
        <v>2.0</v>
      </c>
      <c r="AK29" s="2">
        <v>91.0</v>
      </c>
      <c r="AL29" s="2" t="s">
        <v>45</v>
      </c>
    </row>
    <row r="30" ht="13.5" customHeight="1">
      <c r="A30" s="2">
        <v>29.0</v>
      </c>
      <c r="B30" s="2" t="s">
        <v>65</v>
      </c>
      <c r="C30" s="1" t="s">
        <v>75</v>
      </c>
      <c r="D30" s="2" t="s">
        <v>67</v>
      </c>
      <c r="E30" s="2">
        <v>9.0</v>
      </c>
      <c r="F30" s="2">
        <v>-21.73</v>
      </c>
      <c r="G30" s="2">
        <v>-41.84</v>
      </c>
      <c r="H30" s="2">
        <v>-315.429</v>
      </c>
      <c r="I30" s="2">
        <v>21348.0</v>
      </c>
      <c r="J30" s="2" t="s">
        <v>41</v>
      </c>
      <c r="K30" s="2" t="s">
        <v>41</v>
      </c>
      <c r="L30" s="2">
        <v>0.0</v>
      </c>
      <c r="M30" s="2">
        <v>1.0</v>
      </c>
      <c r="N30" s="2" t="s">
        <v>42</v>
      </c>
      <c r="O30" s="2" t="s">
        <v>42</v>
      </c>
      <c r="P30" s="2" t="s">
        <v>43</v>
      </c>
      <c r="Q30" s="2">
        <v>1.74894266537E9</v>
      </c>
      <c r="R30" s="2">
        <v>0.32</v>
      </c>
      <c r="S30" s="2">
        <v>0.325</v>
      </c>
      <c r="T30" s="2">
        <v>0.615</v>
      </c>
      <c r="U30" s="2">
        <v>503.229</v>
      </c>
      <c r="V30" s="2">
        <v>-0.001</v>
      </c>
      <c r="W30" s="2">
        <v>-0.005</v>
      </c>
      <c r="X30" s="2">
        <v>26.45</v>
      </c>
      <c r="Y30" s="2">
        <v>68.059</v>
      </c>
      <c r="Z30" s="2">
        <v>48.3</v>
      </c>
      <c r="AA30" s="2">
        <v>0.852</v>
      </c>
      <c r="AB30" s="2">
        <v>58.675</v>
      </c>
      <c r="AC30" s="2">
        <v>1.03</v>
      </c>
      <c r="AD30" s="2">
        <v>2.666</v>
      </c>
      <c r="AE30" s="2">
        <v>0.0</v>
      </c>
      <c r="AF30" s="2">
        <v>-1.0E-4</v>
      </c>
      <c r="AG30" s="2">
        <v>0.0</v>
      </c>
      <c r="AH30" s="2">
        <v>40.812</v>
      </c>
      <c r="AI30" s="2" t="s">
        <v>44</v>
      </c>
      <c r="AJ30" s="2">
        <v>2.0</v>
      </c>
      <c r="AK30" s="2">
        <v>91.0</v>
      </c>
      <c r="AL30" s="2" t="s">
        <v>45</v>
      </c>
    </row>
    <row r="31" ht="13.5" customHeight="1">
      <c r="A31" s="2">
        <v>30.0</v>
      </c>
      <c r="B31" s="2" t="s">
        <v>65</v>
      </c>
      <c r="C31" s="1" t="s">
        <v>76</v>
      </c>
      <c r="D31" s="2" t="s">
        <v>67</v>
      </c>
      <c r="E31" s="2">
        <v>10.0</v>
      </c>
      <c r="F31" s="2">
        <v>-21.875</v>
      </c>
      <c r="G31" s="2">
        <v>-41.743</v>
      </c>
      <c r="H31" s="2">
        <v>-315.359</v>
      </c>
      <c r="I31" s="2">
        <v>21303.0</v>
      </c>
      <c r="J31" s="2" t="s">
        <v>41</v>
      </c>
      <c r="K31" s="2" t="s">
        <v>41</v>
      </c>
      <c r="L31" s="2">
        <v>0.0</v>
      </c>
      <c r="M31" s="2">
        <v>1.0</v>
      </c>
      <c r="N31" s="2" t="s">
        <v>42</v>
      </c>
      <c r="O31" s="2" t="s">
        <v>42</v>
      </c>
      <c r="P31" s="2" t="s">
        <v>43</v>
      </c>
      <c r="Q31" s="2">
        <v>1.74894285365E9</v>
      </c>
      <c r="R31" s="2">
        <v>0.357</v>
      </c>
      <c r="S31" s="2">
        <v>0.356</v>
      </c>
      <c r="T31" s="2">
        <v>0.535</v>
      </c>
      <c r="U31" s="2">
        <v>497.87</v>
      </c>
      <c r="V31" s="2">
        <v>0.004</v>
      </c>
      <c r="W31" s="2">
        <v>-0.009</v>
      </c>
      <c r="X31" s="2">
        <v>9.525</v>
      </c>
      <c r="Y31" s="2">
        <v>68.08</v>
      </c>
      <c r="Z31" s="2">
        <v>47.86</v>
      </c>
      <c r="AA31" s="2">
        <v>0.866</v>
      </c>
      <c r="AB31" s="2">
        <v>58.685</v>
      </c>
      <c r="AC31" s="2">
        <v>1.03</v>
      </c>
      <c r="AD31" s="2">
        <v>2.535</v>
      </c>
      <c r="AE31" s="2">
        <v>0.0</v>
      </c>
      <c r="AF31" s="2">
        <v>1.0E-4</v>
      </c>
      <c r="AG31" s="2">
        <v>0.0</v>
      </c>
      <c r="AH31" s="2">
        <v>40.812</v>
      </c>
      <c r="AI31" s="2" t="s">
        <v>44</v>
      </c>
      <c r="AJ31" s="2">
        <v>2.0</v>
      </c>
      <c r="AK31" s="2">
        <v>91.0</v>
      </c>
      <c r="AL31" s="2" t="s">
        <v>45</v>
      </c>
    </row>
    <row r="32" ht="13.5" customHeight="1">
      <c r="A32" s="2">
        <v>31.0</v>
      </c>
      <c r="B32" s="2" t="s">
        <v>65</v>
      </c>
      <c r="C32" s="1" t="s">
        <v>77</v>
      </c>
      <c r="D32" s="2" t="s">
        <v>67</v>
      </c>
      <c r="E32" s="2">
        <v>11.0</v>
      </c>
      <c r="F32" s="2">
        <v>-21.826</v>
      </c>
      <c r="G32" s="2">
        <v>-41.729</v>
      </c>
      <c r="H32" s="2">
        <v>-315.47</v>
      </c>
      <c r="I32" s="2">
        <v>21252.0</v>
      </c>
      <c r="J32" s="2" t="s">
        <v>41</v>
      </c>
      <c r="K32" s="2" t="s">
        <v>41</v>
      </c>
      <c r="L32" s="2">
        <v>0.0</v>
      </c>
      <c r="M32" s="2">
        <v>1.0</v>
      </c>
      <c r="N32" s="2" t="s">
        <v>42</v>
      </c>
      <c r="O32" s="2" t="s">
        <v>42</v>
      </c>
      <c r="P32" s="2" t="s">
        <v>43</v>
      </c>
      <c r="Q32" s="2">
        <v>1.7489430424E9</v>
      </c>
      <c r="R32" s="2">
        <v>0.277</v>
      </c>
      <c r="S32" s="2">
        <v>0.299</v>
      </c>
      <c r="T32" s="2">
        <v>0.598</v>
      </c>
      <c r="U32" s="2">
        <v>401.027</v>
      </c>
      <c r="V32" s="2">
        <v>-0.002</v>
      </c>
      <c r="W32" s="2">
        <v>-0.001</v>
      </c>
      <c r="X32" s="2">
        <v>17.427</v>
      </c>
      <c r="Y32" s="2">
        <v>67.963</v>
      </c>
      <c r="Z32" s="2">
        <v>47.696</v>
      </c>
      <c r="AA32" s="2">
        <v>0.859</v>
      </c>
      <c r="AB32" s="2">
        <v>58.155</v>
      </c>
      <c r="AC32" s="2">
        <v>1.031</v>
      </c>
      <c r="AD32" s="2">
        <v>2.378</v>
      </c>
      <c r="AE32" s="2">
        <v>0.0</v>
      </c>
      <c r="AF32" s="2">
        <v>2.0E-4</v>
      </c>
      <c r="AG32" s="2">
        <v>0.0</v>
      </c>
      <c r="AH32" s="2">
        <v>40.938</v>
      </c>
      <c r="AI32" s="2" t="s">
        <v>44</v>
      </c>
      <c r="AJ32" s="2">
        <v>2.0</v>
      </c>
      <c r="AK32" s="2">
        <v>91.0</v>
      </c>
      <c r="AL32" s="2" t="s">
        <v>45</v>
      </c>
    </row>
    <row r="33" ht="13.5" customHeight="1">
      <c r="A33" s="2">
        <v>32.0</v>
      </c>
      <c r="B33" s="2" t="s">
        <v>65</v>
      </c>
      <c r="C33" s="1" t="s">
        <v>78</v>
      </c>
      <c r="D33" s="2" t="s">
        <v>67</v>
      </c>
      <c r="E33" s="2">
        <v>12.0</v>
      </c>
      <c r="F33" s="2">
        <v>-21.856</v>
      </c>
      <c r="G33" s="2">
        <v>-41.817</v>
      </c>
      <c r="H33" s="2">
        <v>-315.667</v>
      </c>
      <c r="I33" s="2">
        <v>21207.0</v>
      </c>
      <c r="J33" s="2" t="s">
        <v>41</v>
      </c>
      <c r="K33" s="2" t="s">
        <v>41</v>
      </c>
      <c r="L33" s="2">
        <v>0.0</v>
      </c>
      <c r="M33" s="2">
        <v>1.0</v>
      </c>
      <c r="N33" s="2" t="s">
        <v>42</v>
      </c>
      <c r="O33" s="2" t="s">
        <v>42</v>
      </c>
      <c r="P33" s="2" t="s">
        <v>43</v>
      </c>
      <c r="Q33" s="2">
        <v>1.74894323314E9</v>
      </c>
      <c r="R33" s="2">
        <v>0.279</v>
      </c>
      <c r="S33" s="2">
        <v>0.257</v>
      </c>
      <c r="T33" s="2">
        <v>0.519</v>
      </c>
      <c r="U33" s="2">
        <v>609.476</v>
      </c>
      <c r="V33" s="2">
        <v>0.003</v>
      </c>
      <c r="W33" s="2">
        <v>-0.008</v>
      </c>
      <c r="X33" s="2">
        <v>32.391</v>
      </c>
      <c r="Y33" s="2">
        <v>67.524</v>
      </c>
      <c r="Z33" s="2">
        <v>47.946</v>
      </c>
      <c r="AA33" s="2">
        <v>0.866</v>
      </c>
      <c r="AB33" s="2">
        <v>58.483</v>
      </c>
      <c r="AC33" s="2">
        <v>1.03</v>
      </c>
      <c r="AD33" s="2">
        <v>2.682</v>
      </c>
      <c r="AE33" s="2">
        <v>0.0</v>
      </c>
      <c r="AF33" s="2">
        <v>0.0</v>
      </c>
      <c r="AG33" s="2">
        <v>0.0</v>
      </c>
      <c r="AH33" s="2">
        <v>40.938</v>
      </c>
      <c r="AI33" s="2" t="s">
        <v>44</v>
      </c>
      <c r="AJ33" s="2">
        <v>2.0</v>
      </c>
      <c r="AK33" s="2">
        <v>91.0</v>
      </c>
      <c r="AL33" s="2" t="s">
        <v>45</v>
      </c>
    </row>
    <row r="34" ht="13.5" customHeight="1">
      <c r="A34" s="2">
        <v>33.0</v>
      </c>
      <c r="B34" s="2" t="s">
        <v>65</v>
      </c>
      <c r="C34" s="1" t="s">
        <v>79</v>
      </c>
      <c r="D34" s="2" t="s">
        <v>67</v>
      </c>
      <c r="E34" s="2">
        <v>13.0</v>
      </c>
      <c r="F34" s="2">
        <v>-21.861</v>
      </c>
      <c r="G34" s="2">
        <v>-41.802</v>
      </c>
      <c r="H34" s="2">
        <v>-315.318</v>
      </c>
      <c r="I34" s="2">
        <v>21236.0</v>
      </c>
      <c r="J34" s="2" t="s">
        <v>41</v>
      </c>
      <c r="K34" s="2" t="s">
        <v>41</v>
      </c>
      <c r="L34" s="2">
        <v>0.0</v>
      </c>
      <c r="M34" s="2">
        <v>1.0</v>
      </c>
      <c r="N34" s="2" t="s">
        <v>42</v>
      </c>
      <c r="O34" s="2" t="s">
        <v>42</v>
      </c>
      <c r="P34" s="2" t="s">
        <v>43</v>
      </c>
      <c r="Q34" s="2">
        <v>1.74894342192E9</v>
      </c>
      <c r="R34" s="2">
        <v>0.347</v>
      </c>
      <c r="S34" s="2">
        <v>0.358</v>
      </c>
      <c r="T34" s="2">
        <v>0.549</v>
      </c>
      <c r="U34" s="2">
        <v>507.473</v>
      </c>
      <c r="V34" s="2">
        <v>0.0</v>
      </c>
      <c r="W34" s="2">
        <v>-0.006</v>
      </c>
      <c r="X34" s="2">
        <v>15.58</v>
      </c>
      <c r="Y34" s="2">
        <v>67.823</v>
      </c>
      <c r="Z34" s="2">
        <v>48.03</v>
      </c>
      <c r="AA34" s="2">
        <v>0.837</v>
      </c>
      <c r="AB34" s="2">
        <v>57.215</v>
      </c>
      <c r="AC34" s="2">
        <v>1.03</v>
      </c>
      <c r="AD34" s="2">
        <v>2.486</v>
      </c>
      <c r="AE34" s="2">
        <v>0.0</v>
      </c>
      <c r="AF34" s="2">
        <v>1.0E-4</v>
      </c>
      <c r="AG34" s="2">
        <v>0.0</v>
      </c>
      <c r="AH34" s="2">
        <v>41.062</v>
      </c>
      <c r="AI34" s="2" t="s">
        <v>44</v>
      </c>
      <c r="AJ34" s="2">
        <v>2.0</v>
      </c>
      <c r="AK34" s="2">
        <v>91.0</v>
      </c>
      <c r="AL34" s="2" t="s">
        <v>45</v>
      </c>
    </row>
    <row r="35" ht="13.5" customHeight="1">
      <c r="A35" s="2">
        <v>34.0</v>
      </c>
      <c r="B35" s="2" t="s">
        <v>65</v>
      </c>
      <c r="C35" s="1" t="s">
        <v>80</v>
      </c>
      <c r="D35" s="2" t="s">
        <v>67</v>
      </c>
      <c r="E35" s="2">
        <v>14.0</v>
      </c>
      <c r="F35" s="2">
        <v>-21.859</v>
      </c>
      <c r="G35" s="2">
        <v>-41.759</v>
      </c>
      <c r="H35" s="2">
        <v>-315.274</v>
      </c>
      <c r="I35" s="2">
        <v>21279.0</v>
      </c>
      <c r="J35" s="2" t="s">
        <v>41</v>
      </c>
      <c r="K35" s="2" t="s">
        <v>41</v>
      </c>
      <c r="L35" s="2">
        <v>0.0</v>
      </c>
      <c r="M35" s="2">
        <v>1.0</v>
      </c>
      <c r="N35" s="2" t="s">
        <v>42</v>
      </c>
      <c r="O35" s="2" t="s">
        <v>42</v>
      </c>
      <c r="P35" s="2" t="s">
        <v>43</v>
      </c>
      <c r="Q35" s="2">
        <v>1.74894361079E9</v>
      </c>
      <c r="R35" s="2">
        <v>0.357</v>
      </c>
      <c r="S35" s="2">
        <v>0.378</v>
      </c>
      <c r="T35" s="2">
        <v>0.497</v>
      </c>
      <c r="U35" s="2">
        <v>524.869</v>
      </c>
      <c r="V35" s="2">
        <v>0.001</v>
      </c>
      <c r="W35" s="2">
        <v>-0.005</v>
      </c>
      <c r="X35" s="2">
        <v>0.183</v>
      </c>
      <c r="Y35" s="2">
        <v>67.848</v>
      </c>
      <c r="Z35" s="2">
        <v>47.94</v>
      </c>
      <c r="AA35" s="2">
        <v>0.865</v>
      </c>
      <c r="AB35" s="2">
        <v>58.588</v>
      </c>
      <c r="AC35" s="2">
        <v>1.03</v>
      </c>
      <c r="AD35" s="2">
        <v>2.734</v>
      </c>
      <c r="AE35" s="2">
        <v>0.0</v>
      </c>
      <c r="AF35" s="2">
        <v>1.0E-4</v>
      </c>
      <c r="AG35" s="2">
        <v>0.0</v>
      </c>
      <c r="AH35" s="2">
        <v>41.062</v>
      </c>
      <c r="AI35" s="2" t="s">
        <v>44</v>
      </c>
      <c r="AJ35" s="2">
        <v>2.0</v>
      </c>
      <c r="AK35" s="2">
        <v>91.0</v>
      </c>
      <c r="AL35" s="2" t="s">
        <v>45</v>
      </c>
    </row>
    <row r="36" ht="13.5" customHeight="1">
      <c r="A36" s="2">
        <v>35.0</v>
      </c>
      <c r="B36" s="2" t="s">
        <v>65</v>
      </c>
      <c r="C36" s="1" t="s">
        <v>81</v>
      </c>
      <c r="D36" s="2" t="s">
        <v>67</v>
      </c>
      <c r="E36" s="2">
        <v>15.0</v>
      </c>
      <c r="F36" s="2">
        <v>-21.792</v>
      </c>
      <c r="G36" s="2">
        <v>-41.825</v>
      </c>
      <c r="H36" s="2">
        <v>-315.493</v>
      </c>
      <c r="I36" s="2">
        <v>21142.0</v>
      </c>
      <c r="J36" s="2" t="s">
        <v>41</v>
      </c>
      <c r="K36" s="2" t="s">
        <v>41</v>
      </c>
      <c r="L36" s="2">
        <v>0.0</v>
      </c>
      <c r="M36" s="2">
        <v>1.0</v>
      </c>
      <c r="N36" s="2" t="s">
        <v>42</v>
      </c>
      <c r="O36" s="2" t="s">
        <v>42</v>
      </c>
      <c r="P36" s="2" t="s">
        <v>43</v>
      </c>
      <c r="Q36" s="2">
        <v>1.7489438001E9</v>
      </c>
      <c r="R36" s="2">
        <v>0.331</v>
      </c>
      <c r="S36" s="2">
        <v>0.335</v>
      </c>
      <c r="T36" s="2">
        <v>0.486</v>
      </c>
      <c r="U36" s="2">
        <v>334.938</v>
      </c>
      <c r="V36" s="2">
        <v>0.001</v>
      </c>
      <c r="W36" s="2">
        <v>-0.004</v>
      </c>
      <c r="X36" s="2">
        <v>-7.832</v>
      </c>
      <c r="Y36" s="2">
        <v>67.418</v>
      </c>
      <c r="Z36" s="2">
        <v>47.668</v>
      </c>
      <c r="AA36" s="2">
        <v>0.857</v>
      </c>
      <c r="AB36" s="2">
        <v>58.065</v>
      </c>
      <c r="AC36" s="2">
        <v>1.03</v>
      </c>
      <c r="AD36" s="2">
        <v>2.574</v>
      </c>
      <c r="AE36" s="2">
        <v>0.0</v>
      </c>
      <c r="AF36" s="2">
        <v>0.0</v>
      </c>
      <c r="AG36" s="2">
        <v>0.0</v>
      </c>
      <c r="AH36" s="2">
        <v>41.062</v>
      </c>
      <c r="AI36" s="2" t="s">
        <v>44</v>
      </c>
      <c r="AJ36" s="2">
        <v>2.0</v>
      </c>
      <c r="AK36" s="2">
        <v>91.0</v>
      </c>
      <c r="AL36" s="2" t="s">
        <v>45</v>
      </c>
    </row>
    <row r="37" ht="13.5" customHeight="1">
      <c r="A37" s="2">
        <v>36.0</v>
      </c>
      <c r="B37" s="2" t="s">
        <v>65</v>
      </c>
      <c r="C37" s="1" t="s">
        <v>82</v>
      </c>
      <c r="D37" s="2" t="s">
        <v>67</v>
      </c>
      <c r="E37" s="2">
        <v>16.0</v>
      </c>
      <c r="F37" s="2">
        <v>-21.816</v>
      </c>
      <c r="G37" s="2">
        <v>-41.815</v>
      </c>
      <c r="H37" s="2">
        <v>-315.444</v>
      </c>
      <c r="I37" s="2">
        <v>21071.0</v>
      </c>
      <c r="J37" s="2" t="s">
        <v>41</v>
      </c>
      <c r="K37" s="2" t="s">
        <v>41</v>
      </c>
      <c r="L37" s="2">
        <v>0.0</v>
      </c>
      <c r="M37" s="2">
        <v>1.0</v>
      </c>
      <c r="N37" s="2" t="s">
        <v>42</v>
      </c>
      <c r="O37" s="2" t="s">
        <v>42</v>
      </c>
      <c r="P37" s="2" t="s">
        <v>43</v>
      </c>
      <c r="Q37" s="2">
        <v>1.74894398892E9</v>
      </c>
      <c r="R37" s="2">
        <v>0.279</v>
      </c>
      <c r="S37" s="2">
        <v>0.311</v>
      </c>
      <c r="T37" s="2">
        <v>0.586</v>
      </c>
      <c r="U37" s="2">
        <v>343.953</v>
      </c>
      <c r="V37" s="2">
        <v>0.001</v>
      </c>
      <c r="W37" s="2">
        <v>-0.009</v>
      </c>
      <c r="X37" s="2">
        <v>12.143</v>
      </c>
      <c r="Y37" s="2">
        <v>67.301</v>
      </c>
      <c r="Z37" s="2">
        <v>47.358</v>
      </c>
      <c r="AA37" s="2">
        <v>0.855</v>
      </c>
      <c r="AB37" s="2">
        <v>57.863</v>
      </c>
      <c r="AC37" s="2">
        <v>1.031</v>
      </c>
      <c r="AD37" s="2">
        <v>2.558</v>
      </c>
      <c r="AE37" s="2">
        <v>0.0</v>
      </c>
      <c r="AF37" s="2">
        <v>1.0E-4</v>
      </c>
      <c r="AG37" s="2">
        <v>0.0</v>
      </c>
      <c r="AH37" s="2">
        <v>41.0</v>
      </c>
      <c r="AI37" s="2" t="s">
        <v>44</v>
      </c>
      <c r="AJ37" s="2">
        <v>2.0</v>
      </c>
      <c r="AK37" s="2">
        <v>91.0</v>
      </c>
      <c r="AL37" s="2" t="s">
        <v>45</v>
      </c>
    </row>
    <row r="38" ht="13.5" customHeight="1">
      <c r="A38" s="2">
        <v>37.0</v>
      </c>
      <c r="B38" s="2" t="s">
        <v>65</v>
      </c>
      <c r="C38" s="1" t="s">
        <v>83</v>
      </c>
      <c r="D38" s="2" t="s">
        <v>67</v>
      </c>
      <c r="E38" s="2">
        <v>17.0</v>
      </c>
      <c r="F38" s="2">
        <v>-21.733</v>
      </c>
      <c r="G38" s="2">
        <v>-41.737</v>
      </c>
      <c r="H38" s="2">
        <v>-315.433</v>
      </c>
      <c r="I38" s="2">
        <v>21102.0</v>
      </c>
      <c r="J38" s="2" t="s">
        <v>41</v>
      </c>
      <c r="K38" s="2" t="s">
        <v>41</v>
      </c>
      <c r="L38" s="2">
        <v>0.0</v>
      </c>
      <c r="M38" s="2">
        <v>1.0</v>
      </c>
      <c r="N38" s="2" t="s">
        <v>42</v>
      </c>
      <c r="O38" s="2" t="s">
        <v>42</v>
      </c>
      <c r="P38" s="2" t="s">
        <v>43</v>
      </c>
      <c r="Q38" s="2">
        <v>1.74894417616E9</v>
      </c>
      <c r="R38" s="2">
        <v>0.279</v>
      </c>
      <c r="S38" s="2">
        <v>0.303</v>
      </c>
      <c r="T38" s="2">
        <v>0.507</v>
      </c>
      <c r="U38" s="2">
        <v>560.165</v>
      </c>
      <c r="V38" s="2">
        <v>-0.001</v>
      </c>
      <c r="W38" s="2">
        <v>-0.006</v>
      </c>
      <c r="X38" s="2">
        <v>28.468</v>
      </c>
      <c r="Y38" s="2">
        <v>67.181</v>
      </c>
      <c r="Z38" s="2">
        <v>47.315</v>
      </c>
      <c r="AA38" s="2">
        <v>0.87</v>
      </c>
      <c r="AB38" s="2">
        <v>59.206</v>
      </c>
      <c r="AC38" s="2">
        <v>1.031</v>
      </c>
      <c r="AD38" s="2">
        <v>2.741</v>
      </c>
      <c r="AE38" s="2">
        <v>0.0</v>
      </c>
      <c r="AF38" s="2">
        <v>0.0</v>
      </c>
      <c r="AG38" s="2">
        <v>0.0</v>
      </c>
      <c r="AH38" s="2">
        <v>41.062</v>
      </c>
      <c r="AI38" s="2" t="s">
        <v>44</v>
      </c>
      <c r="AJ38" s="2">
        <v>2.0</v>
      </c>
      <c r="AK38" s="2">
        <v>91.0</v>
      </c>
      <c r="AL38" s="2" t="s">
        <v>45</v>
      </c>
    </row>
    <row r="39" ht="13.5" customHeight="1">
      <c r="A39" s="2">
        <v>38.0</v>
      </c>
      <c r="B39" s="2" t="s">
        <v>65</v>
      </c>
      <c r="C39" s="1" t="s">
        <v>84</v>
      </c>
      <c r="D39" s="2" t="s">
        <v>67</v>
      </c>
      <c r="E39" s="2">
        <v>18.0</v>
      </c>
      <c r="F39" s="2">
        <v>-21.838</v>
      </c>
      <c r="G39" s="2">
        <v>-41.724</v>
      </c>
      <c r="H39" s="2">
        <v>-315.328</v>
      </c>
      <c r="I39" s="2">
        <v>21790.0</v>
      </c>
      <c r="J39" s="2" t="s">
        <v>41</v>
      </c>
      <c r="K39" s="2" t="s">
        <v>41</v>
      </c>
      <c r="L39" s="2">
        <v>0.0</v>
      </c>
      <c r="M39" s="2">
        <v>1.0</v>
      </c>
      <c r="N39" s="2" t="s">
        <v>42</v>
      </c>
      <c r="O39" s="2" t="s">
        <v>42</v>
      </c>
      <c r="P39" s="2" t="s">
        <v>43</v>
      </c>
      <c r="Q39" s="2">
        <v>1.74894436406E9</v>
      </c>
      <c r="R39" s="2">
        <v>0.274</v>
      </c>
      <c r="S39" s="2">
        <v>0.314</v>
      </c>
      <c r="T39" s="2">
        <v>0.534</v>
      </c>
      <c r="U39" s="2">
        <v>533.635</v>
      </c>
      <c r="V39" s="2">
        <v>0.003</v>
      </c>
      <c r="W39" s="2">
        <v>-0.015</v>
      </c>
      <c r="X39" s="2">
        <v>18.597</v>
      </c>
      <c r="Y39" s="2">
        <v>69.791</v>
      </c>
      <c r="Z39" s="2">
        <v>48.783</v>
      </c>
      <c r="AA39" s="2">
        <v>0.878</v>
      </c>
      <c r="AB39" s="2">
        <v>59.387</v>
      </c>
      <c r="AC39" s="2">
        <v>1.032</v>
      </c>
      <c r="AD39" s="2">
        <v>2.576</v>
      </c>
      <c r="AE39" s="2">
        <v>0.0</v>
      </c>
      <c r="AF39" s="2">
        <v>2.0E-4</v>
      </c>
      <c r="AG39" s="2">
        <v>0.0</v>
      </c>
      <c r="AH39" s="2">
        <v>41.062</v>
      </c>
      <c r="AI39" s="2" t="s">
        <v>44</v>
      </c>
      <c r="AJ39" s="2">
        <v>2.0</v>
      </c>
      <c r="AK39" s="2">
        <v>91.0</v>
      </c>
      <c r="AL39" s="2" t="s">
        <v>45</v>
      </c>
    </row>
    <row r="40" ht="13.5" customHeight="1">
      <c r="A40" s="2">
        <v>39.0</v>
      </c>
      <c r="B40" s="2" t="s">
        <v>65</v>
      </c>
      <c r="C40" s="1" t="s">
        <v>85</v>
      </c>
      <c r="D40" s="2" t="s">
        <v>67</v>
      </c>
      <c r="E40" s="2">
        <v>19.0</v>
      </c>
      <c r="F40" s="2">
        <v>-21.948</v>
      </c>
      <c r="G40" s="2">
        <v>-41.772</v>
      </c>
      <c r="H40" s="2">
        <v>-315.644</v>
      </c>
      <c r="I40" s="2">
        <v>21693.0</v>
      </c>
      <c r="J40" s="2" t="s">
        <v>41</v>
      </c>
      <c r="K40" s="2" t="s">
        <v>41</v>
      </c>
      <c r="L40" s="2">
        <v>0.0</v>
      </c>
      <c r="M40" s="2">
        <v>1.0</v>
      </c>
      <c r="N40" s="2" t="s">
        <v>42</v>
      </c>
      <c r="O40" s="2" t="s">
        <v>42</v>
      </c>
      <c r="P40" s="2" t="s">
        <v>43</v>
      </c>
      <c r="Q40" s="2">
        <v>1.74894455213E9</v>
      </c>
      <c r="R40" s="2">
        <v>0.288</v>
      </c>
      <c r="S40" s="2">
        <v>0.296</v>
      </c>
      <c r="T40" s="2">
        <v>0.596</v>
      </c>
      <c r="U40" s="2">
        <v>310.945</v>
      </c>
      <c r="V40" s="2">
        <v>0.002</v>
      </c>
      <c r="W40" s="2">
        <v>-0.011</v>
      </c>
      <c r="X40" s="2">
        <v>-15.017</v>
      </c>
      <c r="Y40" s="2">
        <v>69.242</v>
      </c>
      <c r="Z40" s="2">
        <v>48.904</v>
      </c>
      <c r="AA40" s="2">
        <v>0.867</v>
      </c>
      <c r="AB40" s="2">
        <v>59.518</v>
      </c>
      <c r="AC40" s="2">
        <v>1.031</v>
      </c>
      <c r="AD40" s="2">
        <v>2.606</v>
      </c>
      <c r="AE40" s="2">
        <v>0.0</v>
      </c>
      <c r="AF40" s="2">
        <v>1.0E-4</v>
      </c>
      <c r="AG40" s="2">
        <v>0.0</v>
      </c>
      <c r="AH40" s="2">
        <v>41.125</v>
      </c>
      <c r="AI40" s="2" t="s">
        <v>44</v>
      </c>
      <c r="AJ40" s="2">
        <v>2.0</v>
      </c>
      <c r="AK40" s="2">
        <v>91.0</v>
      </c>
      <c r="AL40" s="2" t="s">
        <v>45</v>
      </c>
    </row>
    <row r="41" ht="13.5" customHeight="1">
      <c r="A41" s="2">
        <v>40.0</v>
      </c>
      <c r="B41" s="2" t="s">
        <v>65</v>
      </c>
      <c r="C41" s="1" t="s">
        <v>86</v>
      </c>
      <c r="D41" s="2" t="s">
        <v>67</v>
      </c>
      <c r="E41" s="2">
        <v>20.0</v>
      </c>
      <c r="F41" s="2">
        <v>-21.831</v>
      </c>
      <c r="G41" s="2">
        <v>-41.736</v>
      </c>
      <c r="H41" s="2">
        <v>-315.365</v>
      </c>
      <c r="I41" s="2">
        <v>21639.0</v>
      </c>
      <c r="J41" s="2" t="s">
        <v>41</v>
      </c>
      <c r="K41" s="2" t="s">
        <v>41</v>
      </c>
      <c r="L41" s="2">
        <v>0.0</v>
      </c>
      <c r="M41" s="2">
        <v>1.0</v>
      </c>
      <c r="N41" s="2" t="s">
        <v>42</v>
      </c>
      <c r="O41" s="2" t="s">
        <v>42</v>
      </c>
      <c r="P41" s="2" t="s">
        <v>43</v>
      </c>
      <c r="Q41" s="2">
        <v>1.74894473984E9</v>
      </c>
      <c r="R41" s="2">
        <v>0.297</v>
      </c>
      <c r="S41" s="2">
        <v>0.336</v>
      </c>
      <c r="T41" s="2">
        <v>0.643</v>
      </c>
      <c r="U41" s="2">
        <v>418.214</v>
      </c>
      <c r="V41" s="2">
        <v>-0.001</v>
      </c>
      <c r="W41" s="2">
        <v>-0.013</v>
      </c>
      <c r="X41" s="2">
        <v>9.296</v>
      </c>
      <c r="Y41" s="2">
        <v>69.27</v>
      </c>
      <c r="Z41" s="2">
        <v>48.629</v>
      </c>
      <c r="AA41" s="2">
        <v>0.888</v>
      </c>
      <c r="AB41" s="2">
        <v>58.851</v>
      </c>
      <c r="AC41" s="2">
        <v>1.033</v>
      </c>
      <c r="AD41" s="2">
        <v>2.515</v>
      </c>
      <c r="AE41" s="2">
        <v>0.0</v>
      </c>
      <c r="AF41" s="2">
        <v>1.0E-4</v>
      </c>
      <c r="AG41" s="2">
        <v>0.0</v>
      </c>
      <c r="AH41" s="2">
        <v>41.062</v>
      </c>
      <c r="AI41" s="2" t="s">
        <v>44</v>
      </c>
      <c r="AJ41" s="2">
        <v>2.0</v>
      </c>
      <c r="AK41" s="2">
        <v>91.0</v>
      </c>
      <c r="AL41" s="2" t="s">
        <v>45</v>
      </c>
    </row>
    <row r="42" ht="13.5" customHeight="1">
      <c r="A42" s="2">
        <v>41.0</v>
      </c>
      <c r="B42" s="2" t="s">
        <v>87</v>
      </c>
      <c r="C42" s="1" t="s">
        <v>88</v>
      </c>
      <c r="D42" s="2" t="s">
        <v>89</v>
      </c>
      <c r="E42" s="2">
        <v>1.0</v>
      </c>
      <c r="F42" s="2">
        <v>-29.576</v>
      </c>
      <c r="G42" s="2">
        <v>-56.107</v>
      </c>
      <c r="H42" s="2">
        <v>-432.24</v>
      </c>
      <c r="I42" s="2">
        <v>21721.0</v>
      </c>
      <c r="J42" s="2" t="s">
        <v>41</v>
      </c>
      <c r="K42" s="2" t="s">
        <v>41</v>
      </c>
      <c r="L42" s="2">
        <v>-1.0</v>
      </c>
      <c r="M42" s="2">
        <v>1.0</v>
      </c>
      <c r="N42" s="2" t="s">
        <v>42</v>
      </c>
      <c r="O42" s="2" t="s">
        <v>42</v>
      </c>
      <c r="P42" s="2" t="s">
        <v>43</v>
      </c>
      <c r="Q42" s="2">
        <v>1.74894492795E9</v>
      </c>
      <c r="R42" s="2">
        <v>0.291</v>
      </c>
      <c r="S42" s="2">
        <v>0.343</v>
      </c>
      <c r="T42" s="2">
        <v>2.92</v>
      </c>
      <c r="U42" s="2">
        <v>471.141</v>
      </c>
      <c r="V42" s="2">
        <v>-0.01</v>
      </c>
      <c r="W42" s="2">
        <v>-0.172</v>
      </c>
      <c r="X42" s="2">
        <v>23.773</v>
      </c>
      <c r="Y42" s="2">
        <v>69.43</v>
      </c>
      <c r="Z42" s="2">
        <v>49.559</v>
      </c>
      <c r="AA42" s="2">
        <v>0.866</v>
      </c>
      <c r="AB42" s="2">
        <v>56.936</v>
      </c>
      <c r="AC42" s="2">
        <v>1.033</v>
      </c>
      <c r="AD42" s="2">
        <v>2.49</v>
      </c>
      <c r="AE42" s="2">
        <v>0.0</v>
      </c>
      <c r="AF42" s="2">
        <v>0.0</v>
      </c>
      <c r="AG42" s="2">
        <v>0.0</v>
      </c>
      <c r="AH42" s="2">
        <v>41.125</v>
      </c>
      <c r="AI42" s="2" t="s">
        <v>44</v>
      </c>
      <c r="AJ42" s="2">
        <v>3.0</v>
      </c>
      <c r="AK42" s="2">
        <v>91.0</v>
      </c>
      <c r="AL42" s="2" t="s">
        <v>45</v>
      </c>
    </row>
    <row r="43" ht="13.5" customHeight="1">
      <c r="A43" s="2">
        <v>42.0</v>
      </c>
      <c r="B43" s="2" t="s">
        <v>87</v>
      </c>
      <c r="C43" s="1" t="s">
        <v>90</v>
      </c>
      <c r="D43" s="2" t="s">
        <v>89</v>
      </c>
      <c r="E43" s="2">
        <v>2.0</v>
      </c>
      <c r="F43" s="2">
        <v>-29.819</v>
      </c>
      <c r="G43" s="2">
        <v>-56.433</v>
      </c>
      <c r="H43" s="2">
        <v>-437.206</v>
      </c>
      <c r="I43" s="2">
        <v>21604.0</v>
      </c>
      <c r="J43" s="2" t="s">
        <v>41</v>
      </c>
      <c r="K43" s="2" t="s">
        <v>41</v>
      </c>
      <c r="L43" s="2">
        <v>-1.0</v>
      </c>
      <c r="M43" s="2">
        <v>1.0</v>
      </c>
      <c r="N43" s="2" t="s">
        <v>42</v>
      </c>
      <c r="O43" s="2" t="s">
        <v>42</v>
      </c>
      <c r="P43" s="2" t="s">
        <v>43</v>
      </c>
      <c r="Q43" s="2">
        <v>1.74894511556E9</v>
      </c>
      <c r="R43" s="2">
        <v>0.285</v>
      </c>
      <c r="S43" s="2">
        <v>0.282</v>
      </c>
      <c r="T43" s="2">
        <v>0.678</v>
      </c>
      <c r="U43" s="2">
        <v>393.09</v>
      </c>
      <c r="V43" s="2">
        <v>0.001</v>
      </c>
      <c r="W43" s="2">
        <v>-0.032</v>
      </c>
      <c r="X43" s="2">
        <v>-6.532</v>
      </c>
      <c r="Y43" s="2">
        <v>69.004</v>
      </c>
      <c r="Z43" s="2">
        <v>49.127</v>
      </c>
      <c r="AA43" s="2">
        <v>0.872</v>
      </c>
      <c r="AB43" s="2">
        <v>56.611</v>
      </c>
      <c r="AC43" s="2">
        <v>1.033</v>
      </c>
      <c r="AD43" s="2">
        <v>2.666</v>
      </c>
      <c r="AE43" s="2">
        <v>0.0</v>
      </c>
      <c r="AF43" s="2">
        <v>2.0E-4</v>
      </c>
      <c r="AG43" s="2">
        <v>0.0</v>
      </c>
      <c r="AH43" s="2">
        <v>41.125</v>
      </c>
      <c r="AI43" s="2" t="s">
        <v>44</v>
      </c>
      <c r="AJ43" s="2">
        <v>3.0</v>
      </c>
      <c r="AK43" s="2">
        <v>91.0</v>
      </c>
      <c r="AL43" s="2" t="s">
        <v>45</v>
      </c>
    </row>
    <row r="44" ht="13.5" customHeight="1">
      <c r="A44" s="2">
        <v>43.0</v>
      </c>
      <c r="B44" s="2" t="s">
        <v>87</v>
      </c>
      <c r="C44" s="1" t="s">
        <v>91</v>
      </c>
      <c r="D44" s="2" t="s">
        <v>89</v>
      </c>
      <c r="E44" s="2">
        <v>3.0</v>
      </c>
      <c r="F44" s="2">
        <v>-29.739</v>
      </c>
      <c r="G44" s="2">
        <v>-56.374</v>
      </c>
      <c r="H44" s="2">
        <v>-438.378</v>
      </c>
      <c r="I44" s="2">
        <v>21542.0</v>
      </c>
      <c r="J44" s="2" t="s">
        <v>41</v>
      </c>
      <c r="K44" s="2" t="s">
        <v>41</v>
      </c>
      <c r="L44" s="2">
        <v>-1.0</v>
      </c>
      <c r="M44" s="2">
        <v>1.0</v>
      </c>
      <c r="N44" s="2" t="s">
        <v>42</v>
      </c>
      <c r="O44" s="2" t="s">
        <v>42</v>
      </c>
      <c r="P44" s="2" t="s">
        <v>43</v>
      </c>
      <c r="Q44" s="2">
        <v>1.74894530466E9</v>
      </c>
      <c r="R44" s="2">
        <v>0.338</v>
      </c>
      <c r="S44" s="2">
        <v>0.344</v>
      </c>
      <c r="T44" s="2">
        <v>0.651</v>
      </c>
      <c r="U44" s="2">
        <v>394.422</v>
      </c>
      <c r="V44" s="2">
        <v>-0.001</v>
      </c>
      <c r="W44" s="2">
        <v>-0.021</v>
      </c>
      <c r="X44" s="2">
        <v>8.056</v>
      </c>
      <c r="Y44" s="2">
        <v>68.739</v>
      </c>
      <c r="Z44" s="2">
        <v>49.247</v>
      </c>
      <c r="AA44" s="2">
        <v>0.858</v>
      </c>
      <c r="AB44" s="2">
        <v>56.619</v>
      </c>
      <c r="AC44" s="2">
        <v>1.032</v>
      </c>
      <c r="AD44" s="2">
        <v>2.524</v>
      </c>
      <c r="AE44" s="2">
        <v>0.0</v>
      </c>
      <c r="AF44" s="2">
        <v>0.0</v>
      </c>
      <c r="AG44" s="2">
        <v>0.0</v>
      </c>
      <c r="AH44" s="2">
        <v>41.062</v>
      </c>
      <c r="AI44" s="2" t="s">
        <v>44</v>
      </c>
      <c r="AJ44" s="2">
        <v>3.0</v>
      </c>
      <c r="AK44" s="2">
        <v>91.0</v>
      </c>
      <c r="AL44" s="2" t="s">
        <v>45</v>
      </c>
    </row>
    <row r="45" ht="13.5" customHeight="1">
      <c r="A45" s="2">
        <v>44.0</v>
      </c>
      <c r="B45" s="2" t="s">
        <v>87</v>
      </c>
      <c r="C45" s="1" t="s">
        <v>92</v>
      </c>
      <c r="D45" s="2" t="s">
        <v>89</v>
      </c>
      <c r="E45" s="2">
        <v>4.0</v>
      </c>
      <c r="F45" s="2">
        <v>-29.743</v>
      </c>
      <c r="G45" s="2">
        <v>-56.43</v>
      </c>
      <c r="H45" s="2">
        <v>-438.482</v>
      </c>
      <c r="I45" s="2">
        <v>21346.0</v>
      </c>
      <c r="J45" s="2" t="s">
        <v>41</v>
      </c>
      <c r="K45" s="2" t="s">
        <v>41</v>
      </c>
      <c r="L45" s="2">
        <v>0.0</v>
      </c>
      <c r="M45" s="2">
        <v>1.0</v>
      </c>
      <c r="N45" s="2" t="s">
        <v>42</v>
      </c>
      <c r="O45" s="2" t="s">
        <v>42</v>
      </c>
      <c r="P45" s="2" t="s">
        <v>43</v>
      </c>
      <c r="Q45" s="2">
        <v>1.74894549265E9</v>
      </c>
      <c r="R45" s="2">
        <v>0.315</v>
      </c>
      <c r="S45" s="2">
        <v>0.311</v>
      </c>
      <c r="T45" s="2">
        <v>0.6</v>
      </c>
      <c r="U45" s="2">
        <v>551.831</v>
      </c>
      <c r="V45" s="2">
        <v>-0.002</v>
      </c>
      <c r="W45" s="2">
        <v>-0.017</v>
      </c>
      <c r="X45" s="2">
        <v>31.207</v>
      </c>
      <c r="Y45" s="2">
        <v>68.082</v>
      </c>
      <c r="Z45" s="2">
        <v>48.418</v>
      </c>
      <c r="AA45" s="2">
        <v>0.858</v>
      </c>
      <c r="AB45" s="2">
        <v>56.906</v>
      </c>
      <c r="AC45" s="2">
        <v>1.032</v>
      </c>
      <c r="AD45" s="2">
        <v>2.825</v>
      </c>
      <c r="AE45" s="2">
        <v>0.0</v>
      </c>
      <c r="AF45" s="2">
        <v>1.0E-4</v>
      </c>
      <c r="AG45" s="2">
        <v>0.0</v>
      </c>
      <c r="AH45" s="2">
        <v>40.875</v>
      </c>
      <c r="AI45" s="2" t="s">
        <v>44</v>
      </c>
      <c r="AJ45" s="2">
        <v>3.0</v>
      </c>
      <c r="AK45" s="2">
        <v>91.0</v>
      </c>
      <c r="AL45" s="2" t="s">
        <v>45</v>
      </c>
    </row>
    <row r="46" ht="13.5" customHeight="1">
      <c r="A46" s="2">
        <v>45.0</v>
      </c>
      <c r="B46" s="2" t="s">
        <v>87</v>
      </c>
      <c r="C46" s="1" t="s">
        <v>93</v>
      </c>
      <c r="D46" s="2" t="s">
        <v>89</v>
      </c>
      <c r="E46" s="2">
        <v>5.0</v>
      </c>
      <c r="F46" s="2">
        <v>-29.722</v>
      </c>
      <c r="G46" s="2">
        <v>-56.401</v>
      </c>
      <c r="H46" s="2">
        <v>-438.794</v>
      </c>
      <c r="I46" s="2">
        <v>21340.0</v>
      </c>
      <c r="J46" s="2" t="s">
        <v>41</v>
      </c>
      <c r="K46" s="2" t="s">
        <v>41</v>
      </c>
      <c r="L46" s="2">
        <v>0.0</v>
      </c>
      <c r="M46" s="2">
        <v>1.0</v>
      </c>
      <c r="N46" s="2" t="s">
        <v>42</v>
      </c>
      <c r="O46" s="2" t="s">
        <v>42</v>
      </c>
      <c r="P46" s="2" t="s">
        <v>43</v>
      </c>
      <c r="Q46" s="2">
        <v>1.74894568308E9</v>
      </c>
      <c r="R46" s="2">
        <v>0.367</v>
      </c>
      <c r="S46" s="2">
        <v>0.34</v>
      </c>
      <c r="T46" s="2">
        <v>0.586</v>
      </c>
      <c r="U46" s="2">
        <v>535.945</v>
      </c>
      <c r="V46" s="2">
        <v>-0.004</v>
      </c>
      <c r="W46" s="2">
        <v>-0.018</v>
      </c>
      <c r="X46" s="2">
        <v>20.215</v>
      </c>
      <c r="Y46" s="2">
        <v>68.1</v>
      </c>
      <c r="Z46" s="2">
        <v>48.478</v>
      </c>
      <c r="AA46" s="2">
        <v>0.86</v>
      </c>
      <c r="AB46" s="2">
        <v>56.534</v>
      </c>
      <c r="AC46" s="2">
        <v>1.031</v>
      </c>
      <c r="AD46" s="2">
        <v>2.687</v>
      </c>
      <c r="AE46" s="2">
        <v>0.0</v>
      </c>
      <c r="AF46" s="2">
        <v>1.0E-4</v>
      </c>
      <c r="AG46" s="2">
        <v>0.0</v>
      </c>
      <c r="AH46" s="2">
        <v>40.75</v>
      </c>
      <c r="AI46" s="2" t="s">
        <v>44</v>
      </c>
      <c r="AJ46" s="2">
        <v>3.0</v>
      </c>
      <c r="AK46" s="2">
        <v>91.0</v>
      </c>
      <c r="AL46" s="2" t="s">
        <v>45</v>
      </c>
    </row>
    <row r="47" ht="13.5" customHeight="1">
      <c r="A47" s="2">
        <v>46.0</v>
      </c>
      <c r="B47" s="2" t="s">
        <v>87</v>
      </c>
      <c r="C47" s="1" t="s">
        <v>94</v>
      </c>
      <c r="D47" s="2" t="s">
        <v>89</v>
      </c>
      <c r="E47" s="2">
        <v>6.0</v>
      </c>
      <c r="F47" s="2">
        <v>-29.783</v>
      </c>
      <c r="G47" s="2">
        <v>-56.404</v>
      </c>
      <c r="H47" s="2">
        <v>-439.067</v>
      </c>
      <c r="I47" s="2">
        <v>21294.0</v>
      </c>
      <c r="J47" s="2" t="s">
        <v>41</v>
      </c>
      <c r="K47" s="2" t="s">
        <v>41</v>
      </c>
      <c r="L47" s="2">
        <v>0.0</v>
      </c>
      <c r="M47" s="2">
        <v>1.0</v>
      </c>
      <c r="N47" s="2" t="s">
        <v>42</v>
      </c>
      <c r="O47" s="2" t="s">
        <v>42</v>
      </c>
      <c r="P47" s="2" t="s">
        <v>43</v>
      </c>
      <c r="Q47" s="2">
        <v>1.74894587403E9</v>
      </c>
      <c r="R47" s="2">
        <v>0.282</v>
      </c>
      <c r="S47" s="2">
        <v>0.287</v>
      </c>
      <c r="T47" s="2">
        <v>0.514</v>
      </c>
      <c r="U47" s="2">
        <v>399.708</v>
      </c>
      <c r="V47" s="2">
        <v>-0.002</v>
      </c>
      <c r="W47" s="2">
        <v>-0.009</v>
      </c>
      <c r="X47" s="2">
        <v>-3.806</v>
      </c>
      <c r="Y47" s="2">
        <v>67.957</v>
      </c>
      <c r="Z47" s="2">
        <v>48.357</v>
      </c>
      <c r="AA47" s="2">
        <v>0.851</v>
      </c>
      <c r="AB47" s="2">
        <v>56.485</v>
      </c>
      <c r="AC47" s="2">
        <v>1.031</v>
      </c>
      <c r="AD47" s="2">
        <v>2.692</v>
      </c>
      <c r="AE47" s="2">
        <v>0.0</v>
      </c>
      <c r="AF47" s="2">
        <v>1.0E-4</v>
      </c>
      <c r="AG47" s="2">
        <v>0.0</v>
      </c>
      <c r="AH47" s="2">
        <v>40.562</v>
      </c>
      <c r="AI47" s="2" t="s">
        <v>44</v>
      </c>
      <c r="AJ47" s="2">
        <v>3.0</v>
      </c>
      <c r="AK47" s="2">
        <v>91.0</v>
      </c>
      <c r="AL47" s="2" t="s">
        <v>45</v>
      </c>
    </row>
    <row r="48" ht="13.5" customHeight="1">
      <c r="A48" s="2">
        <v>47.0</v>
      </c>
      <c r="B48" s="2" t="s">
        <v>87</v>
      </c>
      <c r="C48" s="1" t="s">
        <v>95</v>
      </c>
      <c r="D48" s="2" t="s">
        <v>89</v>
      </c>
      <c r="E48" s="2">
        <v>7.0</v>
      </c>
      <c r="F48" s="2">
        <v>-29.711</v>
      </c>
      <c r="G48" s="2">
        <v>-56.503</v>
      </c>
      <c r="H48" s="2">
        <v>-439.254</v>
      </c>
      <c r="I48" s="2">
        <v>21147.0</v>
      </c>
      <c r="J48" s="2" t="s">
        <v>41</v>
      </c>
      <c r="K48" s="2" t="s">
        <v>41</v>
      </c>
      <c r="L48" s="2">
        <v>0.0</v>
      </c>
      <c r="M48" s="2">
        <v>1.0</v>
      </c>
      <c r="N48" s="2" t="s">
        <v>42</v>
      </c>
      <c r="O48" s="2" t="s">
        <v>42</v>
      </c>
      <c r="P48" s="2" t="s">
        <v>43</v>
      </c>
      <c r="Q48" s="2">
        <v>1.74894606303E9</v>
      </c>
      <c r="R48" s="2">
        <v>0.31</v>
      </c>
      <c r="S48" s="2">
        <v>0.318</v>
      </c>
      <c r="T48" s="2">
        <v>0.51</v>
      </c>
      <c r="U48" s="2">
        <v>240.015</v>
      </c>
      <c r="V48" s="2">
        <v>-0.002</v>
      </c>
      <c r="W48" s="2">
        <v>0.002</v>
      </c>
      <c r="X48" s="2">
        <v>-3.354</v>
      </c>
      <c r="Y48" s="2">
        <v>67.338</v>
      </c>
      <c r="Z48" s="2">
        <v>48.302</v>
      </c>
      <c r="AA48" s="2">
        <v>0.845</v>
      </c>
      <c r="AB48" s="2">
        <v>56.007</v>
      </c>
      <c r="AC48" s="2">
        <v>1.032</v>
      </c>
      <c r="AD48" s="2">
        <v>2.827</v>
      </c>
      <c r="AE48" s="2">
        <v>0.0</v>
      </c>
      <c r="AF48" s="2">
        <v>-1.0E-4</v>
      </c>
      <c r="AG48" s="2">
        <v>0.0</v>
      </c>
      <c r="AH48" s="2">
        <v>40.375</v>
      </c>
      <c r="AI48" s="2" t="s">
        <v>44</v>
      </c>
      <c r="AJ48" s="2">
        <v>3.0</v>
      </c>
      <c r="AK48" s="2">
        <v>91.0</v>
      </c>
      <c r="AL48" s="2" t="s">
        <v>45</v>
      </c>
    </row>
    <row r="49" ht="13.5" customHeight="1">
      <c r="A49" s="2">
        <v>48.0</v>
      </c>
      <c r="B49" s="2" t="s">
        <v>87</v>
      </c>
      <c r="C49" s="1" t="s">
        <v>96</v>
      </c>
      <c r="D49" s="2" t="s">
        <v>89</v>
      </c>
      <c r="E49" s="2">
        <v>8.0</v>
      </c>
      <c r="F49" s="2">
        <v>-29.829</v>
      </c>
      <c r="G49" s="2">
        <v>-56.517</v>
      </c>
      <c r="H49" s="2">
        <v>-439.14</v>
      </c>
      <c r="I49" s="2">
        <v>21151.0</v>
      </c>
      <c r="J49" s="2" t="s">
        <v>41</v>
      </c>
      <c r="K49" s="2" t="s">
        <v>41</v>
      </c>
      <c r="L49" s="2">
        <v>0.0</v>
      </c>
      <c r="M49" s="2">
        <v>1.0</v>
      </c>
      <c r="N49" s="2" t="s">
        <v>42</v>
      </c>
      <c r="O49" s="2" t="s">
        <v>42</v>
      </c>
      <c r="P49" s="2" t="s">
        <v>43</v>
      </c>
      <c r="Q49" s="2">
        <v>1.74894625232E9</v>
      </c>
      <c r="R49" s="2">
        <v>0.341</v>
      </c>
      <c r="S49" s="2">
        <v>0.35</v>
      </c>
      <c r="T49" s="2">
        <v>0.528</v>
      </c>
      <c r="U49" s="2">
        <v>481.211</v>
      </c>
      <c r="V49" s="2">
        <v>0.001</v>
      </c>
      <c r="W49" s="2">
        <v>-0.014</v>
      </c>
      <c r="X49" s="2">
        <v>24.287</v>
      </c>
      <c r="Y49" s="2">
        <v>67.354</v>
      </c>
      <c r="Z49" s="2">
        <v>48.2</v>
      </c>
      <c r="AA49" s="2">
        <v>0.834</v>
      </c>
      <c r="AB49" s="2">
        <v>55.651</v>
      </c>
      <c r="AC49" s="2">
        <v>1.03</v>
      </c>
      <c r="AD49" s="2">
        <v>2.757</v>
      </c>
      <c r="AE49" s="2">
        <v>0.0</v>
      </c>
      <c r="AF49" s="2">
        <v>1.0E-4</v>
      </c>
      <c r="AG49" s="2">
        <v>0.0</v>
      </c>
      <c r="AH49" s="2">
        <v>40.25</v>
      </c>
      <c r="AI49" s="2" t="s">
        <v>44</v>
      </c>
      <c r="AJ49" s="2">
        <v>3.0</v>
      </c>
      <c r="AK49" s="2">
        <v>91.0</v>
      </c>
      <c r="AL49" s="2" t="s">
        <v>45</v>
      </c>
    </row>
    <row r="50" ht="13.5" customHeight="1">
      <c r="A50" s="2">
        <v>49.0</v>
      </c>
      <c r="B50" s="2" t="s">
        <v>87</v>
      </c>
      <c r="C50" s="1" t="s">
        <v>97</v>
      </c>
      <c r="D50" s="2" t="s">
        <v>89</v>
      </c>
      <c r="E50" s="2">
        <v>9.0</v>
      </c>
      <c r="F50" s="2">
        <v>-29.767</v>
      </c>
      <c r="G50" s="2">
        <v>-56.409</v>
      </c>
      <c r="H50" s="2">
        <v>-439.113</v>
      </c>
      <c r="I50" s="2">
        <v>21125.0</v>
      </c>
      <c r="J50" s="2" t="s">
        <v>41</v>
      </c>
      <c r="K50" s="2" t="s">
        <v>41</v>
      </c>
      <c r="L50" s="2">
        <v>0.0</v>
      </c>
      <c r="M50" s="2">
        <v>1.0</v>
      </c>
      <c r="N50" s="2" t="s">
        <v>42</v>
      </c>
      <c r="O50" s="2" t="s">
        <v>42</v>
      </c>
      <c r="P50" s="2" t="s">
        <v>43</v>
      </c>
      <c r="Q50" s="2">
        <v>1.74894644148E9</v>
      </c>
      <c r="R50" s="2">
        <v>0.268</v>
      </c>
      <c r="S50" s="2">
        <v>0.253</v>
      </c>
      <c r="T50" s="2">
        <v>0.566</v>
      </c>
      <c r="U50" s="2">
        <v>337.608</v>
      </c>
      <c r="V50" s="2">
        <v>-0.002</v>
      </c>
      <c r="W50" s="2">
        <v>-0.014</v>
      </c>
      <c r="X50" s="2">
        <v>-5.234</v>
      </c>
      <c r="Y50" s="2">
        <v>67.425</v>
      </c>
      <c r="Z50" s="2">
        <v>47.846</v>
      </c>
      <c r="AA50" s="2">
        <v>0.854</v>
      </c>
      <c r="AB50" s="2">
        <v>56.147</v>
      </c>
      <c r="AC50" s="2">
        <v>1.03</v>
      </c>
      <c r="AD50" s="2">
        <v>2.689</v>
      </c>
      <c r="AE50" s="2">
        <v>0.0</v>
      </c>
      <c r="AF50" s="2">
        <v>1.0E-4</v>
      </c>
      <c r="AG50" s="2">
        <v>0.0</v>
      </c>
      <c r="AH50" s="2">
        <v>40.125</v>
      </c>
      <c r="AI50" s="2" t="s">
        <v>44</v>
      </c>
      <c r="AJ50" s="2">
        <v>3.0</v>
      </c>
      <c r="AK50" s="2">
        <v>91.0</v>
      </c>
      <c r="AL50" s="2" t="s">
        <v>45</v>
      </c>
    </row>
    <row r="51" ht="13.5" customHeight="1">
      <c r="A51" s="2">
        <v>50.0</v>
      </c>
      <c r="B51" s="2" t="s">
        <v>87</v>
      </c>
      <c r="C51" s="1" t="s">
        <v>98</v>
      </c>
      <c r="D51" s="2" t="s">
        <v>89</v>
      </c>
      <c r="E51" s="2">
        <v>10.0</v>
      </c>
      <c r="F51" s="2">
        <v>-29.622</v>
      </c>
      <c r="G51" s="2">
        <v>-56.418</v>
      </c>
      <c r="H51" s="2">
        <v>-439.403</v>
      </c>
      <c r="I51" s="2">
        <v>21024.0</v>
      </c>
      <c r="J51" s="2" t="s">
        <v>41</v>
      </c>
      <c r="K51" s="2" t="s">
        <v>41</v>
      </c>
      <c r="L51" s="2">
        <v>0.0</v>
      </c>
      <c r="M51" s="2">
        <v>1.0</v>
      </c>
      <c r="N51" s="2" t="s">
        <v>42</v>
      </c>
      <c r="O51" s="2" t="s">
        <v>42</v>
      </c>
      <c r="P51" s="2" t="s">
        <v>43</v>
      </c>
      <c r="Q51" s="2">
        <v>1.74894663126E9</v>
      </c>
      <c r="R51" s="2">
        <v>0.321</v>
      </c>
      <c r="S51" s="2">
        <v>0.352</v>
      </c>
      <c r="T51" s="2">
        <v>0.611</v>
      </c>
      <c r="U51" s="2">
        <v>447.811</v>
      </c>
      <c r="V51" s="2">
        <v>-0.009</v>
      </c>
      <c r="W51" s="2">
        <v>-0.02</v>
      </c>
      <c r="X51" s="2">
        <v>16.766</v>
      </c>
      <c r="Y51" s="2">
        <v>67.052</v>
      </c>
      <c r="Z51" s="2">
        <v>48.163</v>
      </c>
      <c r="AA51" s="2">
        <v>0.817</v>
      </c>
      <c r="AB51" s="2">
        <v>54.627</v>
      </c>
      <c r="AC51" s="2">
        <v>1.031</v>
      </c>
      <c r="AD51" s="2">
        <v>2.573</v>
      </c>
      <c r="AE51" s="2">
        <v>0.0</v>
      </c>
      <c r="AF51" s="2">
        <v>-1.0E-4</v>
      </c>
      <c r="AG51" s="2">
        <v>0.0</v>
      </c>
      <c r="AH51" s="2">
        <v>40.0</v>
      </c>
      <c r="AI51" s="2" t="s">
        <v>44</v>
      </c>
      <c r="AJ51" s="2">
        <v>3.0</v>
      </c>
      <c r="AK51" s="2">
        <v>91.0</v>
      </c>
      <c r="AL51" s="2" t="s">
        <v>45</v>
      </c>
    </row>
    <row r="52" ht="13.5" customHeight="1">
      <c r="A52" s="2">
        <v>51.0</v>
      </c>
      <c r="B52" s="2" t="s">
        <v>87</v>
      </c>
      <c r="C52" s="1" t="s">
        <v>99</v>
      </c>
      <c r="D52" s="2" t="s">
        <v>89</v>
      </c>
      <c r="E52" s="2">
        <v>11.0</v>
      </c>
      <c r="F52" s="2">
        <v>-29.697</v>
      </c>
      <c r="G52" s="2">
        <v>-56.417</v>
      </c>
      <c r="H52" s="2">
        <v>-439.364</v>
      </c>
      <c r="I52" s="2">
        <v>20917.0</v>
      </c>
      <c r="J52" s="2" t="s">
        <v>41</v>
      </c>
      <c r="K52" s="2" t="s">
        <v>41</v>
      </c>
      <c r="L52" s="2">
        <v>0.0</v>
      </c>
      <c r="M52" s="2">
        <v>1.0</v>
      </c>
      <c r="N52" s="2" t="s">
        <v>42</v>
      </c>
      <c r="O52" s="2" t="s">
        <v>42</v>
      </c>
      <c r="P52" s="2" t="s">
        <v>43</v>
      </c>
      <c r="Q52" s="2">
        <v>1.74894682014E9</v>
      </c>
      <c r="R52" s="2">
        <v>0.292</v>
      </c>
      <c r="S52" s="2">
        <v>0.293</v>
      </c>
      <c r="T52" s="2">
        <v>0.59</v>
      </c>
      <c r="U52" s="2">
        <v>382.363</v>
      </c>
      <c r="V52" s="2">
        <v>0.001</v>
      </c>
      <c r="W52" s="2">
        <v>-0.01</v>
      </c>
      <c r="X52" s="2">
        <v>4.211</v>
      </c>
      <c r="Y52" s="2">
        <v>66.515</v>
      </c>
      <c r="Z52" s="2">
        <v>47.756</v>
      </c>
      <c r="AA52" s="2">
        <v>0.832</v>
      </c>
      <c r="AB52" s="2">
        <v>55.078</v>
      </c>
      <c r="AC52" s="2">
        <v>1.03</v>
      </c>
      <c r="AD52" s="2">
        <v>2.74</v>
      </c>
      <c r="AE52" s="2">
        <v>0.0</v>
      </c>
      <c r="AF52" s="2">
        <v>0.0</v>
      </c>
      <c r="AG52" s="2">
        <v>0.0</v>
      </c>
      <c r="AH52" s="2">
        <v>40.0</v>
      </c>
      <c r="AI52" s="2" t="s">
        <v>44</v>
      </c>
      <c r="AJ52" s="2">
        <v>3.0</v>
      </c>
      <c r="AK52" s="2">
        <v>91.0</v>
      </c>
      <c r="AL52" s="2" t="s">
        <v>45</v>
      </c>
    </row>
    <row r="53" ht="13.5" customHeight="1">
      <c r="A53" s="2">
        <v>52.0</v>
      </c>
      <c r="B53" s="2" t="s">
        <v>87</v>
      </c>
      <c r="C53" s="1" t="s">
        <v>100</v>
      </c>
      <c r="D53" s="2" t="s">
        <v>89</v>
      </c>
      <c r="E53" s="2">
        <v>12.0</v>
      </c>
      <c r="F53" s="2">
        <v>-29.749</v>
      </c>
      <c r="G53" s="2">
        <v>-56.277</v>
      </c>
      <c r="H53" s="2">
        <v>-439.128</v>
      </c>
      <c r="I53" s="2">
        <v>21047.0</v>
      </c>
      <c r="J53" s="2" t="s">
        <v>41</v>
      </c>
      <c r="K53" s="2" t="s">
        <v>41</v>
      </c>
      <c r="L53" s="2">
        <v>0.0</v>
      </c>
      <c r="M53" s="2">
        <v>1.0</v>
      </c>
      <c r="N53" s="2" t="s">
        <v>42</v>
      </c>
      <c r="O53" s="2" t="s">
        <v>42</v>
      </c>
      <c r="P53" s="2" t="s">
        <v>43</v>
      </c>
      <c r="Q53" s="2">
        <v>1.74894701098E9</v>
      </c>
      <c r="R53" s="2">
        <v>0.308</v>
      </c>
      <c r="S53" s="2">
        <v>0.317</v>
      </c>
      <c r="T53" s="2">
        <v>0.616</v>
      </c>
      <c r="U53" s="2">
        <v>561.236</v>
      </c>
      <c r="V53" s="2">
        <v>0.001</v>
      </c>
      <c r="W53" s="2">
        <v>-0.019</v>
      </c>
      <c r="X53" s="2">
        <v>30.176</v>
      </c>
      <c r="Y53" s="2">
        <v>67.13</v>
      </c>
      <c r="Z53" s="2">
        <v>47.786</v>
      </c>
      <c r="AA53" s="2">
        <v>0.848</v>
      </c>
      <c r="AB53" s="2">
        <v>55.533</v>
      </c>
      <c r="AC53" s="2">
        <v>1.031</v>
      </c>
      <c r="AD53" s="2">
        <v>2.747</v>
      </c>
      <c r="AE53" s="2">
        <v>0.0</v>
      </c>
      <c r="AF53" s="2">
        <v>1.0E-4</v>
      </c>
      <c r="AG53" s="2">
        <v>0.0</v>
      </c>
      <c r="AH53" s="2">
        <v>39.875</v>
      </c>
      <c r="AI53" s="2" t="s">
        <v>44</v>
      </c>
      <c r="AJ53" s="2">
        <v>3.0</v>
      </c>
      <c r="AK53" s="2">
        <v>91.0</v>
      </c>
      <c r="AL53" s="2" t="s">
        <v>45</v>
      </c>
    </row>
    <row r="54" ht="13.5" customHeight="1">
      <c r="A54" s="2">
        <v>53.0</v>
      </c>
      <c r="B54" s="2" t="s">
        <v>87</v>
      </c>
      <c r="C54" s="1" t="s">
        <v>101</v>
      </c>
      <c r="D54" s="2" t="s">
        <v>89</v>
      </c>
      <c r="E54" s="2">
        <v>13.0</v>
      </c>
      <c r="F54" s="2">
        <v>-29.795</v>
      </c>
      <c r="G54" s="2">
        <v>-56.453</v>
      </c>
      <c r="H54" s="2">
        <v>-439.329</v>
      </c>
      <c r="I54" s="2">
        <v>21669.0</v>
      </c>
      <c r="J54" s="2" t="s">
        <v>41</v>
      </c>
      <c r="K54" s="2" t="s">
        <v>41</v>
      </c>
      <c r="L54" s="2">
        <v>0.0</v>
      </c>
      <c r="M54" s="2">
        <v>1.0</v>
      </c>
      <c r="N54" s="2" t="s">
        <v>42</v>
      </c>
      <c r="O54" s="2" t="s">
        <v>42</v>
      </c>
      <c r="P54" s="2" t="s">
        <v>43</v>
      </c>
      <c r="Q54" s="2">
        <v>1.74894720044E9</v>
      </c>
      <c r="R54" s="2">
        <v>0.27</v>
      </c>
      <c r="S54" s="2">
        <v>0.261</v>
      </c>
      <c r="T54" s="2">
        <v>0.536</v>
      </c>
      <c r="U54" s="2">
        <v>452.431</v>
      </c>
      <c r="V54" s="2">
        <v>0.003</v>
      </c>
      <c r="W54" s="2">
        <v>-0.009</v>
      </c>
      <c r="X54" s="2">
        <v>-1.025</v>
      </c>
      <c r="Y54" s="2">
        <v>69.123</v>
      </c>
      <c r="Z54" s="2">
        <v>49.563</v>
      </c>
      <c r="AA54" s="2">
        <v>0.873</v>
      </c>
      <c r="AB54" s="2">
        <v>57.192</v>
      </c>
      <c r="AC54" s="2">
        <v>1.032</v>
      </c>
      <c r="AD54" s="2">
        <v>2.797</v>
      </c>
      <c r="AE54" s="2">
        <v>0.0</v>
      </c>
      <c r="AF54" s="2">
        <v>0.0</v>
      </c>
      <c r="AG54" s="2">
        <v>0.0</v>
      </c>
      <c r="AH54" s="2">
        <v>39.875</v>
      </c>
      <c r="AI54" s="2" t="s">
        <v>44</v>
      </c>
      <c r="AJ54" s="2">
        <v>3.0</v>
      </c>
      <c r="AK54" s="2">
        <v>91.0</v>
      </c>
      <c r="AL54" s="2" t="s">
        <v>45</v>
      </c>
    </row>
    <row r="55" ht="13.5" customHeight="1">
      <c r="A55" s="2">
        <v>54.0</v>
      </c>
      <c r="B55" s="2" t="s">
        <v>87</v>
      </c>
      <c r="C55" s="1" t="s">
        <v>102</v>
      </c>
      <c r="D55" s="2" t="s">
        <v>89</v>
      </c>
      <c r="E55" s="2">
        <v>14.0</v>
      </c>
      <c r="F55" s="2">
        <v>-29.79</v>
      </c>
      <c r="G55" s="2">
        <v>-56.389</v>
      </c>
      <c r="H55" s="2">
        <v>-439.463</v>
      </c>
      <c r="I55" s="2">
        <v>21567.0</v>
      </c>
      <c r="J55" s="2" t="s">
        <v>41</v>
      </c>
      <c r="K55" s="2" t="s">
        <v>41</v>
      </c>
      <c r="L55" s="2">
        <v>0.0</v>
      </c>
      <c r="M55" s="2">
        <v>1.0</v>
      </c>
      <c r="N55" s="2" t="s">
        <v>42</v>
      </c>
      <c r="O55" s="2" t="s">
        <v>42</v>
      </c>
      <c r="P55" s="2" t="s">
        <v>43</v>
      </c>
      <c r="Q55" s="2">
        <v>1.74894739063E9</v>
      </c>
      <c r="R55" s="2">
        <v>0.334</v>
      </c>
      <c r="S55" s="2">
        <v>0.345</v>
      </c>
      <c r="T55" s="2">
        <v>0.495</v>
      </c>
      <c r="U55" s="2">
        <v>320.309</v>
      </c>
      <c r="V55" s="2">
        <v>-0.007</v>
      </c>
      <c r="W55" s="2">
        <v>-0.004</v>
      </c>
      <c r="X55" s="2">
        <v>-12.401</v>
      </c>
      <c r="Y55" s="2">
        <v>68.847</v>
      </c>
      <c r="Z55" s="2">
        <v>49.177</v>
      </c>
      <c r="AA55" s="2">
        <v>0.853</v>
      </c>
      <c r="AB55" s="2">
        <v>56.621</v>
      </c>
      <c r="AC55" s="2">
        <v>1.034</v>
      </c>
      <c r="AD55" s="2">
        <v>2.588</v>
      </c>
      <c r="AE55" s="2">
        <v>0.0</v>
      </c>
      <c r="AF55" s="2">
        <v>1.0E-4</v>
      </c>
      <c r="AG55" s="2">
        <v>0.0</v>
      </c>
      <c r="AH55" s="2">
        <v>39.812</v>
      </c>
      <c r="AI55" s="2" t="s">
        <v>44</v>
      </c>
      <c r="AJ55" s="2">
        <v>3.0</v>
      </c>
      <c r="AK55" s="2">
        <v>91.0</v>
      </c>
      <c r="AL55" s="2" t="s">
        <v>45</v>
      </c>
    </row>
    <row r="56" ht="13.5" customHeight="1">
      <c r="A56" s="2">
        <v>55.0</v>
      </c>
      <c r="B56" s="2" t="s">
        <v>87</v>
      </c>
      <c r="C56" s="1" t="s">
        <v>103</v>
      </c>
      <c r="D56" s="2" t="s">
        <v>89</v>
      </c>
      <c r="E56" s="2">
        <v>15.0</v>
      </c>
      <c r="F56" s="2">
        <v>-29.842</v>
      </c>
      <c r="G56" s="2">
        <v>-56.339</v>
      </c>
      <c r="H56" s="2">
        <v>-439.271</v>
      </c>
      <c r="I56" s="2">
        <v>21442.0</v>
      </c>
      <c r="J56" s="2" t="s">
        <v>41</v>
      </c>
      <c r="K56" s="2" t="s">
        <v>41</v>
      </c>
      <c r="L56" s="2">
        <v>0.0</v>
      </c>
      <c r="M56" s="2">
        <v>1.0</v>
      </c>
      <c r="N56" s="2" t="s">
        <v>42</v>
      </c>
      <c r="O56" s="2" t="s">
        <v>42</v>
      </c>
      <c r="P56" s="2" t="s">
        <v>43</v>
      </c>
      <c r="Q56" s="2">
        <v>1.74894757969E9</v>
      </c>
      <c r="R56" s="2">
        <v>0.296</v>
      </c>
      <c r="S56" s="2">
        <v>0.289</v>
      </c>
      <c r="T56" s="2">
        <v>0.572</v>
      </c>
      <c r="U56" s="2">
        <v>317.378</v>
      </c>
      <c r="V56" s="2">
        <v>0.0</v>
      </c>
      <c r="W56" s="2">
        <v>-0.015</v>
      </c>
      <c r="X56" s="2">
        <v>-1.907</v>
      </c>
      <c r="Y56" s="2">
        <v>68.641</v>
      </c>
      <c r="Z56" s="2">
        <v>48.65</v>
      </c>
      <c r="AA56" s="2">
        <v>0.854</v>
      </c>
      <c r="AB56" s="2">
        <v>55.936</v>
      </c>
      <c r="AC56" s="2">
        <v>1.032</v>
      </c>
      <c r="AD56" s="2">
        <v>2.626</v>
      </c>
      <c r="AE56" s="2">
        <v>0.0</v>
      </c>
      <c r="AF56" s="2">
        <v>2.0E-4</v>
      </c>
      <c r="AG56" s="2">
        <v>0.0</v>
      </c>
      <c r="AH56" s="2">
        <v>39.688</v>
      </c>
      <c r="AI56" s="2" t="s">
        <v>44</v>
      </c>
      <c r="AJ56" s="2">
        <v>3.0</v>
      </c>
      <c r="AK56" s="2">
        <v>91.0</v>
      </c>
      <c r="AL56" s="2" t="s">
        <v>45</v>
      </c>
    </row>
    <row r="57" ht="13.5" customHeight="1">
      <c r="A57" s="2">
        <v>56.0</v>
      </c>
      <c r="B57" s="2" t="s">
        <v>87</v>
      </c>
      <c r="C57" s="1" t="s">
        <v>104</v>
      </c>
      <c r="D57" s="2" t="s">
        <v>89</v>
      </c>
      <c r="E57" s="2">
        <v>16.0</v>
      </c>
      <c r="F57" s="2">
        <v>-29.655</v>
      </c>
      <c r="G57" s="2">
        <v>-56.404</v>
      </c>
      <c r="H57" s="2">
        <v>-439.789</v>
      </c>
      <c r="I57" s="2">
        <v>21467.0</v>
      </c>
      <c r="J57" s="2" t="s">
        <v>41</v>
      </c>
      <c r="K57" s="2" t="s">
        <v>41</v>
      </c>
      <c r="L57" s="2">
        <v>0.0</v>
      </c>
      <c r="M57" s="2">
        <v>1.0</v>
      </c>
      <c r="N57" s="2" t="s">
        <v>42</v>
      </c>
      <c r="O57" s="2" t="s">
        <v>42</v>
      </c>
      <c r="P57" s="2" t="s">
        <v>43</v>
      </c>
      <c r="Q57" s="2">
        <v>1.7489477686E9</v>
      </c>
      <c r="R57" s="2">
        <v>0.302</v>
      </c>
      <c r="S57" s="2">
        <v>0.337</v>
      </c>
      <c r="T57" s="2">
        <v>0.506</v>
      </c>
      <c r="U57" s="2">
        <v>512.813</v>
      </c>
      <c r="V57" s="2">
        <v>-0.002</v>
      </c>
      <c r="W57" s="2">
        <v>-0.016</v>
      </c>
      <c r="X57" s="2">
        <v>27.325</v>
      </c>
      <c r="Y57" s="2">
        <v>68.356</v>
      </c>
      <c r="Z57" s="2">
        <v>48.858</v>
      </c>
      <c r="AA57" s="2">
        <v>0.86</v>
      </c>
      <c r="AB57" s="2">
        <v>57.898</v>
      </c>
      <c r="AC57" s="2">
        <v>1.035</v>
      </c>
      <c r="AD57" s="2">
        <v>2.873</v>
      </c>
      <c r="AE57" s="2">
        <v>0.0</v>
      </c>
      <c r="AF57" s="2">
        <v>-1.0E-4</v>
      </c>
      <c r="AG57" s="2">
        <v>0.0</v>
      </c>
      <c r="AH57" s="2">
        <v>39.688</v>
      </c>
      <c r="AI57" s="2" t="s">
        <v>44</v>
      </c>
      <c r="AJ57" s="2">
        <v>3.0</v>
      </c>
      <c r="AK57" s="2">
        <v>91.0</v>
      </c>
      <c r="AL57" s="2" t="s">
        <v>45</v>
      </c>
    </row>
    <row r="58" ht="13.5" customHeight="1">
      <c r="A58" s="2">
        <v>57.0</v>
      </c>
      <c r="B58" s="2" t="s">
        <v>87</v>
      </c>
      <c r="C58" s="1" t="s">
        <v>105</v>
      </c>
      <c r="D58" s="2" t="s">
        <v>89</v>
      </c>
      <c r="E58" s="2">
        <v>17.0</v>
      </c>
      <c r="F58" s="2">
        <v>-29.714</v>
      </c>
      <c r="G58" s="2">
        <v>-56.285</v>
      </c>
      <c r="H58" s="2">
        <v>-439.418</v>
      </c>
      <c r="I58" s="2">
        <v>21505.0</v>
      </c>
      <c r="J58" s="2" t="s">
        <v>41</v>
      </c>
      <c r="K58" s="2" t="s">
        <v>41</v>
      </c>
      <c r="L58" s="2">
        <v>0.0</v>
      </c>
      <c r="M58" s="2">
        <v>1.0</v>
      </c>
      <c r="N58" s="2" t="s">
        <v>42</v>
      </c>
      <c r="O58" s="2" t="s">
        <v>42</v>
      </c>
      <c r="P58" s="2" t="s">
        <v>43</v>
      </c>
      <c r="Q58" s="2">
        <v>1.74894795752E9</v>
      </c>
      <c r="R58" s="2">
        <v>0.327</v>
      </c>
      <c r="S58" s="2">
        <v>0.313</v>
      </c>
      <c r="T58" s="2">
        <v>0.492</v>
      </c>
      <c r="U58" s="2">
        <v>257.82</v>
      </c>
      <c r="V58" s="2">
        <v>0.001</v>
      </c>
      <c r="W58" s="2">
        <v>-0.008</v>
      </c>
      <c r="X58" s="2">
        <v>-7.58</v>
      </c>
      <c r="Y58" s="2">
        <v>68.669</v>
      </c>
      <c r="Z58" s="2">
        <v>49.075</v>
      </c>
      <c r="AA58" s="2">
        <v>0.846</v>
      </c>
      <c r="AB58" s="2">
        <v>55.983</v>
      </c>
      <c r="AC58" s="2">
        <v>1.033</v>
      </c>
      <c r="AD58" s="2">
        <v>2.735</v>
      </c>
      <c r="AE58" s="2">
        <v>0.0</v>
      </c>
      <c r="AF58" s="2">
        <v>1.0E-4</v>
      </c>
      <c r="AG58" s="2">
        <v>0.0</v>
      </c>
      <c r="AH58" s="2">
        <v>39.688</v>
      </c>
      <c r="AI58" s="2" t="s">
        <v>44</v>
      </c>
      <c r="AJ58" s="2">
        <v>3.0</v>
      </c>
      <c r="AK58" s="2">
        <v>91.0</v>
      </c>
      <c r="AL58" s="2" t="s">
        <v>45</v>
      </c>
    </row>
    <row r="59" ht="13.5" customHeight="1">
      <c r="A59" s="2">
        <v>58.0</v>
      </c>
      <c r="B59" s="2" t="s">
        <v>87</v>
      </c>
      <c r="C59" s="1" t="s">
        <v>106</v>
      </c>
      <c r="D59" s="2" t="s">
        <v>89</v>
      </c>
      <c r="E59" s="2">
        <v>18.0</v>
      </c>
      <c r="F59" s="2">
        <v>-29.756</v>
      </c>
      <c r="G59" s="2">
        <v>-56.398</v>
      </c>
      <c r="H59" s="2">
        <v>-439.641</v>
      </c>
      <c r="I59" s="2">
        <v>21429.0</v>
      </c>
      <c r="J59" s="2" t="s">
        <v>41</v>
      </c>
      <c r="K59" s="2" t="s">
        <v>41</v>
      </c>
      <c r="L59" s="2">
        <v>0.0</v>
      </c>
      <c r="M59" s="2">
        <v>1.0</v>
      </c>
      <c r="N59" s="2" t="s">
        <v>42</v>
      </c>
      <c r="O59" s="2" t="s">
        <v>42</v>
      </c>
      <c r="P59" s="2" t="s">
        <v>43</v>
      </c>
      <c r="Q59" s="2">
        <v>1.74894814833E9</v>
      </c>
      <c r="R59" s="2">
        <v>0.306</v>
      </c>
      <c r="S59" s="2">
        <v>0.368</v>
      </c>
      <c r="T59" s="2">
        <v>0.553</v>
      </c>
      <c r="U59" s="2">
        <v>521.817</v>
      </c>
      <c r="V59" s="2">
        <v>-0.004</v>
      </c>
      <c r="W59" s="2">
        <v>-0.009</v>
      </c>
      <c r="X59" s="2">
        <v>29.114</v>
      </c>
      <c r="Y59" s="2">
        <v>68.453</v>
      </c>
      <c r="Z59" s="2">
        <v>48.408</v>
      </c>
      <c r="AA59" s="2">
        <v>0.863</v>
      </c>
      <c r="AB59" s="2">
        <v>57.401</v>
      </c>
      <c r="AC59" s="2">
        <v>1.033</v>
      </c>
      <c r="AD59" s="2">
        <v>2.767</v>
      </c>
      <c r="AE59" s="2">
        <v>0.0</v>
      </c>
      <c r="AF59" s="2">
        <v>1.0E-4</v>
      </c>
      <c r="AG59" s="2">
        <v>0.0</v>
      </c>
      <c r="AH59" s="2">
        <v>39.688</v>
      </c>
      <c r="AI59" s="2" t="s">
        <v>44</v>
      </c>
      <c r="AJ59" s="2">
        <v>3.0</v>
      </c>
      <c r="AK59" s="2">
        <v>91.0</v>
      </c>
      <c r="AL59" s="2" t="s">
        <v>45</v>
      </c>
    </row>
    <row r="60" ht="13.5" customHeight="1">
      <c r="A60" s="2">
        <v>59.0</v>
      </c>
      <c r="B60" s="2" t="s">
        <v>87</v>
      </c>
      <c r="C60" s="1" t="s">
        <v>107</v>
      </c>
      <c r="D60" s="2" t="s">
        <v>89</v>
      </c>
      <c r="E60" s="2">
        <v>19.0</v>
      </c>
      <c r="F60" s="2">
        <v>-29.819</v>
      </c>
      <c r="G60" s="2">
        <v>-56.419</v>
      </c>
      <c r="H60" s="2">
        <v>-439.747</v>
      </c>
      <c r="I60" s="2">
        <v>21352.0</v>
      </c>
      <c r="J60" s="2" t="s">
        <v>41</v>
      </c>
      <c r="K60" s="2" t="s">
        <v>41</v>
      </c>
      <c r="L60" s="2">
        <v>0.0</v>
      </c>
      <c r="M60" s="2">
        <v>1.0</v>
      </c>
      <c r="N60" s="2" t="s">
        <v>42</v>
      </c>
      <c r="O60" s="2" t="s">
        <v>42</v>
      </c>
      <c r="P60" s="2" t="s">
        <v>43</v>
      </c>
      <c r="Q60" s="2">
        <v>1.74894833899E9</v>
      </c>
      <c r="R60" s="2">
        <v>0.292</v>
      </c>
      <c r="S60" s="2">
        <v>0.299</v>
      </c>
      <c r="T60" s="2">
        <v>0.556</v>
      </c>
      <c r="U60" s="2">
        <v>575.052</v>
      </c>
      <c r="V60" s="2">
        <v>0.005</v>
      </c>
      <c r="W60" s="2">
        <v>-0.01</v>
      </c>
      <c r="X60" s="2">
        <v>20.472</v>
      </c>
      <c r="Y60" s="2">
        <v>68.076</v>
      </c>
      <c r="Z60" s="2">
        <v>48.54</v>
      </c>
      <c r="AA60" s="2">
        <v>0.843</v>
      </c>
      <c r="AB60" s="2">
        <v>56.229</v>
      </c>
      <c r="AC60" s="2">
        <v>1.033</v>
      </c>
      <c r="AD60" s="2">
        <v>2.558</v>
      </c>
      <c r="AE60" s="2">
        <v>0.0</v>
      </c>
      <c r="AF60" s="2">
        <v>1.0E-4</v>
      </c>
      <c r="AG60" s="2">
        <v>0.0</v>
      </c>
      <c r="AH60" s="2">
        <v>39.938</v>
      </c>
      <c r="AI60" s="2" t="s">
        <v>44</v>
      </c>
      <c r="AJ60" s="2">
        <v>3.0</v>
      </c>
      <c r="AK60" s="2">
        <v>91.0</v>
      </c>
      <c r="AL60" s="2" t="s">
        <v>45</v>
      </c>
    </row>
    <row r="61" ht="13.5" customHeight="1">
      <c r="A61" s="2">
        <v>60.0</v>
      </c>
      <c r="B61" s="2" t="s">
        <v>87</v>
      </c>
      <c r="C61" s="1" t="s">
        <v>108</v>
      </c>
      <c r="D61" s="2" t="s">
        <v>89</v>
      </c>
      <c r="E61" s="2">
        <v>20.0</v>
      </c>
      <c r="F61" s="2">
        <v>-29.743</v>
      </c>
      <c r="G61" s="2">
        <v>-56.34</v>
      </c>
      <c r="H61" s="2">
        <v>-439.64</v>
      </c>
      <c r="I61" s="2">
        <v>21323.0</v>
      </c>
      <c r="J61" s="2" t="s">
        <v>41</v>
      </c>
      <c r="K61" s="2" t="s">
        <v>41</v>
      </c>
      <c r="L61" s="2">
        <v>0.0</v>
      </c>
      <c r="M61" s="2">
        <v>1.0</v>
      </c>
      <c r="N61" s="2" t="s">
        <v>42</v>
      </c>
      <c r="O61" s="2" t="s">
        <v>42</v>
      </c>
      <c r="P61" s="2" t="s">
        <v>43</v>
      </c>
      <c r="Q61" s="2">
        <v>1.74894852994E9</v>
      </c>
      <c r="R61" s="2">
        <v>0.357</v>
      </c>
      <c r="S61" s="2">
        <v>0.356</v>
      </c>
      <c r="T61" s="2">
        <v>0.532</v>
      </c>
      <c r="U61" s="2">
        <v>320.821</v>
      </c>
      <c r="V61" s="2">
        <v>-0.004</v>
      </c>
      <c r="W61" s="2">
        <v>-0.005</v>
      </c>
      <c r="X61" s="2">
        <v>-9.41</v>
      </c>
      <c r="Y61" s="2">
        <v>68.158</v>
      </c>
      <c r="Z61" s="2">
        <v>48.428</v>
      </c>
      <c r="AA61" s="2">
        <v>0.855</v>
      </c>
      <c r="AB61" s="2">
        <v>56.152</v>
      </c>
      <c r="AC61" s="2">
        <v>1.03</v>
      </c>
      <c r="AD61" s="2">
        <v>2.663</v>
      </c>
      <c r="AE61" s="2">
        <v>0.0</v>
      </c>
      <c r="AF61" s="2">
        <v>1.0E-4</v>
      </c>
      <c r="AG61" s="2">
        <v>0.0</v>
      </c>
      <c r="AH61" s="2">
        <v>40.188</v>
      </c>
      <c r="AI61" s="2" t="s">
        <v>44</v>
      </c>
      <c r="AJ61" s="2">
        <v>3.0</v>
      </c>
      <c r="AK61" s="2">
        <v>91.0</v>
      </c>
      <c r="AL61" s="2" t="s">
        <v>45</v>
      </c>
    </row>
    <row r="62" ht="13.5" customHeight="1">
      <c r="A62" s="2">
        <v>61.0</v>
      </c>
      <c r="B62" s="2" t="s">
        <v>109</v>
      </c>
      <c r="C62" s="1" t="s">
        <v>110</v>
      </c>
      <c r="D62" s="2" t="s">
        <v>67</v>
      </c>
      <c r="E62" s="2">
        <v>1.0</v>
      </c>
      <c r="F62" s="2">
        <v>-22.004</v>
      </c>
      <c r="G62" s="2">
        <v>-42.129</v>
      </c>
      <c r="H62" s="2">
        <v>-323.572</v>
      </c>
      <c r="I62" s="2">
        <v>21267.0</v>
      </c>
      <c r="J62" s="2" t="s">
        <v>41</v>
      </c>
      <c r="K62" s="2" t="s">
        <v>41</v>
      </c>
      <c r="L62" s="2">
        <v>-1.0</v>
      </c>
      <c r="M62" s="2">
        <v>1.0</v>
      </c>
      <c r="N62" s="2" t="s">
        <v>42</v>
      </c>
      <c r="O62" s="2" t="s">
        <v>42</v>
      </c>
      <c r="P62" s="2" t="s">
        <v>43</v>
      </c>
      <c r="Q62" s="2">
        <v>1.74894872141E9</v>
      </c>
      <c r="R62" s="2">
        <v>0.346</v>
      </c>
      <c r="S62" s="2">
        <v>0.332</v>
      </c>
      <c r="T62" s="2">
        <v>2.959</v>
      </c>
      <c r="U62" s="2">
        <v>265.55</v>
      </c>
      <c r="V62" s="2">
        <v>0.008</v>
      </c>
      <c r="W62" s="2">
        <v>0.171</v>
      </c>
      <c r="X62" s="2">
        <v>7.942</v>
      </c>
      <c r="Y62" s="2">
        <v>67.83</v>
      </c>
      <c r="Z62" s="2">
        <v>48.244</v>
      </c>
      <c r="AA62" s="2">
        <v>0.84</v>
      </c>
      <c r="AB62" s="2">
        <v>57.684</v>
      </c>
      <c r="AC62" s="2">
        <v>1.03</v>
      </c>
      <c r="AD62" s="2">
        <v>2.502</v>
      </c>
      <c r="AE62" s="2">
        <v>0.0</v>
      </c>
      <c r="AF62" s="2">
        <v>0.0</v>
      </c>
      <c r="AG62" s="2">
        <v>0.0</v>
      </c>
      <c r="AH62" s="2">
        <v>40.312</v>
      </c>
      <c r="AI62" s="2" t="s">
        <v>44</v>
      </c>
      <c r="AJ62" s="2">
        <v>2.0</v>
      </c>
      <c r="AK62" s="2">
        <v>92.0</v>
      </c>
      <c r="AL62" s="2" t="s">
        <v>45</v>
      </c>
    </row>
    <row r="63" ht="13.5" customHeight="1">
      <c r="A63" s="2">
        <v>62.0</v>
      </c>
      <c r="B63" s="2" t="s">
        <v>109</v>
      </c>
      <c r="C63" s="1" t="s">
        <v>111</v>
      </c>
      <c r="D63" s="2" t="s">
        <v>67</v>
      </c>
      <c r="E63" s="2">
        <v>2.0</v>
      </c>
      <c r="F63" s="2">
        <v>-21.945</v>
      </c>
      <c r="G63" s="2">
        <v>-41.882</v>
      </c>
      <c r="H63" s="2">
        <v>-318.067</v>
      </c>
      <c r="I63" s="2">
        <v>21311.0</v>
      </c>
      <c r="J63" s="2" t="s">
        <v>41</v>
      </c>
      <c r="K63" s="2" t="s">
        <v>41</v>
      </c>
      <c r="L63" s="2">
        <v>-1.0</v>
      </c>
      <c r="M63" s="2">
        <v>1.0</v>
      </c>
      <c r="N63" s="2" t="s">
        <v>42</v>
      </c>
      <c r="O63" s="2" t="s">
        <v>42</v>
      </c>
      <c r="P63" s="2" t="s">
        <v>43</v>
      </c>
      <c r="Q63" s="2">
        <v>1.74894891207E9</v>
      </c>
      <c r="R63" s="2">
        <v>0.307</v>
      </c>
      <c r="S63" s="2">
        <v>0.351</v>
      </c>
      <c r="T63" s="2">
        <v>0.52</v>
      </c>
      <c r="U63" s="2">
        <v>596.568</v>
      </c>
      <c r="V63" s="2">
        <v>-0.003</v>
      </c>
      <c r="W63" s="2">
        <v>0.013</v>
      </c>
      <c r="X63" s="2">
        <v>33.022</v>
      </c>
      <c r="Y63" s="2">
        <v>67.876</v>
      </c>
      <c r="Z63" s="2">
        <v>47.637</v>
      </c>
      <c r="AA63" s="2">
        <v>0.884</v>
      </c>
      <c r="AB63" s="2">
        <v>59.835</v>
      </c>
      <c r="AC63" s="2">
        <v>1.03</v>
      </c>
      <c r="AD63" s="2">
        <v>2.689</v>
      </c>
      <c r="AE63" s="2">
        <v>0.0</v>
      </c>
      <c r="AF63" s="2">
        <v>1.0E-4</v>
      </c>
      <c r="AG63" s="2">
        <v>0.0</v>
      </c>
      <c r="AH63" s="2">
        <v>40.312</v>
      </c>
      <c r="AI63" s="2" t="s">
        <v>44</v>
      </c>
      <c r="AJ63" s="2">
        <v>2.0</v>
      </c>
      <c r="AK63" s="2">
        <v>92.0</v>
      </c>
      <c r="AL63" s="2" t="s">
        <v>45</v>
      </c>
    </row>
    <row r="64" ht="13.5" customHeight="1">
      <c r="A64" s="2">
        <v>63.0</v>
      </c>
      <c r="B64" s="2" t="s">
        <v>109</v>
      </c>
      <c r="C64" s="1" t="s">
        <v>112</v>
      </c>
      <c r="D64" s="2" t="s">
        <v>67</v>
      </c>
      <c r="E64" s="2">
        <v>3.0</v>
      </c>
      <c r="F64" s="2">
        <v>-21.858</v>
      </c>
      <c r="G64" s="2">
        <v>-41.791</v>
      </c>
      <c r="H64" s="2">
        <v>-317.057</v>
      </c>
      <c r="I64" s="2">
        <v>21328.0</v>
      </c>
      <c r="J64" s="2" t="s">
        <v>41</v>
      </c>
      <c r="K64" s="2" t="s">
        <v>41</v>
      </c>
      <c r="L64" s="2">
        <v>-1.0</v>
      </c>
      <c r="M64" s="2">
        <v>1.0</v>
      </c>
      <c r="N64" s="2" t="s">
        <v>42</v>
      </c>
      <c r="O64" s="2" t="s">
        <v>42</v>
      </c>
      <c r="P64" s="2" t="s">
        <v>43</v>
      </c>
      <c r="Q64" s="2">
        <v>1.74894910238E9</v>
      </c>
      <c r="R64" s="2">
        <v>0.282</v>
      </c>
      <c r="S64" s="2">
        <v>0.319</v>
      </c>
      <c r="T64" s="2">
        <v>0.485</v>
      </c>
      <c r="U64" s="2">
        <v>447.593</v>
      </c>
      <c r="V64" s="2">
        <v>-0.003</v>
      </c>
      <c r="W64" s="2">
        <v>0.003</v>
      </c>
      <c r="X64" s="2">
        <v>-4.494</v>
      </c>
      <c r="Y64" s="2">
        <v>68.191</v>
      </c>
      <c r="Z64" s="2">
        <v>47.842</v>
      </c>
      <c r="AA64" s="2">
        <v>0.887</v>
      </c>
      <c r="AB64" s="2">
        <v>58.613</v>
      </c>
      <c r="AC64" s="2">
        <v>1.03</v>
      </c>
      <c r="AD64" s="2">
        <v>2.693</v>
      </c>
      <c r="AE64" s="2">
        <v>0.0</v>
      </c>
      <c r="AF64" s="2">
        <v>1.0E-4</v>
      </c>
      <c r="AG64" s="2">
        <v>0.0</v>
      </c>
      <c r="AH64" s="2">
        <v>40.188</v>
      </c>
      <c r="AI64" s="2" t="s">
        <v>44</v>
      </c>
      <c r="AJ64" s="2">
        <v>2.0</v>
      </c>
      <c r="AK64" s="2">
        <v>92.0</v>
      </c>
      <c r="AL64" s="2" t="s">
        <v>45</v>
      </c>
    </row>
    <row r="65" ht="13.5" customHeight="1">
      <c r="A65" s="2">
        <v>64.0</v>
      </c>
      <c r="B65" s="2" t="s">
        <v>109</v>
      </c>
      <c r="C65" s="1" t="s">
        <v>113</v>
      </c>
      <c r="D65" s="2" t="s">
        <v>67</v>
      </c>
      <c r="E65" s="2">
        <v>4.0</v>
      </c>
      <c r="F65" s="2">
        <v>-21.726</v>
      </c>
      <c r="G65" s="2">
        <v>-41.826</v>
      </c>
      <c r="H65" s="2">
        <v>-316.969</v>
      </c>
      <c r="I65" s="2">
        <v>21265.0</v>
      </c>
      <c r="J65" s="2" t="s">
        <v>41</v>
      </c>
      <c r="K65" s="2" t="s">
        <v>41</v>
      </c>
      <c r="L65" s="2">
        <v>0.0</v>
      </c>
      <c r="M65" s="2">
        <v>1.0</v>
      </c>
      <c r="N65" s="2" t="s">
        <v>42</v>
      </c>
      <c r="O65" s="2" t="s">
        <v>42</v>
      </c>
      <c r="P65" s="2" t="s">
        <v>43</v>
      </c>
      <c r="Q65" s="2">
        <v>1.74894929277E9</v>
      </c>
      <c r="R65" s="2">
        <v>0.383</v>
      </c>
      <c r="S65" s="2">
        <v>0.309</v>
      </c>
      <c r="T65" s="2">
        <v>0.488</v>
      </c>
      <c r="U65" s="2">
        <v>199.313</v>
      </c>
      <c r="V65" s="2">
        <v>-0.003</v>
      </c>
      <c r="W65" s="2">
        <v>-0.01</v>
      </c>
      <c r="X65" s="2">
        <v>0.066</v>
      </c>
      <c r="Y65" s="2">
        <v>67.863</v>
      </c>
      <c r="Z65" s="2">
        <v>48.226</v>
      </c>
      <c r="AA65" s="2">
        <v>0.828</v>
      </c>
      <c r="AB65" s="2">
        <v>57.387</v>
      </c>
      <c r="AC65" s="2">
        <v>1.032</v>
      </c>
      <c r="AD65" s="2">
        <v>2.377</v>
      </c>
      <c r="AE65" s="2">
        <v>0.0</v>
      </c>
      <c r="AF65" s="2">
        <v>-1.0E-4</v>
      </c>
      <c r="AG65" s="2">
        <v>0.0</v>
      </c>
      <c r="AH65" s="2">
        <v>40.125</v>
      </c>
      <c r="AI65" s="2" t="s">
        <v>44</v>
      </c>
      <c r="AJ65" s="2">
        <v>2.0</v>
      </c>
      <c r="AK65" s="2">
        <v>92.0</v>
      </c>
      <c r="AL65" s="2" t="s">
        <v>45</v>
      </c>
    </row>
    <row r="66" ht="13.5" customHeight="1">
      <c r="A66" s="2">
        <v>65.0</v>
      </c>
      <c r="B66" s="2" t="s">
        <v>109</v>
      </c>
      <c r="C66" s="1" t="s">
        <v>114</v>
      </c>
      <c r="D66" s="2" t="s">
        <v>67</v>
      </c>
      <c r="E66" s="2">
        <v>5.0</v>
      </c>
      <c r="F66" s="2">
        <v>-21.876</v>
      </c>
      <c r="G66" s="2">
        <v>-41.852</v>
      </c>
      <c r="H66" s="2">
        <v>-316.685</v>
      </c>
      <c r="I66" s="2">
        <v>21156.0</v>
      </c>
      <c r="J66" s="2" t="s">
        <v>41</v>
      </c>
      <c r="K66" s="2" t="s">
        <v>41</v>
      </c>
      <c r="L66" s="2">
        <v>0.0</v>
      </c>
      <c r="M66" s="2">
        <v>1.0</v>
      </c>
      <c r="N66" s="2" t="s">
        <v>42</v>
      </c>
      <c r="O66" s="2" t="s">
        <v>42</v>
      </c>
      <c r="P66" s="2" t="s">
        <v>43</v>
      </c>
      <c r="Q66" s="2">
        <v>1.74894948113E9</v>
      </c>
      <c r="R66" s="2">
        <v>0.318</v>
      </c>
      <c r="S66" s="2">
        <v>0.325</v>
      </c>
      <c r="T66" s="2">
        <v>0.488</v>
      </c>
      <c r="U66" s="2">
        <v>510.657</v>
      </c>
      <c r="V66" s="2">
        <v>-0.004</v>
      </c>
      <c r="W66" s="2">
        <v>0.003</v>
      </c>
      <c r="X66" s="2">
        <v>9.581</v>
      </c>
      <c r="Y66" s="2">
        <v>67.463</v>
      </c>
      <c r="Z66" s="2">
        <v>47.519</v>
      </c>
      <c r="AA66" s="2">
        <v>0.87</v>
      </c>
      <c r="AB66" s="2">
        <v>58.262</v>
      </c>
      <c r="AC66" s="2">
        <v>1.031</v>
      </c>
      <c r="AD66" s="2">
        <v>2.659</v>
      </c>
      <c r="AE66" s="2">
        <v>0.0</v>
      </c>
      <c r="AF66" s="2">
        <v>1.0E-4</v>
      </c>
      <c r="AG66" s="2">
        <v>0.0</v>
      </c>
      <c r="AH66" s="2">
        <v>40.125</v>
      </c>
      <c r="AI66" s="2" t="s">
        <v>44</v>
      </c>
      <c r="AJ66" s="2">
        <v>2.0</v>
      </c>
      <c r="AK66" s="2">
        <v>92.0</v>
      </c>
      <c r="AL66" s="2" t="s">
        <v>45</v>
      </c>
    </row>
    <row r="67" ht="13.5" customHeight="1">
      <c r="A67" s="2">
        <v>66.0</v>
      </c>
      <c r="B67" s="2" t="s">
        <v>109</v>
      </c>
      <c r="C67" s="1" t="s">
        <v>115</v>
      </c>
      <c r="D67" s="2" t="s">
        <v>67</v>
      </c>
      <c r="E67" s="2">
        <v>6.0</v>
      </c>
      <c r="F67" s="2">
        <v>-21.982</v>
      </c>
      <c r="G67" s="2">
        <v>-41.848</v>
      </c>
      <c r="H67" s="2">
        <v>-316.452</v>
      </c>
      <c r="I67" s="2">
        <v>21131.0</v>
      </c>
      <c r="J67" s="2" t="s">
        <v>41</v>
      </c>
      <c r="K67" s="2" t="s">
        <v>41</v>
      </c>
      <c r="L67" s="2">
        <v>0.0</v>
      </c>
      <c r="M67" s="2">
        <v>1.0</v>
      </c>
      <c r="N67" s="2" t="s">
        <v>42</v>
      </c>
      <c r="O67" s="2" t="s">
        <v>42</v>
      </c>
      <c r="P67" s="2" t="s">
        <v>43</v>
      </c>
      <c r="Q67" s="2">
        <v>1.74894967208E9</v>
      </c>
      <c r="R67" s="2">
        <v>0.304</v>
      </c>
      <c r="S67" s="2">
        <v>0.339</v>
      </c>
      <c r="T67" s="2">
        <v>0.505</v>
      </c>
      <c r="U67" s="2">
        <v>378.83</v>
      </c>
      <c r="V67" s="2">
        <v>-0.002</v>
      </c>
      <c r="W67" s="2">
        <v>-0.001</v>
      </c>
      <c r="X67" s="2">
        <v>20.051</v>
      </c>
      <c r="Y67" s="2">
        <v>67.272</v>
      </c>
      <c r="Z67" s="2">
        <v>47.551</v>
      </c>
      <c r="AA67" s="2">
        <v>0.857</v>
      </c>
      <c r="AB67" s="2">
        <v>58.679</v>
      </c>
      <c r="AC67" s="2">
        <v>1.031</v>
      </c>
      <c r="AD67" s="2">
        <v>2.749</v>
      </c>
      <c r="AE67" s="2">
        <v>0.0</v>
      </c>
      <c r="AF67" s="2">
        <v>1.0E-4</v>
      </c>
      <c r="AG67" s="2">
        <v>0.0</v>
      </c>
      <c r="AH67" s="2">
        <v>40.062</v>
      </c>
      <c r="AI67" s="2" t="s">
        <v>44</v>
      </c>
      <c r="AJ67" s="2">
        <v>2.0</v>
      </c>
      <c r="AK67" s="2">
        <v>92.0</v>
      </c>
      <c r="AL67" s="2" t="s">
        <v>45</v>
      </c>
    </row>
    <row r="68" ht="13.5" customHeight="1">
      <c r="A68" s="2">
        <v>67.0</v>
      </c>
      <c r="B68" s="2" t="s">
        <v>109</v>
      </c>
      <c r="C68" s="1" t="s">
        <v>116</v>
      </c>
      <c r="D68" s="2" t="s">
        <v>67</v>
      </c>
      <c r="E68" s="2">
        <v>7.0</v>
      </c>
      <c r="F68" s="2">
        <v>-21.711</v>
      </c>
      <c r="G68" s="2">
        <v>-41.711</v>
      </c>
      <c r="H68" s="2">
        <v>-316.458</v>
      </c>
      <c r="I68" s="2">
        <v>21418.0</v>
      </c>
      <c r="J68" s="2" t="s">
        <v>41</v>
      </c>
      <c r="K68" s="2" t="s">
        <v>41</v>
      </c>
      <c r="L68" s="2">
        <v>0.0</v>
      </c>
      <c r="M68" s="2">
        <v>1.0</v>
      </c>
      <c r="N68" s="2" t="s">
        <v>42</v>
      </c>
      <c r="O68" s="2" t="s">
        <v>42</v>
      </c>
      <c r="P68" s="2" t="s">
        <v>43</v>
      </c>
      <c r="Q68" s="2">
        <v>1.7489498633E9</v>
      </c>
      <c r="R68" s="2">
        <v>0.308</v>
      </c>
      <c r="S68" s="2">
        <v>0.312</v>
      </c>
      <c r="T68" s="2">
        <v>0.544</v>
      </c>
      <c r="U68" s="2">
        <v>744.11</v>
      </c>
      <c r="V68" s="2">
        <v>0.002</v>
      </c>
      <c r="W68" s="2">
        <v>-0.003</v>
      </c>
      <c r="X68" s="2">
        <v>29.599</v>
      </c>
      <c r="Y68" s="2">
        <v>68.448</v>
      </c>
      <c r="Z68" s="2">
        <v>48.528</v>
      </c>
      <c r="AA68" s="2">
        <v>0.846</v>
      </c>
      <c r="AB68" s="2">
        <v>57.876</v>
      </c>
      <c r="AC68" s="2">
        <v>1.032</v>
      </c>
      <c r="AD68" s="2">
        <v>2.424</v>
      </c>
      <c r="AE68" s="2">
        <v>0.0</v>
      </c>
      <c r="AF68" s="2">
        <v>0.0</v>
      </c>
      <c r="AG68" s="2">
        <v>0.0</v>
      </c>
      <c r="AH68" s="2">
        <v>39.938</v>
      </c>
      <c r="AI68" s="2" t="s">
        <v>44</v>
      </c>
      <c r="AJ68" s="2">
        <v>2.0</v>
      </c>
      <c r="AK68" s="2">
        <v>92.0</v>
      </c>
      <c r="AL68" s="2" t="s">
        <v>45</v>
      </c>
    </row>
    <row r="69" ht="13.5" customHeight="1">
      <c r="A69" s="2">
        <v>68.0</v>
      </c>
      <c r="B69" s="2" t="s">
        <v>109</v>
      </c>
      <c r="C69" s="1" t="s">
        <v>117</v>
      </c>
      <c r="D69" s="2" t="s">
        <v>67</v>
      </c>
      <c r="E69" s="2">
        <v>8.0</v>
      </c>
      <c r="F69" s="2">
        <v>-21.733</v>
      </c>
      <c r="G69" s="2">
        <v>-41.733</v>
      </c>
      <c r="H69" s="2">
        <v>-316.065</v>
      </c>
      <c r="I69" s="2">
        <v>21684.0</v>
      </c>
      <c r="J69" s="2" t="s">
        <v>41</v>
      </c>
      <c r="K69" s="2" t="s">
        <v>41</v>
      </c>
      <c r="L69" s="2">
        <v>0.0</v>
      </c>
      <c r="M69" s="2">
        <v>1.0</v>
      </c>
      <c r="N69" s="2" t="s">
        <v>42</v>
      </c>
      <c r="O69" s="2" t="s">
        <v>42</v>
      </c>
      <c r="P69" s="2" t="s">
        <v>43</v>
      </c>
      <c r="Q69" s="2">
        <v>1.74895005649E9</v>
      </c>
      <c r="R69" s="2">
        <v>0.243</v>
      </c>
      <c r="S69" s="2">
        <v>0.32</v>
      </c>
      <c r="T69" s="2">
        <v>0.543</v>
      </c>
      <c r="U69" s="2">
        <v>392.534</v>
      </c>
      <c r="V69" s="2">
        <v>0.001</v>
      </c>
      <c r="W69" s="2">
        <v>-0.003</v>
      </c>
      <c r="X69" s="2">
        <v>-13.777</v>
      </c>
      <c r="Y69" s="2">
        <v>69.284</v>
      </c>
      <c r="Z69" s="2">
        <v>48.551</v>
      </c>
      <c r="AA69" s="2">
        <v>0.881</v>
      </c>
      <c r="AB69" s="2">
        <v>60.215</v>
      </c>
      <c r="AC69" s="2">
        <v>1.031</v>
      </c>
      <c r="AD69" s="2">
        <v>2.608</v>
      </c>
      <c r="AE69" s="2">
        <v>0.0</v>
      </c>
      <c r="AF69" s="2">
        <v>0.0</v>
      </c>
      <c r="AG69" s="2">
        <v>0.0</v>
      </c>
      <c r="AH69" s="2">
        <v>39.938</v>
      </c>
      <c r="AI69" s="2" t="s">
        <v>44</v>
      </c>
      <c r="AJ69" s="2">
        <v>2.0</v>
      </c>
      <c r="AK69" s="2">
        <v>92.0</v>
      </c>
      <c r="AL69" s="2" t="s">
        <v>45</v>
      </c>
    </row>
    <row r="70" ht="13.5" customHeight="1">
      <c r="A70" s="2">
        <v>69.0</v>
      </c>
      <c r="B70" s="2" t="s">
        <v>118</v>
      </c>
      <c r="C70" s="1" t="s">
        <v>119</v>
      </c>
      <c r="D70" s="2" t="s">
        <v>120</v>
      </c>
      <c r="E70" s="2">
        <v>1.0</v>
      </c>
      <c r="F70" s="2">
        <v>-22.843</v>
      </c>
      <c r="G70" s="2">
        <v>-43.565</v>
      </c>
      <c r="H70" s="2">
        <v>-327.916</v>
      </c>
      <c r="I70" s="2">
        <v>21697.0</v>
      </c>
      <c r="J70" s="2" t="s">
        <v>41</v>
      </c>
      <c r="K70" s="2" t="s">
        <v>41</v>
      </c>
      <c r="L70" s="2">
        <v>-1.0</v>
      </c>
      <c r="M70" s="2">
        <v>1.0</v>
      </c>
      <c r="N70" s="2" t="s">
        <v>42</v>
      </c>
      <c r="O70" s="2" t="s">
        <v>42</v>
      </c>
      <c r="P70" s="2" t="s">
        <v>43</v>
      </c>
      <c r="Q70" s="2">
        <v>1.7489502481E9</v>
      </c>
      <c r="R70" s="2">
        <v>0.283</v>
      </c>
      <c r="S70" s="2">
        <v>0.377</v>
      </c>
      <c r="T70" s="2">
        <v>0.739</v>
      </c>
      <c r="U70" s="2">
        <v>296.113</v>
      </c>
      <c r="V70" s="2">
        <v>-0.012</v>
      </c>
      <c r="W70" s="2">
        <v>-0.033</v>
      </c>
      <c r="X70" s="2">
        <v>10.096</v>
      </c>
      <c r="Y70" s="2">
        <v>69.448</v>
      </c>
      <c r="Z70" s="2">
        <v>48.911</v>
      </c>
      <c r="AA70" s="2">
        <v>0.858</v>
      </c>
      <c r="AB70" s="2">
        <v>58.736</v>
      </c>
      <c r="AC70" s="2">
        <v>1.033</v>
      </c>
      <c r="AD70" s="2">
        <v>2.504</v>
      </c>
      <c r="AE70" s="2">
        <v>0.0</v>
      </c>
      <c r="AF70" s="2">
        <v>2.0E-4</v>
      </c>
      <c r="AG70" s="2">
        <v>0.0</v>
      </c>
      <c r="AH70" s="2">
        <v>39.938</v>
      </c>
      <c r="AI70" s="2" t="s">
        <v>44</v>
      </c>
      <c r="AJ70" s="2">
        <v>4.0</v>
      </c>
      <c r="AK70" s="2">
        <v>93.0</v>
      </c>
      <c r="AL70" s="2" t="s">
        <v>45</v>
      </c>
    </row>
    <row r="71" ht="13.5" customHeight="1">
      <c r="A71" s="2">
        <v>70.0</v>
      </c>
      <c r="B71" s="2" t="s">
        <v>118</v>
      </c>
      <c r="C71" s="1" t="s">
        <v>121</v>
      </c>
      <c r="D71" s="2" t="s">
        <v>120</v>
      </c>
      <c r="E71" s="2">
        <v>2.0</v>
      </c>
      <c r="F71" s="2">
        <v>-22.753</v>
      </c>
      <c r="G71" s="2">
        <v>-43.629</v>
      </c>
      <c r="H71" s="2">
        <v>-328.594</v>
      </c>
      <c r="I71" s="2">
        <v>21681.0</v>
      </c>
      <c r="J71" s="2" t="s">
        <v>41</v>
      </c>
      <c r="K71" s="2" t="s">
        <v>41</v>
      </c>
      <c r="L71" s="2">
        <v>-1.0</v>
      </c>
      <c r="M71" s="2">
        <v>1.0</v>
      </c>
      <c r="N71" s="2" t="s">
        <v>42</v>
      </c>
      <c r="O71" s="2" t="s">
        <v>42</v>
      </c>
      <c r="P71" s="2" t="s">
        <v>43</v>
      </c>
      <c r="Q71" s="2">
        <v>1.74895044073E9</v>
      </c>
      <c r="R71" s="2">
        <v>0.264</v>
      </c>
      <c r="S71" s="2">
        <v>0.349</v>
      </c>
      <c r="T71" s="2">
        <v>0.576</v>
      </c>
      <c r="U71" s="2">
        <v>556.823</v>
      </c>
      <c r="V71" s="2">
        <v>0.003</v>
      </c>
      <c r="W71" s="2">
        <v>0.006</v>
      </c>
      <c r="X71" s="2">
        <v>19.14</v>
      </c>
      <c r="Y71" s="2">
        <v>69.383</v>
      </c>
      <c r="Z71" s="2">
        <v>48.977</v>
      </c>
      <c r="AA71" s="2">
        <v>0.867</v>
      </c>
      <c r="AB71" s="2">
        <v>58.746</v>
      </c>
      <c r="AC71" s="2">
        <v>1.031</v>
      </c>
      <c r="AD71" s="2">
        <v>2.505</v>
      </c>
      <c r="AE71" s="2">
        <v>0.0</v>
      </c>
      <c r="AF71" s="2">
        <v>1.0E-4</v>
      </c>
      <c r="AG71" s="2">
        <v>0.0</v>
      </c>
      <c r="AH71" s="2">
        <v>40.0</v>
      </c>
      <c r="AI71" s="2" t="s">
        <v>44</v>
      </c>
      <c r="AJ71" s="2">
        <v>4.0</v>
      </c>
      <c r="AK71" s="2">
        <v>93.0</v>
      </c>
      <c r="AL71" s="2" t="s">
        <v>45</v>
      </c>
    </row>
    <row r="72" ht="13.5" customHeight="1">
      <c r="A72" s="2">
        <v>71.0</v>
      </c>
      <c r="B72" s="2" t="s">
        <v>118</v>
      </c>
      <c r="C72" s="1" t="s">
        <v>122</v>
      </c>
      <c r="D72" s="2" t="s">
        <v>120</v>
      </c>
      <c r="E72" s="2">
        <v>3.0</v>
      </c>
      <c r="F72" s="2">
        <v>-22.818</v>
      </c>
      <c r="G72" s="2">
        <v>-43.603</v>
      </c>
      <c r="H72" s="2">
        <v>-328.61</v>
      </c>
      <c r="I72" s="2">
        <v>21615.0</v>
      </c>
      <c r="J72" s="2" t="s">
        <v>41</v>
      </c>
      <c r="K72" s="2" t="s">
        <v>41</v>
      </c>
      <c r="L72" s="2">
        <v>-1.0</v>
      </c>
      <c r="M72" s="2">
        <v>1.0</v>
      </c>
      <c r="N72" s="2" t="s">
        <v>42</v>
      </c>
      <c r="O72" s="2" t="s">
        <v>42</v>
      </c>
      <c r="P72" s="2" t="s">
        <v>43</v>
      </c>
      <c r="Q72" s="2">
        <v>1.74895063223E9</v>
      </c>
      <c r="R72" s="2">
        <v>0.403</v>
      </c>
      <c r="S72" s="2">
        <v>0.755</v>
      </c>
      <c r="T72" s="2">
        <v>0.603</v>
      </c>
      <c r="U72" s="2">
        <v>574.972</v>
      </c>
      <c r="V72" s="2">
        <v>0.002</v>
      </c>
      <c r="W72" s="2">
        <v>-0.004</v>
      </c>
      <c r="X72" s="2">
        <v>-7.531</v>
      </c>
      <c r="Y72" s="2">
        <v>69.263</v>
      </c>
      <c r="Z72" s="2">
        <v>48.612</v>
      </c>
      <c r="AA72" s="2">
        <v>0.863</v>
      </c>
      <c r="AB72" s="2">
        <v>58.056</v>
      </c>
      <c r="AC72" s="2">
        <v>1.031</v>
      </c>
      <c r="AD72" s="2">
        <v>2.534</v>
      </c>
      <c r="AE72" s="2">
        <v>0.0</v>
      </c>
      <c r="AF72" s="2">
        <v>2.0E-4</v>
      </c>
      <c r="AG72" s="2">
        <v>0.0</v>
      </c>
      <c r="AH72" s="2">
        <v>40.125</v>
      </c>
      <c r="AI72" s="2" t="s">
        <v>44</v>
      </c>
      <c r="AJ72" s="2">
        <v>4.0</v>
      </c>
      <c r="AK72" s="2">
        <v>93.0</v>
      </c>
      <c r="AL72" s="2" t="s">
        <v>45</v>
      </c>
    </row>
    <row r="73" ht="13.5" customHeight="1">
      <c r="A73" s="2">
        <v>72.0</v>
      </c>
      <c r="B73" s="2" t="s">
        <v>118</v>
      </c>
      <c r="C73" s="1" t="s">
        <v>123</v>
      </c>
      <c r="D73" s="2" t="s">
        <v>120</v>
      </c>
      <c r="E73" s="2">
        <v>4.0</v>
      </c>
      <c r="F73" s="2">
        <v>-22.857</v>
      </c>
      <c r="G73" s="2">
        <v>-43.689</v>
      </c>
      <c r="H73" s="2">
        <v>-328.649</v>
      </c>
      <c r="I73" s="2">
        <v>21549.0</v>
      </c>
      <c r="J73" s="2" t="s">
        <v>41</v>
      </c>
      <c r="K73" s="2" t="s">
        <v>41</v>
      </c>
      <c r="L73" s="2">
        <v>0.0</v>
      </c>
      <c r="M73" s="2">
        <v>1.0</v>
      </c>
      <c r="N73" s="2" t="s">
        <v>42</v>
      </c>
      <c r="O73" s="2" t="s">
        <v>42</v>
      </c>
      <c r="P73" s="2" t="s">
        <v>43</v>
      </c>
      <c r="Q73" s="2">
        <v>1.74895082517E9</v>
      </c>
      <c r="R73" s="2">
        <v>0.324</v>
      </c>
      <c r="S73" s="2">
        <v>0.348</v>
      </c>
      <c r="T73" s="2">
        <v>0.461</v>
      </c>
      <c r="U73" s="2">
        <v>419.055</v>
      </c>
      <c r="V73" s="2">
        <v>0.005</v>
      </c>
      <c r="W73" s="2">
        <v>0.0</v>
      </c>
      <c r="X73" s="2">
        <v>-6.821</v>
      </c>
      <c r="Y73" s="2">
        <v>68.73</v>
      </c>
      <c r="Z73" s="2">
        <v>48.594</v>
      </c>
      <c r="AA73" s="2">
        <v>0.872</v>
      </c>
      <c r="AB73" s="2">
        <v>59.233</v>
      </c>
      <c r="AC73" s="2">
        <v>1.031</v>
      </c>
      <c r="AD73" s="2">
        <v>2.707</v>
      </c>
      <c r="AE73" s="2">
        <v>0.0</v>
      </c>
      <c r="AF73" s="2">
        <v>1.0E-4</v>
      </c>
      <c r="AG73" s="2">
        <v>0.0</v>
      </c>
      <c r="AH73" s="2">
        <v>40.312</v>
      </c>
      <c r="AI73" s="2" t="s">
        <v>44</v>
      </c>
      <c r="AJ73" s="2">
        <v>4.0</v>
      </c>
      <c r="AK73" s="2">
        <v>93.0</v>
      </c>
      <c r="AL73" s="2" t="s">
        <v>45</v>
      </c>
    </row>
    <row r="74" ht="13.5" customHeight="1">
      <c r="A74" s="2">
        <v>73.0</v>
      </c>
      <c r="B74" s="2" t="s">
        <v>118</v>
      </c>
      <c r="C74" s="1" t="s">
        <v>124</v>
      </c>
      <c r="D74" s="2" t="s">
        <v>120</v>
      </c>
      <c r="E74" s="2">
        <v>5.0</v>
      </c>
      <c r="F74" s="2">
        <v>-22.905</v>
      </c>
      <c r="G74" s="2">
        <v>-43.783</v>
      </c>
      <c r="H74" s="2">
        <v>-328.568</v>
      </c>
      <c r="I74" s="2">
        <v>21547.0</v>
      </c>
      <c r="J74" s="2" t="s">
        <v>41</v>
      </c>
      <c r="K74" s="2" t="s">
        <v>41</v>
      </c>
      <c r="L74" s="2">
        <v>0.0</v>
      </c>
      <c r="M74" s="2">
        <v>1.0</v>
      </c>
      <c r="N74" s="2" t="s">
        <v>42</v>
      </c>
      <c r="O74" s="2" t="s">
        <v>42</v>
      </c>
      <c r="P74" s="2" t="s">
        <v>43</v>
      </c>
      <c r="Q74" s="2">
        <v>1.74895101708E9</v>
      </c>
      <c r="R74" s="2">
        <v>0.324</v>
      </c>
      <c r="S74" s="2">
        <v>0.345</v>
      </c>
      <c r="T74" s="2">
        <v>0.53</v>
      </c>
      <c r="U74" s="2">
        <v>249.234</v>
      </c>
      <c r="V74" s="2">
        <v>-0.002</v>
      </c>
      <c r="W74" s="2">
        <v>-0.003</v>
      </c>
      <c r="X74" s="2">
        <v>-4.92</v>
      </c>
      <c r="Y74" s="2">
        <v>68.842</v>
      </c>
      <c r="Z74" s="2">
        <v>48.715</v>
      </c>
      <c r="AA74" s="2">
        <v>0.867</v>
      </c>
      <c r="AB74" s="2">
        <v>58.381</v>
      </c>
      <c r="AC74" s="2">
        <v>1.031</v>
      </c>
      <c r="AD74" s="2">
        <v>2.58</v>
      </c>
      <c r="AE74" s="2">
        <v>0.0</v>
      </c>
      <c r="AF74" s="2">
        <v>1.0E-4</v>
      </c>
      <c r="AG74" s="2">
        <v>0.0</v>
      </c>
      <c r="AH74" s="2">
        <v>40.375</v>
      </c>
      <c r="AI74" s="2" t="s">
        <v>44</v>
      </c>
      <c r="AJ74" s="2">
        <v>4.0</v>
      </c>
      <c r="AK74" s="2">
        <v>93.0</v>
      </c>
      <c r="AL74" s="2" t="s">
        <v>45</v>
      </c>
    </row>
    <row r="75" ht="13.5" customHeight="1">
      <c r="A75" s="2">
        <v>74.0</v>
      </c>
      <c r="B75" s="2" t="s">
        <v>118</v>
      </c>
      <c r="C75" s="1" t="s">
        <v>125</v>
      </c>
      <c r="D75" s="2" t="s">
        <v>120</v>
      </c>
      <c r="E75" s="2">
        <v>6.0</v>
      </c>
      <c r="F75" s="2">
        <v>-22.793</v>
      </c>
      <c r="G75" s="2">
        <v>-43.775</v>
      </c>
      <c r="H75" s="2">
        <v>-328.537</v>
      </c>
      <c r="I75" s="2">
        <v>21355.0</v>
      </c>
      <c r="J75" s="2" t="s">
        <v>41</v>
      </c>
      <c r="K75" s="2" t="s">
        <v>41</v>
      </c>
      <c r="L75" s="2">
        <v>0.0</v>
      </c>
      <c r="M75" s="2">
        <v>1.0</v>
      </c>
      <c r="N75" s="2" t="s">
        <v>42</v>
      </c>
      <c r="O75" s="2" t="s">
        <v>42</v>
      </c>
      <c r="P75" s="2" t="s">
        <v>43</v>
      </c>
      <c r="Q75" s="2">
        <v>1.74895121004E9</v>
      </c>
      <c r="R75" s="2">
        <v>0.282</v>
      </c>
      <c r="S75" s="2">
        <v>0.27</v>
      </c>
      <c r="T75" s="2">
        <v>0.516</v>
      </c>
      <c r="U75" s="2">
        <v>288.554</v>
      </c>
      <c r="V75" s="2">
        <v>0.004</v>
      </c>
      <c r="W75" s="2">
        <v>-0.004</v>
      </c>
      <c r="X75" s="2">
        <v>14.067</v>
      </c>
      <c r="Y75" s="2">
        <v>68.208</v>
      </c>
      <c r="Z75" s="2">
        <v>48.131</v>
      </c>
      <c r="AA75" s="2">
        <v>0.869</v>
      </c>
      <c r="AB75" s="2">
        <v>58.392</v>
      </c>
      <c r="AC75" s="2">
        <v>1.031</v>
      </c>
      <c r="AD75" s="2">
        <v>2.617</v>
      </c>
      <c r="AE75" s="2">
        <v>0.0</v>
      </c>
      <c r="AF75" s="2">
        <v>0.0</v>
      </c>
      <c r="AG75" s="2">
        <v>0.0</v>
      </c>
      <c r="AH75" s="2">
        <v>40.438</v>
      </c>
      <c r="AI75" s="2" t="s">
        <v>44</v>
      </c>
      <c r="AJ75" s="2">
        <v>4.0</v>
      </c>
      <c r="AK75" s="2">
        <v>93.0</v>
      </c>
      <c r="AL75" s="2" t="s">
        <v>45</v>
      </c>
    </row>
    <row r="76" ht="13.5" customHeight="1">
      <c r="A76" s="2">
        <v>75.0</v>
      </c>
      <c r="B76" s="2" t="s">
        <v>118</v>
      </c>
      <c r="C76" s="1" t="s">
        <v>126</v>
      </c>
      <c r="D76" s="2" t="s">
        <v>120</v>
      </c>
      <c r="E76" s="2">
        <v>7.0</v>
      </c>
      <c r="F76" s="2">
        <v>-22.99</v>
      </c>
      <c r="G76" s="2">
        <v>-43.768</v>
      </c>
      <c r="H76" s="2">
        <v>-328.538</v>
      </c>
      <c r="I76" s="2">
        <v>21318.0</v>
      </c>
      <c r="J76" s="2" t="s">
        <v>41</v>
      </c>
      <c r="K76" s="2" t="s">
        <v>41</v>
      </c>
      <c r="L76" s="2">
        <v>0.0</v>
      </c>
      <c r="M76" s="2">
        <v>1.0</v>
      </c>
      <c r="N76" s="2" t="s">
        <v>42</v>
      </c>
      <c r="O76" s="2" t="s">
        <v>42</v>
      </c>
      <c r="P76" s="2" t="s">
        <v>43</v>
      </c>
      <c r="Q76" s="2">
        <v>1.74895140348E9</v>
      </c>
      <c r="R76" s="2">
        <v>0.349</v>
      </c>
      <c r="S76" s="2">
        <v>0.352</v>
      </c>
      <c r="T76" s="2">
        <v>0.493</v>
      </c>
      <c r="U76" s="2">
        <v>555.169</v>
      </c>
      <c r="V76" s="2">
        <v>0.001</v>
      </c>
      <c r="W76" s="2">
        <v>-0.006</v>
      </c>
      <c r="X76" s="2">
        <v>-4.873</v>
      </c>
      <c r="Y76" s="2">
        <v>68.125</v>
      </c>
      <c r="Z76" s="2">
        <v>47.925</v>
      </c>
      <c r="AA76" s="2">
        <v>0.86</v>
      </c>
      <c r="AB76" s="2">
        <v>58.186</v>
      </c>
      <c r="AC76" s="2">
        <v>1.03</v>
      </c>
      <c r="AD76" s="2">
        <v>2.73</v>
      </c>
      <c r="AE76" s="2">
        <v>0.0</v>
      </c>
      <c r="AF76" s="2">
        <v>2.0E-4</v>
      </c>
      <c r="AG76" s="2">
        <v>0.0</v>
      </c>
      <c r="AH76" s="2">
        <v>40.375</v>
      </c>
      <c r="AI76" s="2" t="s">
        <v>44</v>
      </c>
      <c r="AJ76" s="2">
        <v>4.0</v>
      </c>
      <c r="AK76" s="2">
        <v>93.0</v>
      </c>
      <c r="AL76" s="2" t="s">
        <v>45</v>
      </c>
    </row>
    <row r="77" ht="13.5" customHeight="1">
      <c r="A77" s="2">
        <v>76.0</v>
      </c>
      <c r="B77" s="2" t="s">
        <v>118</v>
      </c>
      <c r="C77" s="1" t="s">
        <v>127</v>
      </c>
      <c r="D77" s="2" t="s">
        <v>120</v>
      </c>
      <c r="E77" s="2">
        <v>8.0</v>
      </c>
      <c r="F77" s="2">
        <v>-22.587</v>
      </c>
      <c r="G77" s="2">
        <v>-43.686</v>
      </c>
      <c r="H77" s="2">
        <v>-328.622</v>
      </c>
      <c r="I77" s="2">
        <v>20944.0</v>
      </c>
      <c r="J77" s="2" t="s">
        <v>41</v>
      </c>
      <c r="K77" s="2" t="s">
        <v>41</v>
      </c>
      <c r="L77" s="2">
        <v>0.0</v>
      </c>
      <c r="M77" s="2">
        <v>1.0</v>
      </c>
      <c r="N77" s="2" t="s">
        <v>42</v>
      </c>
      <c r="O77" s="2" t="s">
        <v>42</v>
      </c>
      <c r="P77" s="2" t="s">
        <v>43</v>
      </c>
      <c r="Q77" s="2">
        <v>1.74895159664E9</v>
      </c>
      <c r="R77" s="2">
        <v>0.284</v>
      </c>
      <c r="S77" s="2">
        <v>0.279</v>
      </c>
      <c r="T77" s="2">
        <v>0.525</v>
      </c>
      <c r="U77" s="2">
        <v>491.421</v>
      </c>
      <c r="V77" s="2">
        <v>-0.001</v>
      </c>
      <c r="W77" s="2">
        <v>0.006</v>
      </c>
      <c r="X77" s="2">
        <v>-1.205</v>
      </c>
      <c r="Y77" s="2">
        <v>66.873</v>
      </c>
      <c r="Z77" s="2">
        <v>47.76</v>
      </c>
      <c r="AA77" s="2">
        <v>0.827</v>
      </c>
      <c r="AB77" s="2">
        <v>55.31</v>
      </c>
      <c r="AC77" s="2">
        <v>1.032</v>
      </c>
      <c r="AD77" s="2">
        <v>2.323</v>
      </c>
      <c r="AE77" s="2">
        <v>0.0</v>
      </c>
      <c r="AF77" s="2">
        <v>-1.0E-4</v>
      </c>
      <c r="AG77" s="2">
        <v>0.0</v>
      </c>
      <c r="AH77" s="2">
        <v>40.25</v>
      </c>
      <c r="AI77" s="2" t="s">
        <v>44</v>
      </c>
      <c r="AJ77" s="2">
        <v>4.0</v>
      </c>
      <c r="AK77" s="2">
        <v>93.0</v>
      </c>
      <c r="AL77" s="2" t="s">
        <v>45</v>
      </c>
    </row>
    <row r="78" ht="13.5" customHeight="1">
      <c r="A78" s="2">
        <v>77.0</v>
      </c>
      <c r="B78" s="2" t="s">
        <v>128</v>
      </c>
      <c r="C78" s="1" t="s">
        <v>129</v>
      </c>
      <c r="D78" s="2" t="s">
        <v>130</v>
      </c>
      <c r="E78" s="2">
        <v>1.0</v>
      </c>
      <c r="F78" s="2">
        <v>-22.733</v>
      </c>
      <c r="G78" s="2">
        <v>-43.683</v>
      </c>
      <c r="H78" s="2">
        <v>-328.641</v>
      </c>
      <c r="I78" s="2">
        <v>21524.0</v>
      </c>
      <c r="J78" s="2" t="s">
        <v>41</v>
      </c>
      <c r="K78" s="2" t="s">
        <v>41</v>
      </c>
      <c r="L78" s="2">
        <v>-1.0</v>
      </c>
      <c r="M78" s="2">
        <v>1.0</v>
      </c>
      <c r="N78" s="2" t="s">
        <v>42</v>
      </c>
      <c r="O78" s="2" t="s">
        <v>42</v>
      </c>
      <c r="P78" s="2" t="s">
        <v>43</v>
      </c>
      <c r="Q78" s="2">
        <v>1.74895178728E9</v>
      </c>
      <c r="R78" s="2">
        <v>0.358</v>
      </c>
      <c r="S78" s="2">
        <v>0.375</v>
      </c>
      <c r="T78" s="2">
        <v>0.597</v>
      </c>
      <c r="U78" s="2">
        <v>407.307</v>
      </c>
      <c r="V78" s="2">
        <v>-0.002</v>
      </c>
      <c r="W78" s="2">
        <v>-0.005</v>
      </c>
      <c r="X78" s="2">
        <v>13.342</v>
      </c>
      <c r="Y78" s="2">
        <v>68.769</v>
      </c>
      <c r="Z78" s="2">
        <v>48.659</v>
      </c>
      <c r="AA78" s="2">
        <v>0.851</v>
      </c>
      <c r="AB78" s="2">
        <v>58.287</v>
      </c>
      <c r="AC78" s="2">
        <v>1.031</v>
      </c>
      <c r="AD78" s="2">
        <v>2.531</v>
      </c>
      <c r="AE78" s="2">
        <v>0.0</v>
      </c>
      <c r="AF78" s="2">
        <v>0.0</v>
      </c>
      <c r="AG78" s="2">
        <v>0.0</v>
      </c>
      <c r="AH78" s="2">
        <v>40.062</v>
      </c>
      <c r="AI78" s="2" t="s">
        <v>44</v>
      </c>
      <c r="AJ78" s="2">
        <v>5.0</v>
      </c>
      <c r="AK78" s="2">
        <v>95.0</v>
      </c>
      <c r="AL78" s="2" t="s">
        <v>45</v>
      </c>
    </row>
    <row r="79" ht="13.5" customHeight="1">
      <c r="A79" s="2">
        <v>78.0</v>
      </c>
      <c r="B79" s="2" t="s">
        <v>128</v>
      </c>
      <c r="C79" s="1" t="s">
        <v>131</v>
      </c>
      <c r="D79" s="2" t="s">
        <v>130</v>
      </c>
      <c r="E79" s="2">
        <v>2.0</v>
      </c>
      <c r="F79" s="2">
        <v>-22.993</v>
      </c>
      <c r="G79" s="2">
        <v>-43.745</v>
      </c>
      <c r="H79" s="2">
        <v>-328.594</v>
      </c>
      <c r="I79" s="2">
        <v>21402.0</v>
      </c>
      <c r="J79" s="2" t="s">
        <v>41</v>
      </c>
      <c r="K79" s="2" t="s">
        <v>41</v>
      </c>
      <c r="L79" s="2">
        <v>-1.0</v>
      </c>
      <c r="M79" s="2">
        <v>1.0</v>
      </c>
      <c r="N79" s="2" t="s">
        <v>42</v>
      </c>
      <c r="O79" s="2" t="s">
        <v>42</v>
      </c>
      <c r="P79" s="2" t="s">
        <v>43</v>
      </c>
      <c r="Q79" s="2">
        <v>1.7489519763E9</v>
      </c>
      <c r="R79" s="2">
        <v>0.306</v>
      </c>
      <c r="S79" s="2">
        <v>0.339</v>
      </c>
      <c r="T79" s="2">
        <v>0.536</v>
      </c>
      <c r="U79" s="2">
        <v>312.002</v>
      </c>
      <c r="V79" s="2">
        <v>0.005</v>
      </c>
      <c r="W79" s="2">
        <v>-0.006</v>
      </c>
      <c r="X79" s="2">
        <v>-9.789</v>
      </c>
      <c r="Y79" s="2">
        <v>68.317</v>
      </c>
      <c r="Z79" s="2">
        <v>48.179</v>
      </c>
      <c r="AA79" s="2">
        <v>0.869</v>
      </c>
      <c r="AB79" s="2">
        <v>58.896</v>
      </c>
      <c r="AC79" s="2">
        <v>1.031</v>
      </c>
      <c r="AD79" s="2">
        <v>2.917</v>
      </c>
      <c r="AE79" s="2">
        <v>0.0</v>
      </c>
      <c r="AF79" s="2">
        <v>2.0E-4</v>
      </c>
      <c r="AG79" s="2">
        <v>0.0</v>
      </c>
      <c r="AH79" s="2">
        <v>40.062</v>
      </c>
      <c r="AI79" s="2" t="s">
        <v>44</v>
      </c>
      <c r="AJ79" s="2">
        <v>5.0</v>
      </c>
      <c r="AK79" s="2">
        <v>95.0</v>
      </c>
      <c r="AL79" s="2" t="s">
        <v>45</v>
      </c>
    </row>
    <row r="80" ht="13.5" customHeight="1">
      <c r="A80" s="2">
        <v>79.0</v>
      </c>
      <c r="B80" s="2" t="s">
        <v>128</v>
      </c>
      <c r="C80" s="1" t="s">
        <v>132</v>
      </c>
      <c r="D80" s="2" t="s">
        <v>130</v>
      </c>
      <c r="E80" s="2">
        <v>3.0</v>
      </c>
      <c r="F80" s="2">
        <v>-22.824</v>
      </c>
      <c r="G80" s="2">
        <v>-43.788</v>
      </c>
      <c r="H80" s="2">
        <v>-328.677</v>
      </c>
      <c r="I80" s="2">
        <v>21299.0</v>
      </c>
      <c r="J80" s="2" t="s">
        <v>41</v>
      </c>
      <c r="K80" s="2" t="s">
        <v>41</v>
      </c>
      <c r="L80" s="2">
        <v>-1.0</v>
      </c>
      <c r="M80" s="2">
        <v>1.0</v>
      </c>
      <c r="N80" s="2" t="s">
        <v>42</v>
      </c>
      <c r="O80" s="2" t="s">
        <v>42</v>
      </c>
      <c r="P80" s="2" t="s">
        <v>43</v>
      </c>
      <c r="Q80" s="2">
        <v>1.74895216639E9</v>
      </c>
      <c r="R80" s="2">
        <v>0.319</v>
      </c>
      <c r="S80" s="2">
        <v>0.307</v>
      </c>
      <c r="T80" s="2">
        <v>0.556</v>
      </c>
      <c r="U80" s="2">
        <v>295.747</v>
      </c>
      <c r="V80" s="2">
        <v>-0.002</v>
      </c>
      <c r="W80" s="2">
        <v>-0.016</v>
      </c>
      <c r="X80" s="2">
        <v>7.805</v>
      </c>
      <c r="Y80" s="2">
        <v>67.811</v>
      </c>
      <c r="Z80" s="2">
        <v>48.166</v>
      </c>
      <c r="AA80" s="2">
        <v>0.853</v>
      </c>
      <c r="AB80" s="2">
        <v>58.765</v>
      </c>
      <c r="AC80" s="2">
        <v>1.031</v>
      </c>
      <c r="AD80" s="2">
        <v>2.637</v>
      </c>
      <c r="AE80" s="2">
        <v>0.0</v>
      </c>
      <c r="AF80" s="2">
        <v>0.0</v>
      </c>
      <c r="AG80" s="2">
        <v>0.0</v>
      </c>
      <c r="AH80" s="2">
        <v>40.125</v>
      </c>
      <c r="AI80" s="2" t="s">
        <v>44</v>
      </c>
      <c r="AJ80" s="2">
        <v>5.0</v>
      </c>
      <c r="AK80" s="2">
        <v>95.0</v>
      </c>
      <c r="AL80" s="2" t="s">
        <v>45</v>
      </c>
    </row>
    <row r="81" ht="13.5" customHeight="1">
      <c r="A81" s="2">
        <v>80.0</v>
      </c>
      <c r="B81" s="2" t="s">
        <v>128</v>
      </c>
      <c r="C81" s="1" t="s">
        <v>133</v>
      </c>
      <c r="D81" s="2" t="s">
        <v>130</v>
      </c>
      <c r="E81" s="2">
        <v>4.0</v>
      </c>
      <c r="F81" s="2">
        <v>-22.837</v>
      </c>
      <c r="G81" s="2">
        <v>-43.77</v>
      </c>
      <c r="H81" s="2">
        <v>-328.636</v>
      </c>
      <c r="I81" s="2">
        <v>21383.0</v>
      </c>
      <c r="J81" s="2" t="s">
        <v>41</v>
      </c>
      <c r="K81" s="2" t="s">
        <v>41</v>
      </c>
      <c r="L81" s="2">
        <v>0.0</v>
      </c>
      <c r="M81" s="2">
        <v>1.0</v>
      </c>
      <c r="N81" s="2" t="s">
        <v>42</v>
      </c>
      <c r="O81" s="2" t="s">
        <v>42</v>
      </c>
      <c r="P81" s="2" t="s">
        <v>43</v>
      </c>
      <c r="Q81" s="2">
        <v>1.74895235632E9</v>
      </c>
      <c r="R81" s="2">
        <v>0.291</v>
      </c>
      <c r="S81" s="2">
        <v>0.331</v>
      </c>
      <c r="T81" s="2">
        <v>0.6</v>
      </c>
      <c r="U81" s="2">
        <v>533.232</v>
      </c>
      <c r="V81" s="2">
        <v>0.003</v>
      </c>
      <c r="W81" s="2">
        <v>-0.006</v>
      </c>
      <c r="X81" s="2">
        <v>27.968</v>
      </c>
      <c r="Y81" s="2">
        <v>68.269</v>
      </c>
      <c r="Z81" s="2">
        <v>48.462</v>
      </c>
      <c r="AA81" s="2">
        <v>0.846</v>
      </c>
      <c r="AB81" s="2">
        <v>57.31</v>
      </c>
      <c r="AC81" s="2">
        <v>1.03</v>
      </c>
      <c r="AD81" s="2">
        <v>2.537</v>
      </c>
      <c r="AE81" s="2">
        <v>0.0</v>
      </c>
      <c r="AF81" s="2">
        <v>1.0E-4</v>
      </c>
      <c r="AG81" s="2">
        <v>0.0</v>
      </c>
      <c r="AH81" s="2">
        <v>40.25</v>
      </c>
      <c r="AI81" s="2" t="s">
        <v>44</v>
      </c>
      <c r="AJ81" s="2">
        <v>5.0</v>
      </c>
      <c r="AK81" s="2">
        <v>95.0</v>
      </c>
      <c r="AL81" s="2" t="s">
        <v>45</v>
      </c>
    </row>
    <row r="82" ht="13.5" customHeight="1">
      <c r="A82" s="2">
        <v>81.0</v>
      </c>
      <c r="B82" s="2" t="s">
        <v>134</v>
      </c>
      <c r="C82" s="1" t="s">
        <v>135</v>
      </c>
      <c r="D82" s="2" t="s">
        <v>136</v>
      </c>
      <c r="E82" s="2">
        <v>1.0</v>
      </c>
      <c r="F82" s="2">
        <v>-22.791</v>
      </c>
      <c r="G82" s="2">
        <v>-43.732</v>
      </c>
      <c r="H82" s="2">
        <v>-328.55</v>
      </c>
      <c r="I82" s="2">
        <v>21451.0</v>
      </c>
      <c r="J82" s="2" t="s">
        <v>41</v>
      </c>
      <c r="K82" s="2" t="s">
        <v>41</v>
      </c>
      <c r="L82" s="2">
        <v>-1.0</v>
      </c>
      <c r="M82" s="2">
        <v>1.0</v>
      </c>
      <c r="N82" s="2" t="s">
        <v>42</v>
      </c>
      <c r="O82" s="2" t="s">
        <v>42</v>
      </c>
      <c r="P82" s="2" t="s">
        <v>43</v>
      </c>
      <c r="Q82" s="2">
        <v>1.74895254519E9</v>
      </c>
      <c r="R82" s="2">
        <v>0.286</v>
      </c>
      <c r="S82" s="2">
        <v>0.262</v>
      </c>
      <c r="T82" s="2">
        <v>0.485</v>
      </c>
      <c r="U82" s="2">
        <v>566.028</v>
      </c>
      <c r="V82" s="2">
        <v>0.002</v>
      </c>
      <c r="W82" s="2">
        <v>-0.001</v>
      </c>
      <c r="X82" s="2">
        <v>19.806</v>
      </c>
      <c r="Y82" s="2">
        <v>68.492</v>
      </c>
      <c r="Z82" s="2">
        <v>48.312</v>
      </c>
      <c r="AA82" s="2">
        <v>0.868</v>
      </c>
      <c r="AB82" s="2">
        <v>58.995</v>
      </c>
      <c r="AC82" s="2">
        <v>1.03</v>
      </c>
      <c r="AD82" s="2">
        <v>2.728</v>
      </c>
      <c r="AE82" s="2">
        <v>0.0</v>
      </c>
      <c r="AF82" s="2">
        <v>1.0E-4</v>
      </c>
      <c r="AG82" s="2">
        <v>0.0</v>
      </c>
      <c r="AH82" s="2">
        <v>40.375</v>
      </c>
      <c r="AI82" s="2" t="s">
        <v>44</v>
      </c>
      <c r="AJ82" s="2">
        <v>6.0</v>
      </c>
      <c r="AK82" s="2">
        <v>95.0</v>
      </c>
      <c r="AL82" s="2" t="s">
        <v>45</v>
      </c>
    </row>
    <row r="83" ht="13.5" customHeight="1">
      <c r="A83" s="2">
        <v>82.0</v>
      </c>
      <c r="B83" s="2" t="s">
        <v>134</v>
      </c>
      <c r="C83" s="1" t="s">
        <v>137</v>
      </c>
      <c r="D83" s="2" t="s">
        <v>136</v>
      </c>
      <c r="E83" s="2">
        <v>2.0</v>
      </c>
      <c r="F83" s="2">
        <v>-22.99</v>
      </c>
      <c r="G83" s="2">
        <v>-43.843</v>
      </c>
      <c r="H83" s="2">
        <v>-328.609</v>
      </c>
      <c r="I83" s="2">
        <v>21824.0</v>
      </c>
      <c r="J83" s="2" t="s">
        <v>41</v>
      </c>
      <c r="K83" s="2" t="s">
        <v>41</v>
      </c>
      <c r="L83" s="2">
        <v>-1.0</v>
      </c>
      <c r="M83" s="2">
        <v>1.0</v>
      </c>
      <c r="N83" s="2" t="s">
        <v>42</v>
      </c>
      <c r="O83" s="2" t="s">
        <v>42</v>
      </c>
      <c r="P83" s="2" t="s">
        <v>43</v>
      </c>
      <c r="Q83" s="2">
        <v>1.74895273348E9</v>
      </c>
      <c r="R83" s="2">
        <v>0.299</v>
      </c>
      <c r="S83" s="2">
        <v>0.296</v>
      </c>
      <c r="T83" s="2">
        <v>0.594</v>
      </c>
      <c r="U83" s="2">
        <v>527.032</v>
      </c>
      <c r="V83" s="2">
        <v>0.006</v>
      </c>
      <c r="W83" s="2">
        <v>-0.011</v>
      </c>
      <c r="X83" s="2">
        <v>11.492</v>
      </c>
      <c r="Y83" s="2">
        <v>69.715</v>
      </c>
      <c r="Z83" s="2">
        <v>48.979</v>
      </c>
      <c r="AA83" s="2">
        <v>0.898</v>
      </c>
      <c r="AB83" s="2">
        <v>60.391</v>
      </c>
      <c r="AC83" s="2">
        <v>1.031</v>
      </c>
      <c r="AD83" s="2">
        <v>2.755</v>
      </c>
      <c r="AE83" s="2">
        <v>0.0</v>
      </c>
      <c r="AF83" s="2">
        <v>1.0E-4</v>
      </c>
      <c r="AG83" s="2">
        <v>0.0</v>
      </c>
      <c r="AH83" s="2">
        <v>40.312</v>
      </c>
      <c r="AI83" s="2" t="s">
        <v>44</v>
      </c>
      <c r="AJ83" s="2">
        <v>6.0</v>
      </c>
      <c r="AK83" s="2">
        <v>95.0</v>
      </c>
      <c r="AL83" s="2" t="s">
        <v>45</v>
      </c>
    </row>
    <row r="84" ht="13.5" customHeight="1">
      <c r="A84" s="2">
        <v>83.0</v>
      </c>
      <c r="B84" s="2" t="s">
        <v>134</v>
      </c>
      <c r="C84" s="1" t="s">
        <v>138</v>
      </c>
      <c r="D84" s="2" t="s">
        <v>136</v>
      </c>
      <c r="E84" s="2">
        <v>3.0</v>
      </c>
      <c r="F84" s="2">
        <v>-22.741</v>
      </c>
      <c r="G84" s="2">
        <v>-43.768</v>
      </c>
      <c r="H84" s="2">
        <v>-328.525</v>
      </c>
      <c r="I84" s="2">
        <v>21861.0</v>
      </c>
      <c r="J84" s="2" t="s">
        <v>41</v>
      </c>
      <c r="K84" s="2" t="s">
        <v>41</v>
      </c>
      <c r="L84" s="2">
        <v>-1.0</v>
      </c>
      <c r="M84" s="2">
        <v>1.0</v>
      </c>
      <c r="N84" s="2" t="s">
        <v>42</v>
      </c>
      <c r="O84" s="2" t="s">
        <v>42</v>
      </c>
      <c r="P84" s="2" t="s">
        <v>43</v>
      </c>
      <c r="Q84" s="2">
        <v>1.74895292354E9</v>
      </c>
      <c r="R84" s="2">
        <v>0.269</v>
      </c>
      <c r="S84" s="2">
        <v>0.309</v>
      </c>
      <c r="T84" s="2">
        <v>0.42</v>
      </c>
      <c r="U84" s="2">
        <v>247.983</v>
      </c>
      <c r="V84" s="2">
        <v>0.004</v>
      </c>
      <c r="W84" s="2">
        <v>-0.003</v>
      </c>
      <c r="X84" s="2">
        <v>2.952</v>
      </c>
      <c r="Y84" s="2">
        <v>69.925</v>
      </c>
      <c r="Z84" s="2">
        <v>49.23</v>
      </c>
      <c r="AA84" s="2">
        <v>0.883</v>
      </c>
      <c r="AB84" s="2">
        <v>59.661</v>
      </c>
      <c r="AC84" s="2">
        <v>1.032</v>
      </c>
      <c r="AD84" s="2">
        <v>2.584</v>
      </c>
      <c r="AE84" s="2">
        <v>0.0</v>
      </c>
      <c r="AF84" s="2">
        <v>0.0</v>
      </c>
      <c r="AG84" s="2">
        <v>0.0</v>
      </c>
      <c r="AH84" s="2">
        <v>40.25</v>
      </c>
      <c r="AI84" s="2" t="s">
        <v>44</v>
      </c>
      <c r="AJ84" s="2">
        <v>6.0</v>
      </c>
      <c r="AK84" s="2">
        <v>95.0</v>
      </c>
      <c r="AL84" s="2" t="s">
        <v>45</v>
      </c>
    </row>
    <row r="85" ht="13.5" customHeight="1">
      <c r="A85" s="2">
        <v>84.0</v>
      </c>
      <c r="B85" s="2" t="s">
        <v>134</v>
      </c>
      <c r="C85" s="1" t="s">
        <v>139</v>
      </c>
      <c r="D85" s="2" t="s">
        <v>136</v>
      </c>
      <c r="E85" s="2">
        <v>4.0</v>
      </c>
      <c r="F85" s="2">
        <v>-22.786</v>
      </c>
      <c r="G85" s="2">
        <v>-43.741</v>
      </c>
      <c r="H85" s="2">
        <v>-328.541</v>
      </c>
      <c r="I85" s="2">
        <v>21848.0</v>
      </c>
      <c r="J85" s="2" t="s">
        <v>41</v>
      </c>
      <c r="K85" s="2" t="s">
        <v>41</v>
      </c>
      <c r="L85" s="2">
        <v>0.0</v>
      </c>
      <c r="M85" s="2">
        <v>1.0</v>
      </c>
      <c r="N85" s="2" t="s">
        <v>42</v>
      </c>
      <c r="O85" s="2" t="s">
        <v>42</v>
      </c>
      <c r="P85" s="2" t="s">
        <v>43</v>
      </c>
      <c r="Q85" s="2">
        <v>1.74895311317E9</v>
      </c>
      <c r="R85" s="2">
        <v>0.314</v>
      </c>
      <c r="S85" s="2">
        <v>0.315</v>
      </c>
      <c r="T85" s="2">
        <v>0.518</v>
      </c>
      <c r="U85" s="2">
        <v>479.204</v>
      </c>
      <c r="V85" s="2">
        <v>-0.004</v>
      </c>
      <c r="W85" s="2">
        <v>-0.005</v>
      </c>
      <c r="X85" s="2">
        <v>26.004</v>
      </c>
      <c r="Y85" s="2">
        <v>70.028</v>
      </c>
      <c r="Z85" s="2">
        <v>49.006</v>
      </c>
      <c r="AA85" s="2">
        <v>0.89</v>
      </c>
      <c r="AB85" s="2">
        <v>59.739</v>
      </c>
      <c r="AC85" s="2">
        <v>1.031</v>
      </c>
      <c r="AD85" s="2">
        <v>2.525</v>
      </c>
      <c r="AE85" s="2">
        <v>0.0</v>
      </c>
      <c r="AF85" s="2">
        <v>1.0E-4</v>
      </c>
      <c r="AG85" s="2">
        <v>0.0</v>
      </c>
      <c r="AH85" s="2">
        <v>40.312</v>
      </c>
      <c r="AI85" s="2" t="s">
        <v>44</v>
      </c>
      <c r="AJ85" s="2">
        <v>6.0</v>
      </c>
      <c r="AK85" s="2">
        <v>95.0</v>
      </c>
      <c r="AL85" s="2" t="s">
        <v>45</v>
      </c>
    </row>
    <row r="86" ht="13.5" customHeight="1">
      <c r="A86" s="2">
        <v>85.0</v>
      </c>
      <c r="B86" s="2" t="s">
        <v>140</v>
      </c>
      <c r="C86" s="1" t="s">
        <v>141</v>
      </c>
      <c r="D86" s="2" t="s">
        <v>142</v>
      </c>
      <c r="E86" s="2">
        <v>1.0</v>
      </c>
      <c r="F86" s="2">
        <v>-22.854</v>
      </c>
      <c r="G86" s="2">
        <v>-43.733</v>
      </c>
      <c r="H86" s="2">
        <v>-328.624</v>
      </c>
      <c r="I86" s="2">
        <v>21831.0</v>
      </c>
      <c r="J86" s="2" t="s">
        <v>41</v>
      </c>
      <c r="K86" s="2" t="s">
        <v>41</v>
      </c>
      <c r="L86" s="2">
        <v>-1.0</v>
      </c>
      <c r="M86" s="2">
        <v>1.0</v>
      </c>
      <c r="N86" s="2" t="s">
        <v>42</v>
      </c>
      <c r="O86" s="2" t="s">
        <v>42</v>
      </c>
      <c r="P86" s="2" t="s">
        <v>43</v>
      </c>
      <c r="Q86" s="2">
        <v>1.74895330258E9</v>
      </c>
      <c r="R86" s="2">
        <v>0.338</v>
      </c>
      <c r="S86" s="2">
        <v>0.346</v>
      </c>
      <c r="T86" s="2">
        <v>0.468</v>
      </c>
      <c r="U86" s="2">
        <v>452.36</v>
      </c>
      <c r="V86" s="2">
        <v>0.001</v>
      </c>
      <c r="W86" s="2">
        <v>-0.002</v>
      </c>
      <c r="X86" s="2">
        <v>0.195</v>
      </c>
      <c r="Y86" s="2">
        <v>69.856</v>
      </c>
      <c r="Z86" s="2">
        <v>49.29</v>
      </c>
      <c r="AA86" s="2">
        <v>0.872</v>
      </c>
      <c r="AB86" s="2">
        <v>59.016</v>
      </c>
      <c r="AC86" s="2">
        <v>1.031</v>
      </c>
      <c r="AD86" s="2">
        <v>2.579</v>
      </c>
      <c r="AE86" s="2">
        <v>0.0</v>
      </c>
      <c r="AF86" s="2">
        <v>1.0E-4</v>
      </c>
      <c r="AG86" s="2">
        <v>0.0</v>
      </c>
      <c r="AH86" s="2">
        <v>40.562</v>
      </c>
      <c r="AI86" s="2" t="s">
        <v>44</v>
      </c>
      <c r="AJ86" s="2">
        <v>7.0</v>
      </c>
      <c r="AK86" s="2">
        <v>95.0</v>
      </c>
      <c r="AL86" s="2" t="s">
        <v>45</v>
      </c>
    </row>
    <row r="87" ht="13.5" customHeight="1">
      <c r="A87" s="2">
        <v>86.0</v>
      </c>
      <c r="B87" s="2" t="s">
        <v>140</v>
      </c>
      <c r="C87" s="1" t="s">
        <v>143</v>
      </c>
      <c r="D87" s="2" t="s">
        <v>142</v>
      </c>
      <c r="E87" s="2">
        <v>2.0</v>
      </c>
      <c r="F87" s="2">
        <v>-22.908</v>
      </c>
      <c r="G87" s="2">
        <v>-43.702</v>
      </c>
      <c r="H87" s="2">
        <v>-328.705</v>
      </c>
      <c r="I87" s="2">
        <v>21735.0</v>
      </c>
      <c r="J87" s="2" t="s">
        <v>41</v>
      </c>
      <c r="K87" s="2" t="s">
        <v>41</v>
      </c>
      <c r="L87" s="2">
        <v>-1.0</v>
      </c>
      <c r="M87" s="2">
        <v>1.0</v>
      </c>
      <c r="N87" s="2" t="s">
        <v>42</v>
      </c>
      <c r="O87" s="2" t="s">
        <v>42</v>
      </c>
      <c r="P87" s="2" t="s">
        <v>43</v>
      </c>
      <c r="Q87" s="2">
        <v>1.74895349135E9</v>
      </c>
      <c r="R87" s="2">
        <v>0.327</v>
      </c>
      <c r="S87" s="2">
        <v>0.346</v>
      </c>
      <c r="T87" s="2">
        <v>0.539</v>
      </c>
      <c r="U87" s="2">
        <v>512.927</v>
      </c>
      <c r="V87" s="2">
        <v>-0.001</v>
      </c>
      <c r="W87" s="2">
        <v>-0.003</v>
      </c>
      <c r="X87" s="2">
        <v>20.075</v>
      </c>
      <c r="Y87" s="2">
        <v>69.502</v>
      </c>
      <c r="Z87" s="2">
        <v>49.211</v>
      </c>
      <c r="AA87" s="2">
        <v>0.866</v>
      </c>
      <c r="AB87" s="2">
        <v>58.138</v>
      </c>
      <c r="AC87" s="2">
        <v>1.031</v>
      </c>
      <c r="AD87" s="2">
        <v>2.497</v>
      </c>
      <c r="AE87" s="2">
        <v>0.0</v>
      </c>
      <c r="AF87" s="2">
        <v>1.0E-4</v>
      </c>
      <c r="AG87" s="2">
        <v>0.0</v>
      </c>
      <c r="AH87" s="2">
        <v>40.562</v>
      </c>
      <c r="AI87" s="2" t="s">
        <v>44</v>
      </c>
      <c r="AJ87" s="2">
        <v>7.0</v>
      </c>
      <c r="AK87" s="2">
        <v>95.0</v>
      </c>
      <c r="AL87" s="2" t="s">
        <v>45</v>
      </c>
    </row>
    <row r="88" ht="13.5" customHeight="1">
      <c r="A88" s="2">
        <v>87.0</v>
      </c>
      <c r="B88" s="2" t="s">
        <v>140</v>
      </c>
      <c r="C88" s="1" t="s">
        <v>144</v>
      </c>
      <c r="D88" s="2" t="s">
        <v>142</v>
      </c>
      <c r="E88" s="2">
        <v>3.0</v>
      </c>
      <c r="F88" s="2">
        <v>-22.947</v>
      </c>
      <c r="G88" s="2">
        <v>-43.795</v>
      </c>
      <c r="H88" s="2">
        <v>-328.571</v>
      </c>
      <c r="I88" s="2">
        <v>21695.0</v>
      </c>
      <c r="J88" s="2" t="s">
        <v>41</v>
      </c>
      <c r="K88" s="2" t="s">
        <v>41</v>
      </c>
      <c r="L88" s="2">
        <v>-1.0</v>
      </c>
      <c r="M88" s="2">
        <v>1.0</v>
      </c>
      <c r="N88" s="2" t="s">
        <v>42</v>
      </c>
      <c r="O88" s="2" t="s">
        <v>42</v>
      </c>
      <c r="P88" s="2" t="s">
        <v>43</v>
      </c>
      <c r="Q88" s="2">
        <v>1.74895367968E9</v>
      </c>
      <c r="R88" s="2">
        <v>0.278</v>
      </c>
      <c r="S88" s="2">
        <v>0.279</v>
      </c>
      <c r="T88" s="2">
        <v>0.532</v>
      </c>
      <c r="U88" s="2">
        <v>340.345</v>
      </c>
      <c r="V88" s="2">
        <v>0.004</v>
      </c>
      <c r="W88" s="2">
        <v>-0.005</v>
      </c>
      <c r="X88" s="2">
        <v>-14.369</v>
      </c>
      <c r="Y88" s="2">
        <v>69.233</v>
      </c>
      <c r="Z88" s="2">
        <v>48.931</v>
      </c>
      <c r="AA88" s="2">
        <v>0.883</v>
      </c>
      <c r="AB88" s="2">
        <v>59.515</v>
      </c>
      <c r="AC88" s="2">
        <v>1.03</v>
      </c>
      <c r="AD88" s="2">
        <v>2.535</v>
      </c>
      <c r="AE88" s="2">
        <v>0.0</v>
      </c>
      <c r="AF88" s="2">
        <v>1.0E-4</v>
      </c>
      <c r="AG88" s="2">
        <v>0.0</v>
      </c>
      <c r="AH88" s="2">
        <v>40.5</v>
      </c>
      <c r="AI88" s="2" t="s">
        <v>44</v>
      </c>
      <c r="AJ88" s="2">
        <v>7.0</v>
      </c>
      <c r="AK88" s="2">
        <v>95.0</v>
      </c>
      <c r="AL88" s="2" t="s">
        <v>45</v>
      </c>
    </row>
    <row r="89" ht="13.5" customHeight="1">
      <c r="A89" s="2">
        <v>88.0</v>
      </c>
      <c r="B89" s="2" t="s">
        <v>140</v>
      </c>
      <c r="C89" s="1" t="s">
        <v>145</v>
      </c>
      <c r="D89" s="2" t="s">
        <v>142</v>
      </c>
      <c r="E89" s="2">
        <v>4.0</v>
      </c>
      <c r="F89" s="2">
        <v>-22.733</v>
      </c>
      <c r="G89" s="2">
        <v>-43.703</v>
      </c>
      <c r="H89" s="2">
        <v>-328.77</v>
      </c>
      <c r="I89" s="2">
        <v>21575.0</v>
      </c>
      <c r="J89" s="2" t="s">
        <v>41</v>
      </c>
      <c r="K89" s="2" t="s">
        <v>41</v>
      </c>
      <c r="L89" s="2">
        <v>0.0</v>
      </c>
      <c r="M89" s="2">
        <v>1.0</v>
      </c>
      <c r="N89" s="2" t="s">
        <v>42</v>
      </c>
      <c r="O89" s="2" t="s">
        <v>42</v>
      </c>
      <c r="P89" s="2" t="s">
        <v>43</v>
      </c>
      <c r="Q89" s="2">
        <v>1.74895386762E9</v>
      </c>
      <c r="R89" s="2">
        <v>0.331</v>
      </c>
      <c r="S89" s="2">
        <v>0.322</v>
      </c>
      <c r="T89" s="2">
        <v>0.493</v>
      </c>
      <c r="U89" s="2">
        <v>262.933</v>
      </c>
      <c r="V89" s="2">
        <v>0.003</v>
      </c>
      <c r="W89" s="2">
        <v>-0.005</v>
      </c>
      <c r="X89" s="2">
        <v>-12.991</v>
      </c>
      <c r="Y89" s="2">
        <v>68.811</v>
      </c>
      <c r="Z89" s="2">
        <v>48.984</v>
      </c>
      <c r="AA89" s="2">
        <v>0.87</v>
      </c>
      <c r="AB89" s="2">
        <v>58.671</v>
      </c>
      <c r="AC89" s="2">
        <v>1.032</v>
      </c>
      <c r="AD89" s="2">
        <v>2.593</v>
      </c>
      <c r="AE89" s="2">
        <v>0.0</v>
      </c>
      <c r="AF89" s="2">
        <v>0.0</v>
      </c>
      <c r="AG89" s="2">
        <v>0.0</v>
      </c>
      <c r="AH89" s="2">
        <v>40.375</v>
      </c>
      <c r="AI89" s="2" t="s">
        <v>44</v>
      </c>
      <c r="AJ89" s="2">
        <v>7.0</v>
      </c>
      <c r="AK89" s="2">
        <v>95.0</v>
      </c>
      <c r="AL89" s="2" t="s">
        <v>45</v>
      </c>
    </row>
    <row r="90" ht="13.5" customHeight="1">
      <c r="A90" s="2">
        <v>89.0</v>
      </c>
      <c r="B90" s="2" t="s">
        <v>146</v>
      </c>
      <c r="C90" s="1" t="s">
        <v>147</v>
      </c>
      <c r="D90" s="2" t="s">
        <v>148</v>
      </c>
      <c r="E90" s="2">
        <v>1.0</v>
      </c>
      <c r="F90" s="2">
        <v>-22.719</v>
      </c>
      <c r="G90" s="2">
        <v>-43.699</v>
      </c>
      <c r="H90" s="2">
        <v>-328.762</v>
      </c>
      <c r="I90" s="2">
        <v>21558.0</v>
      </c>
      <c r="J90" s="2" t="s">
        <v>41</v>
      </c>
      <c r="K90" s="2" t="s">
        <v>41</v>
      </c>
      <c r="L90" s="2">
        <v>-1.0</v>
      </c>
      <c r="M90" s="2">
        <v>1.0</v>
      </c>
      <c r="N90" s="2" t="s">
        <v>42</v>
      </c>
      <c r="O90" s="2" t="s">
        <v>42</v>
      </c>
      <c r="P90" s="2" t="s">
        <v>43</v>
      </c>
      <c r="Q90" s="2">
        <v>1.74895405792E9</v>
      </c>
      <c r="R90" s="2">
        <v>0.345</v>
      </c>
      <c r="S90" s="2">
        <v>0.331</v>
      </c>
      <c r="T90" s="2">
        <v>0.475</v>
      </c>
      <c r="U90" s="2">
        <v>412.55</v>
      </c>
      <c r="V90" s="2">
        <v>0.001</v>
      </c>
      <c r="W90" s="2">
        <v>-0.003</v>
      </c>
      <c r="X90" s="2">
        <v>22.662</v>
      </c>
      <c r="Y90" s="2">
        <v>68.853</v>
      </c>
      <c r="Z90" s="2">
        <v>48.811</v>
      </c>
      <c r="AA90" s="2">
        <v>0.844</v>
      </c>
      <c r="AB90" s="2">
        <v>58.08</v>
      </c>
      <c r="AC90" s="2">
        <v>1.033</v>
      </c>
      <c r="AD90" s="2">
        <v>2.374</v>
      </c>
      <c r="AE90" s="2">
        <v>0.0</v>
      </c>
      <c r="AF90" s="2">
        <v>0.0</v>
      </c>
      <c r="AG90" s="2">
        <v>0.0</v>
      </c>
      <c r="AH90" s="2">
        <v>40.375</v>
      </c>
      <c r="AI90" s="2" t="s">
        <v>44</v>
      </c>
      <c r="AJ90" s="2">
        <v>8.0</v>
      </c>
      <c r="AK90" s="2">
        <v>95.0</v>
      </c>
      <c r="AL90" s="2" t="s">
        <v>45</v>
      </c>
    </row>
    <row r="91" ht="13.5" customHeight="1">
      <c r="A91" s="2">
        <v>90.0</v>
      </c>
      <c r="B91" s="2" t="s">
        <v>146</v>
      </c>
      <c r="C91" s="1" t="s">
        <v>149</v>
      </c>
      <c r="D91" s="2" t="s">
        <v>148</v>
      </c>
      <c r="E91" s="2">
        <v>2.0</v>
      </c>
      <c r="F91" s="2">
        <v>-22.807</v>
      </c>
      <c r="G91" s="2">
        <v>-43.691</v>
      </c>
      <c r="H91" s="2">
        <v>-328.531</v>
      </c>
      <c r="I91" s="2">
        <v>21506.0</v>
      </c>
      <c r="J91" s="2" t="s">
        <v>41</v>
      </c>
      <c r="K91" s="2" t="s">
        <v>41</v>
      </c>
      <c r="L91" s="2">
        <v>-1.0</v>
      </c>
      <c r="M91" s="2">
        <v>1.0</v>
      </c>
      <c r="N91" s="2" t="s">
        <v>42</v>
      </c>
      <c r="O91" s="2" t="s">
        <v>42</v>
      </c>
      <c r="P91" s="2" t="s">
        <v>43</v>
      </c>
      <c r="Q91" s="2">
        <v>1.74895424671E9</v>
      </c>
      <c r="R91" s="2">
        <v>0.295</v>
      </c>
      <c r="S91" s="2">
        <v>0.296</v>
      </c>
      <c r="T91" s="2">
        <v>0.54</v>
      </c>
      <c r="U91" s="2">
        <v>519.603</v>
      </c>
      <c r="V91" s="2">
        <v>0.002</v>
      </c>
      <c r="W91" s="2">
        <v>-0.009</v>
      </c>
      <c r="X91" s="2">
        <v>19.271</v>
      </c>
      <c r="Y91" s="2">
        <v>68.621</v>
      </c>
      <c r="Z91" s="2">
        <v>48.592</v>
      </c>
      <c r="AA91" s="2">
        <v>0.862</v>
      </c>
      <c r="AB91" s="2">
        <v>58.536</v>
      </c>
      <c r="AC91" s="2">
        <v>1.032</v>
      </c>
      <c r="AD91" s="2">
        <v>2.542</v>
      </c>
      <c r="AE91" s="2">
        <v>0.0</v>
      </c>
      <c r="AF91" s="2">
        <v>1.0E-4</v>
      </c>
      <c r="AG91" s="2">
        <v>0.0</v>
      </c>
      <c r="AH91" s="2">
        <v>41.0</v>
      </c>
      <c r="AI91" s="2" t="s">
        <v>44</v>
      </c>
      <c r="AJ91" s="2">
        <v>8.0</v>
      </c>
      <c r="AK91" s="2">
        <v>95.0</v>
      </c>
      <c r="AL91" s="2" t="s">
        <v>45</v>
      </c>
    </row>
    <row r="92" ht="13.5" customHeight="1">
      <c r="A92" s="2">
        <v>91.0</v>
      </c>
      <c r="B92" s="2" t="s">
        <v>146</v>
      </c>
      <c r="C92" s="1" t="s">
        <v>150</v>
      </c>
      <c r="D92" s="2" t="s">
        <v>148</v>
      </c>
      <c r="E92" s="2">
        <v>3.0</v>
      </c>
      <c r="F92" s="2">
        <v>-22.828</v>
      </c>
      <c r="G92" s="2">
        <v>-43.718</v>
      </c>
      <c r="H92" s="2">
        <v>-328.761</v>
      </c>
      <c r="I92" s="2">
        <v>21468.0</v>
      </c>
      <c r="J92" s="2" t="s">
        <v>41</v>
      </c>
      <c r="K92" s="2" t="s">
        <v>41</v>
      </c>
      <c r="L92" s="2">
        <v>-1.0</v>
      </c>
      <c r="M92" s="2">
        <v>1.0</v>
      </c>
      <c r="N92" s="2" t="s">
        <v>42</v>
      </c>
      <c r="O92" s="2" t="s">
        <v>42</v>
      </c>
      <c r="P92" s="2" t="s">
        <v>43</v>
      </c>
      <c r="Q92" s="2">
        <v>1.74895443591E9</v>
      </c>
      <c r="R92" s="2">
        <v>0.345</v>
      </c>
      <c r="S92" s="2">
        <v>0.303</v>
      </c>
      <c r="T92" s="2">
        <v>0.513</v>
      </c>
      <c r="U92" s="2">
        <v>278.962</v>
      </c>
      <c r="V92" s="2">
        <v>0.001</v>
      </c>
      <c r="W92" s="2">
        <v>-0.006</v>
      </c>
      <c r="X92" s="2">
        <v>-9.687</v>
      </c>
      <c r="Y92" s="2">
        <v>68.463</v>
      </c>
      <c r="Z92" s="2">
        <v>48.616</v>
      </c>
      <c r="AA92" s="2">
        <v>0.852</v>
      </c>
      <c r="AB92" s="2">
        <v>58.401</v>
      </c>
      <c r="AC92" s="2">
        <v>1.034</v>
      </c>
      <c r="AD92" s="2">
        <v>2.658</v>
      </c>
      <c r="AE92" s="2">
        <v>0.0</v>
      </c>
      <c r="AF92" s="2">
        <v>1.0E-4</v>
      </c>
      <c r="AG92" s="2">
        <v>0.0</v>
      </c>
      <c r="AH92" s="2">
        <v>40.875</v>
      </c>
      <c r="AI92" s="2" t="s">
        <v>44</v>
      </c>
      <c r="AJ92" s="2">
        <v>8.0</v>
      </c>
      <c r="AK92" s="2">
        <v>95.0</v>
      </c>
      <c r="AL92" s="2" t="s">
        <v>45</v>
      </c>
    </row>
    <row r="93" ht="13.5" customHeight="1">
      <c r="A93" s="2">
        <v>92.0</v>
      </c>
      <c r="B93" s="2" t="s">
        <v>146</v>
      </c>
      <c r="C93" s="1" t="s">
        <v>151</v>
      </c>
      <c r="D93" s="2" t="s">
        <v>148</v>
      </c>
      <c r="E93" s="2">
        <v>4.0</v>
      </c>
      <c r="F93" s="2">
        <v>-22.844</v>
      </c>
      <c r="G93" s="2">
        <v>-43.717</v>
      </c>
      <c r="H93" s="2">
        <v>-328.597</v>
      </c>
      <c r="I93" s="2">
        <v>21410.0</v>
      </c>
      <c r="J93" s="2" t="s">
        <v>41</v>
      </c>
      <c r="K93" s="2" t="s">
        <v>41</v>
      </c>
      <c r="L93" s="2">
        <v>0.0</v>
      </c>
      <c r="M93" s="2">
        <v>1.0</v>
      </c>
      <c r="N93" s="2" t="s">
        <v>42</v>
      </c>
      <c r="O93" s="2" t="s">
        <v>42</v>
      </c>
      <c r="P93" s="2" t="s">
        <v>43</v>
      </c>
      <c r="Q93" s="2">
        <v>1.74895462664E9</v>
      </c>
      <c r="R93" s="2">
        <v>0.296</v>
      </c>
      <c r="S93" s="2">
        <v>0.285</v>
      </c>
      <c r="T93" s="2">
        <v>0.525</v>
      </c>
      <c r="U93" s="2">
        <v>465.268</v>
      </c>
      <c r="V93" s="2">
        <v>0.003</v>
      </c>
      <c r="W93" s="2">
        <v>-0.001</v>
      </c>
      <c r="X93" s="2">
        <v>13.96</v>
      </c>
      <c r="Y93" s="2">
        <v>68.371</v>
      </c>
      <c r="Z93" s="2">
        <v>48.377</v>
      </c>
      <c r="AA93" s="2">
        <v>0.874</v>
      </c>
      <c r="AB93" s="2">
        <v>57.813</v>
      </c>
      <c r="AC93" s="2">
        <v>1.033</v>
      </c>
      <c r="AD93" s="2">
        <v>2.577</v>
      </c>
      <c r="AE93" s="2">
        <v>0.0</v>
      </c>
      <c r="AF93" s="2">
        <v>1.0E-4</v>
      </c>
      <c r="AG93" s="2">
        <v>0.0</v>
      </c>
      <c r="AH93" s="2">
        <v>40.5</v>
      </c>
      <c r="AI93" s="2" t="s">
        <v>44</v>
      </c>
      <c r="AJ93" s="2">
        <v>8.0</v>
      </c>
      <c r="AK93" s="2">
        <v>95.0</v>
      </c>
      <c r="AL93" s="2" t="s">
        <v>45</v>
      </c>
    </row>
    <row r="94" ht="13.5" customHeight="1">
      <c r="A94" s="2">
        <v>93.0</v>
      </c>
      <c r="B94" s="2" t="s">
        <v>152</v>
      </c>
      <c r="C94" s="1" t="s">
        <v>153</v>
      </c>
      <c r="D94" s="2" t="s">
        <v>154</v>
      </c>
      <c r="E94" s="2">
        <v>1.0</v>
      </c>
      <c r="F94" s="2">
        <v>-22.654</v>
      </c>
      <c r="G94" s="2">
        <v>-43.641</v>
      </c>
      <c r="H94" s="2">
        <v>-328.767</v>
      </c>
      <c r="I94" s="2">
        <v>21473.0</v>
      </c>
      <c r="J94" s="2" t="s">
        <v>41</v>
      </c>
      <c r="K94" s="2" t="s">
        <v>41</v>
      </c>
      <c r="L94" s="2">
        <v>-1.0</v>
      </c>
      <c r="M94" s="2">
        <v>1.0</v>
      </c>
      <c r="N94" s="2" t="s">
        <v>42</v>
      </c>
      <c r="O94" s="2" t="s">
        <v>42</v>
      </c>
      <c r="P94" s="2" t="s">
        <v>43</v>
      </c>
      <c r="Q94" s="2">
        <v>1.74895481602E9</v>
      </c>
      <c r="R94" s="2">
        <v>0.303</v>
      </c>
      <c r="S94" s="2">
        <v>0.319</v>
      </c>
      <c r="T94" s="2">
        <v>0.485</v>
      </c>
      <c r="U94" s="2">
        <v>357.187</v>
      </c>
      <c r="V94" s="2">
        <v>0.007</v>
      </c>
      <c r="W94" s="2">
        <v>-0.008</v>
      </c>
      <c r="X94" s="2">
        <v>-16.424</v>
      </c>
      <c r="Y94" s="2">
        <v>68.483</v>
      </c>
      <c r="Z94" s="2">
        <v>48.529</v>
      </c>
      <c r="AA94" s="2">
        <v>0.855</v>
      </c>
      <c r="AB94" s="2">
        <v>59.044</v>
      </c>
      <c r="AC94" s="2">
        <v>1.033</v>
      </c>
      <c r="AD94" s="2">
        <v>2.646</v>
      </c>
      <c r="AE94" s="2">
        <v>0.0</v>
      </c>
      <c r="AF94" s="2">
        <v>-1.0E-4</v>
      </c>
      <c r="AG94" s="2">
        <v>0.0</v>
      </c>
      <c r="AH94" s="2">
        <v>40.25</v>
      </c>
      <c r="AI94" s="2" t="s">
        <v>44</v>
      </c>
      <c r="AJ94" s="2">
        <v>9.0</v>
      </c>
      <c r="AK94" s="2">
        <v>95.0</v>
      </c>
      <c r="AL94" s="2" t="s">
        <v>45</v>
      </c>
    </row>
    <row r="95" ht="13.5" customHeight="1">
      <c r="A95" s="2">
        <v>94.0</v>
      </c>
      <c r="B95" s="2" t="s">
        <v>152</v>
      </c>
      <c r="C95" s="1" t="s">
        <v>155</v>
      </c>
      <c r="D95" s="2" t="s">
        <v>154</v>
      </c>
      <c r="E95" s="2">
        <v>2.0</v>
      </c>
      <c r="F95" s="2">
        <v>-22.95</v>
      </c>
      <c r="G95" s="2">
        <v>-43.618</v>
      </c>
      <c r="H95" s="2">
        <v>-328.421</v>
      </c>
      <c r="I95" s="2">
        <v>21457.0</v>
      </c>
      <c r="J95" s="2" t="s">
        <v>41</v>
      </c>
      <c r="K95" s="2" t="s">
        <v>41</v>
      </c>
      <c r="L95" s="2">
        <v>-1.0</v>
      </c>
      <c r="M95" s="2">
        <v>1.0</v>
      </c>
      <c r="N95" s="2" t="s">
        <v>42</v>
      </c>
      <c r="O95" s="2" t="s">
        <v>42</v>
      </c>
      <c r="P95" s="2" t="s">
        <v>43</v>
      </c>
      <c r="Q95" s="2">
        <v>1.74895500539E9</v>
      </c>
      <c r="R95" s="2">
        <v>0.32</v>
      </c>
      <c r="S95" s="2">
        <v>0.35</v>
      </c>
      <c r="T95" s="2">
        <v>0.587</v>
      </c>
      <c r="U95" s="2">
        <v>286.999</v>
      </c>
      <c r="V95" s="2">
        <v>0.002</v>
      </c>
      <c r="W95" s="2">
        <v>-0.01</v>
      </c>
      <c r="X95" s="2">
        <v>5.861</v>
      </c>
      <c r="Y95" s="2">
        <v>68.617</v>
      </c>
      <c r="Z95" s="2">
        <v>48.305</v>
      </c>
      <c r="AA95" s="2">
        <v>0.859</v>
      </c>
      <c r="AB95" s="2">
        <v>57.596</v>
      </c>
      <c r="AC95" s="2">
        <v>1.034</v>
      </c>
      <c r="AD95" s="2">
        <v>2.486</v>
      </c>
      <c r="AE95" s="2">
        <v>0.0</v>
      </c>
      <c r="AF95" s="2">
        <v>3.0E-4</v>
      </c>
      <c r="AG95" s="2">
        <v>0.0</v>
      </c>
      <c r="AH95" s="2">
        <v>40.188</v>
      </c>
      <c r="AI95" s="2" t="s">
        <v>44</v>
      </c>
      <c r="AJ95" s="2">
        <v>9.0</v>
      </c>
      <c r="AK95" s="2">
        <v>95.0</v>
      </c>
      <c r="AL95" s="2" t="s">
        <v>45</v>
      </c>
    </row>
    <row r="96" ht="13.5" customHeight="1">
      <c r="A96" s="2">
        <v>95.0</v>
      </c>
      <c r="B96" s="2" t="s">
        <v>152</v>
      </c>
      <c r="C96" s="1" t="s">
        <v>156</v>
      </c>
      <c r="D96" s="2" t="s">
        <v>154</v>
      </c>
      <c r="E96" s="2">
        <v>3.0</v>
      </c>
      <c r="F96" s="2">
        <v>-22.69</v>
      </c>
      <c r="G96" s="2">
        <v>-43.713</v>
      </c>
      <c r="H96" s="2">
        <v>-328.792</v>
      </c>
      <c r="I96" s="2">
        <v>21446.0</v>
      </c>
      <c r="J96" s="2" t="s">
        <v>41</v>
      </c>
      <c r="K96" s="2" t="s">
        <v>41</v>
      </c>
      <c r="L96" s="2">
        <v>-1.0</v>
      </c>
      <c r="M96" s="2">
        <v>1.0</v>
      </c>
      <c r="N96" s="2" t="s">
        <v>42</v>
      </c>
      <c r="O96" s="2" t="s">
        <v>42</v>
      </c>
      <c r="P96" s="2" t="s">
        <v>43</v>
      </c>
      <c r="Q96" s="2">
        <v>1.74895519527E9</v>
      </c>
      <c r="R96" s="2">
        <v>0.342</v>
      </c>
      <c r="S96" s="2">
        <v>0.353</v>
      </c>
      <c r="T96" s="2">
        <v>0.399</v>
      </c>
      <c r="U96" s="2">
        <v>514.751</v>
      </c>
      <c r="V96" s="2">
        <v>-0.002</v>
      </c>
      <c r="W96" s="2">
        <v>0.0</v>
      </c>
      <c r="X96" s="2">
        <v>22.823</v>
      </c>
      <c r="Y96" s="2">
        <v>68.493</v>
      </c>
      <c r="Z96" s="2">
        <v>48.665</v>
      </c>
      <c r="AA96" s="2">
        <v>0.856</v>
      </c>
      <c r="AB96" s="2">
        <v>57.615</v>
      </c>
      <c r="AC96" s="2">
        <v>1.033</v>
      </c>
      <c r="AD96" s="2">
        <v>2.318</v>
      </c>
      <c r="AE96" s="2">
        <v>0.0</v>
      </c>
      <c r="AF96" s="2">
        <v>0.0</v>
      </c>
      <c r="AG96" s="2">
        <v>0.0</v>
      </c>
      <c r="AH96" s="2">
        <v>40.375</v>
      </c>
      <c r="AI96" s="2" t="s">
        <v>44</v>
      </c>
      <c r="AJ96" s="2">
        <v>9.0</v>
      </c>
      <c r="AK96" s="2">
        <v>95.0</v>
      </c>
      <c r="AL96" s="2" t="s">
        <v>45</v>
      </c>
    </row>
    <row r="97" ht="13.5" customHeight="1">
      <c r="A97" s="2">
        <v>96.0</v>
      </c>
      <c r="B97" s="2" t="s">
        <v>152</v>
      </c>
      <c r="C97" s="1" t="s">
        <v>157</v>
      </c>
      <c r="D97" s="2" t="s">
        <v>154</v>
      </c>
      <c r="E97" s="2">
        <v>4.0</v>
      </c>
      <c r="F97" s="2">
        <v>-22.816</v>
      </c>
      <c r="G97" s="2">
        <v>-43.682</v>
      </c>
      <c r="H97" s="2">
        <v>-328.676</v>
      </c>
      <c r="I97" s="2">
        <v>21391.0</v>
      </c>
      <c r="J97" s="2" t="s">
        <v>41</v>
      </c>
      <c r="K97" s="2" t="s">
        <v>41</v>
      </c>
      <c r="L97" s="2">
        <v>0.0</v>
      </c>
      <c r="M97" s="2">
        <v>1.0</v>
      </c>
      <c r="N97" s="2" t="s">
        <v>42</v>
      </c>
      <c r="O97" s="2" t="s">
        <v>42</v>
      </c>
      <c r="P97" s="2" t="s">
        <v>43</v>
      </c>
      <c r="Q97" s="2">
        <v>1.74895538599E9</v>
      </c>
      <c r="R97" s="2">
        <v>0.299</v>
      </c>
      <c r="S97" s="2">
        <v>0.336</v>
      </c>
      <c r="T97" s="2">
        <v>0.52</v>
      </c>
      <c r="U97" s="2">
        <v>427.113</v>
      </c>
      <c r="V97" s="2">
        <v>-0.005</v>
      </c>
      <c r="W97" s="2">
        <v>0.0</v>
      </c>
      <c r="X97" s="2">
        <v>-8.348</v>
      </c>
      <c r="Y97" s="2">
        <v>68.315</v>
      </c>
      <c r="Z97" s="2">
        <v>47.814</v>
      </c>
      <c r="AA97" s="2">
        <v>0.855</v>
      </c>
      <c r="AB97" s="2">
        <v>59.299</v>
      </c>
      <c r="AC97" s="2">
        <v>1.031</v>
      </c>
      <c r="AD97" s="2">
        <v>2.64</v>
      </c>
      <c r="AE97" s="2">
        <v>0.0</v>
      </c>
      <c r="AF97" s="2">
        <v>1.0E-4</v>
      </c>
      <c r="AG97" s="2">
        <v>0.0</v>
      </c>
      <c r="AH97" s="2">
        <v>40.375</v>
      </c>
      <c r="AI97" s="2" t="s">
        <v>44</v>
      </c>
      <c r="AJ97" s="2">
        <v>9.0</v>
      </c>
      <c r="AK97" s="2">
        <v>95.0</v>
      </c>
      <c r="AL97" s="2" t="s">
        <v>45</v>
      </c>
    </row>
    <row r="98" ht="13.5" customHeight="1">
      <c r="A98" s="2">
        <v>97.0</v>
      </c>
      <c r="B98" s="2" t="s">
        <v>158</v>
      </c>
      <c r="C98" s="1" t="s">
        <v>159</v>
      </c>
      <c r="D98" s="2" t="s">
        <v>160</v>
      </c>
      <c r="E98" s="2">
        <v>1.0</v>
      </c>
      <c r="F98" s="2">
        <v>-22.811</v>
      </c>
      <c r="G98" s="2">
        <v>-43.611</v>
      </c>
      <c r="H98" s="2">
        <v>-328.855</v>
      </c>
      <c r="I98" s="2">
        <v>21947.0</v>
      </c>
      <c r="J98" s="2" t="s">
        <v>41</v>
      </c>
      <c r="K98" s="2" t="s">
        <v>41</v>
      </c>
      <c r="L98" s="2">
        <v>-1.0</v>
      </c>
      <c r="M98" s="2">
        <v>1.0</v>
      </c>
      <c r="N98" s="2" t="s">
        <v>42</v>
      </c>
      <c r="O98" s="2" t="s">
        <v>42</v>
      </c>
      <c r="P98" s="2" t="s">
        <v>43</v>
      </c>
      <c r="Q98" s="2">
        <v>1.74895557609E9</v>
      </c>
      <c r="R98" s="2">
        <v>0.337</v>
      </c>
      <c r="S98" s="2">
        <v>0.351</v>
      </c>
      <c r="T98" s="2">
        <v>0.473</v>
      </c>
      <c r="U98" s="2">
        <v>317.692</v>
      </c>
      <c r="V98" s="2">
        <v>0.001</v>
      </c>
      <c r="W98" s="2">
        <v>-0.003</v>
      </c>
      <c r="X98" s="2">
        <v>-7.534</v>
      </c>
      <c r="Y98" s="2">
        <v>70.308</v>
      </c>
      <c r="Z98" s="2">
        <v>49.37</v>
      </c>
      <c r="AA98" s="2">
        <v>0.879</v>
      </c>
      <c r="AB98" s="2">
        <v>59.676</v>
      </c>
      <c r="AC98" s="2">
        <v>1.031</v>
      </c>
      <c r="AD98" s="2">
        <v>2.468</v>
      </c>
      <c r="AE98" s="2">
        <v>0.0</v>
      </c>
      <c r="AF98" s="2">
        <v>0.0</v>
      </c>
      <c r="AG98" s="2">
        <v>0.0</v>
      </c>
      <c r="AH98" s="2">
        <v>40.375</v>
      </c>
      <c r="AI98" s="2" t="s">
        <v>44</v>
      </c>
      <c r="AJ98" s="2">
        <v>10.0</v>
      </c>
      <c r="AK98" s="2">
        <v>95.0</v>
      </c>
      <c r="AL98" s="2" t="s">
        <v>45</v>
      </c>
    </row>
    <row r="99" ht="13.5" customHeight="1">
      <c r="A99" s="2">
        <v>98.0</v>
      </c>
      <c r="B99" s="2" t="s">
        <v>158</v>
      </c>
      <c r="C99" s="1" t="s">
        <v>161</v>
      </c>
      <c r="D99" s="2" t="s">
        <v>160</v>
      </c>
      <c r="E99" s="2">
        <v>2.0</v>
      </c>
      <c r="F99" s="2">
        <v>-22.655</v>
      </c>
      <c r="G99" s="2">
        <v>-43.657</v>
      </c>
      <c r="H99" s="2">
        <v>-328.711</v>
      </c>
      <c r="I99" s="2">
        <v>21916.0</v>
      </c>
      <c r="J99" s="2" t="s">
        <v>41</v>
      </c>
      <c r="K99" s="2" t="s">
        <v>41</v>
      </c>
      <c r="L99" s="2">
        <v>-1.0</v>
      </c>
      <c r="M99" s="2">
        <v>1.0</v>
      </c>
      <c r="N99" s="2" t="s">
        <v>42</v>
      </c>
      <c r="O99" s="2" t="s">
        <v>42</v>
      </c>
      <c r="P99" s="2" t="s">
        <v>43</v>
      </c>
      <c r="Q99" s="2">
        <v>1.74895576804E9</v>
      </c>
      <c r="R99" s="2">
        <v>0.319</v>
      </c>
      <c r="S99" s="2">
        <v>0.323</v>
      </c>
      <c r="T99" s="2">
        <v>0.496</v>
      </c>
      <c r="U99" s="2">
        <v>501.038</v>
      </c>
      <c r="V99" s="2">
        <v>0.0</v>
      </c>
      <c r="W99" s="2">
        <v>-0.001</v>
      </c>
      <c r="X99" s="2">
        <v>28.038</v>
      </c>
      <c r="Y99" s="2">
        <v>70.308</v>
      </c>
      <c r="Z99" s="2">
        <v>49.599</v>
      </c>
      <c r="AA99" s="2">
        <v>0.839</v>
      </c>
      <c r="AB99" s="2">
        <v>58.358</v>
      </c>
      <c r="AC99" s="2">
        <v>1.031</v>
      </c>
      <c r="AD99" s="2">
        <v>2.449</v>
      </c>
      <c r="AE99" s="2">
        <v>0.0</v>
      </c>
      <c r="AF99" s="2">
        <v>0.0</v>
      </c>
      <c r="AG99" s="2">
        <v>0.0</v>
      </c>
      <c r="AH99" s="2">
        <v>40.25</v>
      </c>
      <c r="AI99" s="2" t="s">
        <v>44</v>
      </c>
      <c r="AJ99" s="2">
        <v>10.0</v>
      </c>
      <c r="AK99" s="2">
        <v>95.0</v>
      </c>
      <c r="AL99" s="2" t="s">
        <v>45</v>
      </c>
    </row>
    <row r="100" ht="13.5" customHeight="1">
      <c r="A100" s="2">
        <v>99.0</v>
      </c>
      <c r="B100" s="2" t="s">
        <v>158</v>
      </c>
      <c r="C100" s="1" t="s">
        <v>162</v>
      </c>
      <c r="D100" s="2" t="s">
        <v>160</v>
      </c>
      <c r="E100" s="2">
        <v>3.0</v>
      </c>
      <c r="F100" s="2">
        <v>-22.831</v>
      </c>
      <c r="G100" s="2">
        <v>-43.629</v>
      </c>
      <c r="H100" s="2">
        <v>-328.565</v>
      </c>
      <c r="I100" s="2">
        <v>21946.0</v>
      </c>
      <c r="J100" s="2" t="s">
        <v>41</v>
      </c>
      <c r="K100" s="2" t="s">
        <v>41</v>
      </c>
      <c r="L100" s="2">
        <v>-1.0</v>
      </c>
      <c r="M100" s="2">
        <v>1.0</v>
      </c>
      <c r="N100" s="2" t="s">
        <v>42</v>
      </c>
      <c r="O100" s="2" t="s">
        <v>42</v>
      </c>
      <c r="P100" s="2" t="s">
        <v>43</v>
      </c>
      <c r="Q100" s="2">
        <v>1.74895595896E9</v>
      </c>
      <c r="R100" s="2">
        <v>0.31</v>
      </c>
      <c r="S100" s="2">
        <v>0.285</v>
      </c>
      <c r="T100" s="2">
        <v>0.565</v>
      </c>
      <c r="U100" s="2">
        <v>603.978</v>
      </c>
      <c r="V100" s="2">
        <v>0.003</v>
      </c>
      <c r="W100" s="2">
        <v>-0.01</v>
      </c>
      <c r="X100" s="2">
        <v>27.787</v>
      </c>
      <c r="Y100" s="2">
        <v>70.314</v>
      </c>
      <c r="Z100" s="2">
        <v>49.283</v>
      </c>
      <c r="AA100" s="2">
        <v>0.874</v>
      </c>
      <c r="AB100" s="2">
        <v>59.771</v>
      </c>
      <c r="AC100" s="2">
        <v>1.03</v>
      </c>
      <c r="AD100" s="2">
        <v>2.497</v>
      </c>
      <c r="AE100" s="2">
        <v>0.0</v>
      </c>
      <c r="AF100" s="2">
        <v>2.0E-4</v>
      </c>
      <c r="AG100" s="2">
        <v>0.0</v>
      </c>
      <c r="AH100" s="2">
        <v>40.375</v>
      </c>
      <c r="AI100" s="2" t="s">
        <v>44</v>
      </c>
      <c r="AJ100" s="2">
        <v>10.0</v>
      </c>
      <c r="AK100" s="2">
        <v>95.0</v>
      </c>
      <c r="AL100" s="2" t="s">
        <v>45</v>
      </c>
    </row>
    <row r="101" ht="13.5" customHeight="1">
      <c r="A101" s="2">
        <v>100.0</v>
      </c>
      <c r="B101" s="2" t="s">
        <v>158</v>
      </c>
      <c r="C101" s="1" t="s">
        <v>163</v>
      </c>
      <c r="D101" s="2" t="s">
        <v>160</v>
      </c>
      <c r="E101" s="2">
        <v>4.0</v>
      </c>
      <c r="F101" s="2">
        <v>-22.854</v>
      </c>
      <c r="G101" s="2">
        <v>-43.833</v>
      </c>
      <c r="H101" s="2">
        <v>-328.64</v>
      </c>
      <c r="I101" s="2">
        <v>21901.0</v>
      </c>
      <c r="J101" s="2" t="s">
        <v>41</v>
      </c>
      <c r="K101" s="2" t="s">
        <v>41</v>
      </c>
      <c r="L101" s="2">
        <v>0.0</v>
      </c>
      <c r="M101" s="2">
        <v>1.0</v>
      </c>
      <c r="N101" s="2" t="s">
        <v>42</v>
      </c>
      <c r="O101" s="2" t="s">
        <v>42</v>
      </c>
      <c r="P101" s="2" t="s">
        <v>43</v>
      </c>
      <c r="Q101" s="2">
        <v>1.74895614999E9</v>
      </c>
      <c r="R101" s="2">
        <v>0.329</v>
      </c>
      <c r="S101" s="2">
        <v>0.348</v>
      </c>
      <c r="T101" s="2">
        <v>0.586</v>
      </c>
      <c r="U101" s="2">
        <v>473.707</v>
      </c>
      <c r="V101" s="2">
        <v>-0.002</v>
      </c>
      <c r="W101" s="2">
        <v>-0.004</v>
      </c>
      <c r="X101" s="2">
        <v>-0.793</v>
      </c>
      <c r="Y101" s="2">
        <v>69.932</v>
      </c>
      <c r="Z101" s="2">
        <v>49.459</v>
      </c>
      <c r="AA101" s="2">
        <v>0.893</v>
      </c>
      <c r="AB101" s="2">
        <v>60.482</v>
      </c>
      <c r="AC101" s="2">
        <v>1.031</v>
      </c>
      <c r="AD101" s="2">
        <v>2.896</v>
      </c>
      <c r="AE101" s="2">
        <v>0.0</v>
      </c>
      <c r="AF101" s="2">
        <v>0.0</v>
      </c>
      <c r="AG101" s="2">
        <v>0.0</v>
      </c>
      <c r="AH101" s="2">
        <v>40.438</v>
      </c>
      <c r="AI101" s="2" t="s">
        <v>44</v>
      </c>
      <c r="AJ101" s="2">
        <v>10.0</v>
      </c>
      <c r="AK101" s="2">
        <v>95.0</v>
      </c>
      <c r="AL101" s="2" t="s">
        <v>45</v>
      </c>
    </row>
    <row r="102" ht="13.5" customHeight="1">
      <c r="A102" s="2">
        <v>101.0</v>
      </c>
      <c r="B102" s="2" t="s">
        <v>164</v>
      </c>
      <c r="C102" s="1" t="s">
        <v>165</v>
      </c>
      <c r="D102" s="2" t="s">
        <v>166</v>
      </c>
      <c r="E102" s="2">
        <v>1.0</v>
      </c>
      <c r="F102" s="2">
        <v>-22.919</v>
      </c>
      <c r="G102" s="2">
        <v>-43.783</v>
      </c>
      <c r="H102" s="2">
        <v>-328.655</v>
      </c>
      <c r="I102" s="2">
        <v>21827.0</v>
      </c>
      <c r="J102" s="2" t="s">
        <v>41</v>
      </c>
      <c r="K102" s="2" t="s">
        <v>41</v>
      </c>
      <c r="L102" s="2">
        <v>-1.0</v>
      </c>
      <c r="M102" s="2">
        <v>1.0</v>
      </c>
      <c r="N102" s="2" t="s">
        <v>42</v>
      </c>
      <c r="O102" s="2" t="s">
        <v>42</v>
      </c>
      <c r="P102" s="2" t="s">
        <v>43</v>
      </c>
      <c r="Q102" s="2">
        <v>1.74895634035E9</v>
      </c>
      <c r="R102" s="2">
        <v>0.288</v>
      </c>
      <c r="S102" s="2">
        <v>0.331</v>
      </c>
      <c r="T102" s="2">
        <v>0.499</v>
      </c>
      <c r="U102" s="2">
        <v>278.644</v>
      </c>
      <c r="V102" s="2">
        <v>-0.001</v>
      </c>
      <c r="W102" s="2">
        <v>-0.002</v>
      </c>
      <c r="X102" s="2">
        <v>-11.159</v>
      </c>
      <c r="Y102" s="2">
        <v>69.678</v>
      </c>
      <c r="Z102" s="2">
        <v>49.302</v>
      </c>
      <c r="AA102" s="2">
        <v>0.882</v>
      </c>
      <c r="AB102" s="2">
        <v>59.566</v>
      </c>
      <c r="AC102" s="2">
        <v>1.031</v>
      </c>
      <c r="AD102" s="2">
        <v>2.491</v>
      </c>
      <c r="AE102" s="2">
        <v>0.0</v>
      </c>
      <c r="AF102" s="2">
        <v>1.0E-4</v>
      </c>
      <c r="AG102" s="2">
        <v>0.0</v>
      </c>
      <c r="AH102" s="2">
        <v>40.5</v>
      </c>
      <c r="AI102" s="2" t="s">
        <v>44</v>
      </c>
      <c r="AJ102" s="2">
        <v>11.0</v>
      </c>
      <c r="AK102" s="2">
        <v>95.0</v>
      </c>
      <c r="AL102" s="2" t="s">
        <v>45</v>
      </c>
    </row>
    <row r="103" ht="13.5" customHeight="1">
      <c r="A103" s="2">
        <v>102.0</v>
      </c>
      <c r="B103" s="2" t="s">
        <v>164</v>
      </c>
      <c r="C103" s="1" t="s">
        <v>167</v>
      </c>
      <c r="D103" s="2" t="s">
        <v>166</v>
      </c>
      <c r="E103" s="2">
        <v>2.0</v>
      </c>
      <c r="F103" s="2">
        <v>-22.887</v>
      </c>
      <c r="G103" s="2">
        <v>-43.736</v>
      </c>
      <c r="H103" s="2">
        <v>-328.691</v>
      </c>
      <c r="I103" s="2">
        <v>21776.0</v>
      </c>
      <c r="J103" s="2" t="s">
        <v>41</v>
      </c>
      <c r="K103" s="2" t="s">
        <v>41</v>
      </c>
      <c r="L103" s="2">
        <v>-1.0</v>
      </c>
      <c r="M103" s="2">
        <v>1.0</v>
      </c>
      <c r="N103" s="2" t="s">
        <v>42</v>
      </c>
      <c r="O103" s="2" t="s">
        <v>42</v>
      </c>
      <c r="P103" s="2" t="s">
        <v>43</v>
      </c>
      <c r="Q103" s="2">
        <v>1.74895653088E9</v>
      </c>
      <c r="R103" s="2">
        <v>0.315</v>
      </c>
      <c r="S103" s="2">
        <v>0.332</v>
      </c>
      <c r="T103" s="2">
        <v>0.668</v>
      </c>
      <c r="U103" s="2">
        <v>432.066</v>
      </c>
      <c r="V103" s="2">
        <v>0.004</v>
      </c>
      <c r="W103" s="2">
        <v>-0.012</v>
      </c>
      <c r="X103" s="2">
        <v>23.278</v>
      </c>
      <c r="Y103" s="2">
        <v>69.6</v>
      </c>
      <c r="Z103" s="2">
        <v>48.936</v>
      </c>
      <c r="AA103" s="2">
        <v>0.89</v>
      </c>
      <c r="AB103" s="2">
        <v>60.349</v>
      </c>
      <c r="AC103" s="2">
        <v>1.032</v>
      </c>
      <c r="AD103" s="2">
        <v>2.727</v>
      </c>
      <c r="AE103" s="2">
        <v>0.0</v>
      </c>
      <c r="AF103" s="2">
        <v>0.0</v>
      </c>
      <c r="AG103" s="2">
        <v>0.0</v>
      </c>
      <c r="AH103" s="2">
        <v>40.438</v>
      </c>
      <c r="AI103" s="2" t="s">
        <v>44</v>
      </c>
      <c r="AJ103" s="2">
        <v>11.0</v>
      </c>
      <c r="AK103" s="2">
        <v>95.0</v>
      </c>
      <c r="AL103" s="2" t="s">
        <v>45</v>
      </c>
    </row>
    <row r="104" ht="13.5" customHeight="1">
      <c r="A104" s="2">
        <v>103.0</v>
      </c>
      <c r="B104" s="2" t="s">
        <v>164</v>
      </c>
      <c r="C104" s="1" t="s">
        <v>168</v>
      </c>
      <c r="D104" s="2" t="s">
        <v>166</v>
      </c>
      <c r="E104" s="2">
        <v>3.0</v>
      </c>
      <c r="F104" s="2">
        <v>-22.924</v>
      </c>
      <c r="G104" s="2">
        <v>-43.87</v>
      </c>
      <c r="H104" s="2">
        <v>-328.524</v>
      </c>
      <c r="I104" s="2">
        <v>21711.0</v>
      </c>
      <c r="J104" s="2" t="s">
        <v>41</v>
      </c>
      <c r="K104" s="2" t="s">
        <v>41</v>
      </c>
      <c r="L104" s="2">
        <v>-1.0</v>
      </c>
      <c r="M104" s="2">
        <v>1.0</v>
      </c>
      <c r="N104" s="2" t="s">
        <v>42</v>
      </c>
      <c r="O104" s="2" t="s">
        <v>42</v>
      </c>
      <c r="P104" s="2" t="s">
        <v>43</v>
      </c>
      <c r="Q104" s="2">
        <v>1.74895672141E9</v>
      </c>
      <c r="R104" s="2">
        <v>0.238</v>
      </c>
      <c r="S104" s="2">
        <v>0.299</v>
      </c>
      <c r="T104" s="2">
        <v>0.592</v>
      </c>
      <c r="U104" s="2">
        <v>537.204</v>
      </c>
      <c r="V104" s="2">
        <v>0.005</v>
      </c>
      <c r="W104" s="2">
        <v>-0.002</v>
      </c>
      <c r="X104" s="2">
        <v>15.498</v>
      </c>
      <c r="Y104" s="2">
        <v>69.403</v>
      </c>
      <c r="Z104" s="2">
        <v>48.788</v>
      </c>
      <c r="AA104" s="2">
        <v>0.881</v>
      </c>
      <c r="AB104" s="2">
        <v>59.639</v>
      </c>
      <c r="AC104" s="2">
        <v>1.032</v>
      </c>
      <c r="AD104" s="2">
        <v>2.522</v>
      </c>
      <c r="AE104" s="2">
        <v>0.0</v>
      </c>
      <c r="AF104" s="2">
        <v>1.0E-4</v>
      </c>
      <c r="AG104" s="2">
        <v>0.0</v>
      </c>
      <c r="AH104" s="2">
        <v>40.438</v>
      </c>
      <c r="AI104" s="2" t="s">
        <v>44</v>
      </c>
      <c r="AJ104" s="2">
        <v>11.0</v>
      </c>
      <c r="AK104" s="2">
        <v>95.0</v>
      </c>
      <c r="AL104" s="2" t="s">
        <v>45</v>
      </c>
    </row>
    <row r="105" ht="13.5" customHeight="1">
      <c r="A105" s="2">
        <v>104.0</v>
      </c>
      <c r="B105" s="2" t="s">
        <v>164</v>
      </c>
      <c r="C105" s="1" t="s">
        <v>169</v>
      </c>
      <c r="D105" s="2" t="s">
        <v>166</v>
      </c>
      <c r="E105" s="2">
        <v>4.0</v>
      </c>
      <c r="F105" s="2">
        <v>-22.749</v>
      </c>
      <c r="G105" s="2">
        <v>-43.642</v>
      </c>
      <c r="H105" s="2">
        <v>-328.58</v>
      </c>
      <c r="I105" s="2">
        <v>21462.0</v>
      </c>
      <c r="J105" s="2" t="s">
        <v>41</v>
      </c>
      <c r="K105" s="2" t="s">
        <v>41</v>
      </c>
      <c r="L105" s="2">
        <v>0.0</v>
      </c>
      <c r="M105" s="2">
        <v>1.0</v>
      </c>
      <c r="N105" s="2" t="s">
        <v>42</v>
      </c>
      <c r="O105" s="2" t="s">
        <v>42</v>
      </c>
      <c r="P105" s="2" t="s">
        <v>43</v>
      </c>
      <c r="Q105" s="2">
        <v>1.74895691417E9</v>
      </c>
      <c r="R105" s="2">
        <v>0.318</v>
      </c>
      <c r="S105" s="2">
        <v>0.228</v>
      </c>
      <c r="T105" s="2">
        <v>0.498</v>
      </c>
      <c r="U105" s="2">
        <v>514.519</v>
      </c>
      <c r="V105" s="2">
        <v>0.001</v>
      </c>
      <c r="W105" s="2">
        <v>-0.003</v>
      </c>
      <c r="X105" s="2">
        <v>-10.372</v>
      </c>
      <c r="Y105" s="2">
        <v>68.636</v>
      </c>
      <c r="Z105" s="2">
        <v>48.409</v>
      </c>
      <c r="AA105" s="2">
        <v>0.849</v>
      </c>
      <c r="AB105" s="2">
        <v>57.946</v>
      </c>
      <c r="AC105" s="2">
        <v>1.033</v>
      </c>
      <c r="AD105" s="2">
        <v>2.39</v>
      </c>
      <c r="AE105" s="2">
        <v>0.0</v>
      </c>
      <c r="AF105" s="2">
        <v>1.0E-4</v>
      </c>
      <c r="AG105" s="2">
        <v>0.0</v>
      </c>
      <c r="AH105" s="2">
        <v>40.5</v>
      </c>
      <c r="AI105" s="2" t="s">
        <v>44</v>
      </c>
      <c r="AJ105" s="2">
        <v>11.0</v>
      </c>
      <c r="AK105" s="2">
        <v>95.0</v>
      </c>
      <c r="AL105" s="2" t="s">
        <v>45</v>
      </c>
    </row>
    <row r="106" ht="13.5" customHeight="1">
      <c r="A106" s="2">
        <v>105.0</v>
      </c>
      <c r="B106" s="2" t="s">
        <v>170</v>
      </c>
      <c r="C106" s="1" t="s">
        <v>171</v>
      </c>
      <c r="D106" s="2" t="s">
        <v>172</v>
      </c>
      <c r="E106" s="2">
        <v>1.0</v>
      </c>
      <c r="F106" s="2">
        <v>-22.816</v>
      </c>
      <c r="G106" s="2">
        <v>-43.738</v>
      </c>
      <c r="H106" s="2">
        <v>-328.574</v>
      </c>
      <c r="I106" s="2">
        <v>21567.0</v>
      </c>
      <c r="J106" s="2" t="s">
        <v>41</v>
      </c>
      <c r="K106" s="2" t="s">
        <v>41</v>
      </c>
      <c r="L106" s="2">
        <v>-1.0</v>
      </c>
      <c r="M106" s="2">
        <v>1.0</v>
      </c>
      <c r="N106" s="2" t="s">
        <v>42</v>
      </c>
      <c r="O106" s="2" t="s">
        <v>42</v>
      </c>
      <c r="P106" s="2" t="s">
        <v>43</v>
      </c>
      <c r="Q106" s="2">
        <v>1.74895710544E9</v>
      </c>
      <c r="R106" s="2">
        <v>0.316</v>
      </c>
      <c r="S106" s="2">
        <v>0.261</v>
      </c>
      <c r="T106" s="2">
        <v>0.499</v>
      </c>
      <c r="U106" s="2">
        <v>344.824</v>
      </c>
      <c r="V106" s="2">
        <v>0.0</v>
      </c>
      <c r="W106" s="2">
        <v>0.002</v>
      </c>
      <c r="X106" s="2">
        <v>-16.551</v>
      </c>
      <c r="Y106" s="2">
        <v>68.744</v>
      </c>
      <c r="Z106" s="2">
        <v>48.649</v>
      </c>
      <c r="AA106" s="2">
        <v>0.88</v>
      </c>
      <c r="AB106" s="2">
        <v>60.071</v>
      </c>
      <c r="AC106" s="2">
        <v>1.032</v>
      </c>
      <c r="AD106" s="2">
        <v>2.814</v>
      </c>
      <c r="AE106" s="2">
        <v>0.0</v>
      </c>
      <c r="AF106" s="2">
        <v>0.0</v>
      </c>
      <c r="AG106" s="2">
        <v>0.0</v>
      </c>
      <c r="AH106" s="2">
        <v>40.875</v>
      </c>
      <c r="AI106" s="2" t="s">
        <v>44</v>
      </c>
      <c r="AJ106" s="2">
        <v>12.0</v>
      </c>
      <c r="AK106" s="2">
        <v>95.0</v>
      </c>
      <c r="AL106" s="2" t="s">
        <v>45</v>
      </c>
    </row>
    <row r="107" ht="13.5" customHeight="1">
      <c r="A107" s="2">
        <v>106.0</v>
      </c>
      <c r="B107" s="2" t="s">
        <v>170</v>
      </c>
      <c r="C107" s="1" t="s">
        <v>173</v>
      </c>
      <c r="D107" s="2" t="s">
        <v>172</v>
      </c>
      <c r="E107" s="2">
        <v>2.0</v>
      </c>
      <c r="F107" s="2">
        <v>-22.815</v>
      </c>
      <c r="G107" s="2">
        <v>-43.661</v>
      </c>
      <c r="H107" s="2">
        <v>-328.818</v>
      </c>
      <c r="I107" s="2">
        <v>21376.0</v>
      </c>
      <c r="J107" s="2" t="s">
        <v>41</v>
      </c>
      <c r="K107" s="2" t="s">
        <v>41</v>
      </c>
      <c r="L107" s="2">
        <v>-1.0</v>
      </c>
      <c r="M107" s="2">
        <v>1.0</v>
      </c>
      <c r="N107" s="2" t="s">
        <v>42</v>
      </c>
      <c r="O107" s="2" t="s">
        <v>42</v>
      </c>
      <c r="P107" s="2" t="s">
        <v>43</v>
      </c>
      <c r="Q107" s="2">
        <v>1.74895729709E9</v>
      </c>
      <c r="R107" s="2">
        <v>0.314</v>
      </c>
      <c r="S107" s="2">
        <v>0.297</v>
      </c>
      <c r="T107" s="2">
        <v>0.526</v>
      </c>
      <c r="U107" s="2">
        <v>311.627</v>
      </c>
      <c r="V107" s="2">
        <v>0.0</v>
      </c>
      <c r="W107" s="2">
        <v>-0.013</v>
      </c>
      <c r="X107" s="2">
        <v>11.109</v>
      </c>
      <c r="Y107" s="2">
        <v>68.29</v>
      </c>
      <c r="Z107" s="2">
        <v>48.428</v>
      </c>
      <c r="AA107" s="2">
        <v>0.83</v>
      </c>
      <c r="AB107" s="2">
        <v>56.936</v>
      </c>
      <c r="AC107" s="2">
        <v>1.033</v>
      </c>
      <c r="AD107" s="2">
        <v>2.224</v>
      </c>
      <c r="AE107" s="2">
        <v>0.0</v>
      </c>
      <c r="AF107" s="2">
        <v>1.0E-4</v>
      </c>
      <c r="AG107" s="2">
        <v>0.0</v>
      </c>
      <c r="AH107" s="2">
        <v>40.875</v>
      </c>
      <c r="AI107" s="2" t="s">
        <v>44</v>
      </c>
      <c r="AJ107" s="2">
        <v>12.0</v>
      </c>
      <c r="AK107" s="2">
        <v>95.0</v>
      </c>
      <c r="AL107" s="2" t="s">
        <v>45</v>
      </c>
    </row>
    <row r="108" ht="13.5" customHeight="1">
      <c r="A108" s="2">
        <v>107.0</v>
      </c>
      <c r="B108" s="2" t="s">
        <v>170</v>
      </c>
      <c r="C108" s="1" t="s">
        <v>174</v>
      </c>
      <c r="D108" s="2" t="s">
        <v>172</v>
      </c>
      <c r="E108" s="2">
        <v>3.0</v>
      </c>
      <c r="F108" s="2">
        <v>-22.909</v>
      </c>
      <c r="G108" s="2">
        <v>-43.708</v>
      </c>
      <c r="H108" s="2">
        <v>-328.693</v>
      </c>
      <c r="I108" s="2">
        <v>21328.0</v>
      </c>
      <c r="J108" s="2" t="s">
        <v>41</v>
      </c>
      <c r="K108" s="2" t="s">
        <v>41</v>
      </c>
      <c r="L108" s="2">
        <v>-1.0</v>
      </c>
      <c r="M108" s="2">
        <v>1.0</v>
      </c>
      <c r="N108" s="2" t="s">
        <v>42</v>
      </c>
      <c r="O108" s="2" t="s">
        <v>42</v>
      </c>
      <c r="P108" s="2" t="s">
        <v>43</v>
      </c>
      <c r="Q108" s="2">
        <v>1.74895748872E9</v>
      </c>
      <c r="R108" s="2">
        <v>0.291</v>
      </c>
      <c r="S108" s="2">
        <v>0.364</v>
      </c>
      <c r="T108" s="2">
        <v>0.552</v>
      </c>
      <c r="U108" s="2">
        <v>334.92</v>
      </c>
      <c r="V108" s="2">
        <v>0.006</v>
      </c>
      <c r="W108" s="2">
        <v>-0.011</v>
      </c>
      <c r="X108" s="2">
        <v>3.845</v>
      </c>
      <c r="Y108" s="2">
        <v>68.172</v>
      </c>
      <c r="Z108" s="2">
        <v>48.026</v>
      </c>
      <c r="AA108" s="2">
        <v>0.854</v>
      </c>
      <c r="AB108" s="2">
        <v>57.562</v>
      </c>
      <c r="AC108" s="2">
        <v>1.031</v>
      </c>
      <c r="AD108" s="2">
        <v>2.533</v>
      </c>
      <c r="AE108" s="2">
        <v>0.0</v>
      </c>
      <c r="AF108" s="2">
        <v>2.0E-4</v>
      </c>
      <c r="AG108" s="2">
        <v>0.0</v>
      </c>
      <c r="AH108" s="2">
        <v>40.688</v>
      </c>
      <c r="AI108" s="2" t="s">
        <v>44</v>
      </c>
      <c r="AJ108" s="2">
        <v>12.0</v>
      </c>
      <c r="AK108" s="2">
        <v>95.0</v>
      </c>
      <c r="AL108" s="2" t="s">
        <v>45</v>
      </c>
    </row>
    <row r="109" ht="13.5" customHeight="1">
      <c r="A109" s="2">
        <v>108.0</v>
      </c>
      <c r="B109" s="2" t="s">
        <v>170</v>
      </c>
      <c r="C109" s="1" t="s">
        <v>175</v>
      </c>
      <c r="D109" s="2" t="s">
        <v>172</v>
      </c>
      <c r="E109" s="2">
        <v>4.0</v>
      </c>
      <c r="F109" s="2">
        <v>-22.8</v>
      </c>
      <c r="G109" s="2">
        <v>-43.749</v>
      </c>
      <c r="H109" s="2">
        <v>-328.892</v>
      </c>
      <c r="I109" s="2">
        <v>21320.0</v>
      </c>
      <c r="J109" s="2" t="s">
        <v>41</v>
      </c>
      <c r="K109" s="2" t="s">
        <v>41</v>
      </c>
      <c r="L109" s="2">
        <v>0.0</v>
      </c>
      <c r="M109" s="2">
        <v>1.0</v>
      </c>
      <c r="N109" s="2" t="s">
        <v>42</v>
      </c>
      <c r="O109" s="2" t="s">
        <v>42</v>
      </c>
      <c r="P109" s="2" t="s">
        <v>43</v>
      </c>
      <c r="Q109" s="2">
        <v>1.74895768139E9</v>
      </c>
      <c r="R109" s="2">
        <v>0.309</v>
      </c>
      <c r="S109" s="2">
        <v>0.353</v>
      </c>
      <c r="T109" s="2">
        <v>0.524</v>
      </c>
      <c r="U109" s="2">
        <v>515.962</v>
      </c>
      <c r="V109" s="2">
        <v>-0.004</v>
      </c>
      <c r="W109" s="2">
        <v>0.006</v>
      </c>
      <c r="X109" s="2">
        <v>17.186</v>
      </c>
      <c r="Y109" s="2">
        <v>68.064</v>
      </c>
      <c r="Z109" s="2">
        <v>47.859</v>
      </c>
      <c r="AA109" s="2">
        <v>0.849</v>
      </c>
      <c r="AB109" s="2">
        <v>58.772</v>
      </c>
      <c r="AC109" s="2">
        <v>1.031</v>
      </c>
      <c r="AD109" s="2">
        <v>2.599</v>
      </c>
      <c r="AE109" s="2">
        <v>0.0</v>
      </c>
      <c r="AF109" s="2">
        <v>1.0E-4</v>
      </c>
      <c r="AG109" s="2">
        <v>0.0</v>
      </c>
      <c r="AH109" s="2">
        <v>40.625</v>
      </c>
      <c r="AI109" s="2" t="s">
        <v>44</v>
      </c>
      <c r="AJ109" s="2">
        <v>12.0</v>
      </c>
      <c r="AK109" s="2">
        <v>95.0</v>
      </c>
      <c r="AL109" s="2" t="s">
        <v>45</v>
      </c>
    </row>
    <row r="110" ht="13.5" customHeight="1">
      <c r="A110" s="2">
        <v>109.0</v>
      </c>
      <c r="B110" s="2" t="s">
        <v>176</v>
      </c>
      <c r="C110" s="1" t="s">
        <v>177</v>
      </c>
      <c r="D110" s="2" t="s">
        <v>178</v>
      </c>
      <c r="E110" s="2">
        <v>1.0</v>
      </c>
      <c r="F110" s="2">
        <v>-22.735</v>
      </c>
      <c r="G110" s="2">
        <v>-43.659</v>
      </c>
      <c r="H110" s="2">
        <v>-328.609</v>
      </c>
      <c r="I110" s="2">
        <v>21140.0</v>
      </c>
      <c r="J110" s="2" t="s">
        <v>41</v>
      </c>
      <c r="K110" s="2" t="s">
        <v>41</v>
      </c>
      <c r="L110" s="2">
        <v>-1.0</v>
      </c>
      <c r="M110" s="2">
        <v>1.0</v>
      </c>
      <c r="N110" s="2" t="s">
        <v>42</v>
      </c>
      <c r="O110" s="2" t="s">
        <v>42</v>
      </c>
      <c r="P110" s="2" t="s">
        <v>43</v>
      </c>
      <c r="Q110" s="2">
        <v>1.74895787411E9</v>
      </c>
      <c r="R110" s="2">
        <v>0.313</v>
      </c>
      <c r="S110" s="2">
        <v>0.366</v>
      </c>
      <c r="T110" s="2">
        <v>0.446</v>
      </c>
      <c r="U110" s="2">
        <v>273.393</v>
      </c>
      <c r="V110" s="2">
        <v>0.003</v>
      </c>
      <c r="W110" s="2">
        <v>-0.006</v>
      </c>
      <c r="X110" s="2">
        <v>-0.294</v>
      </c>
      <c r="Y110" s="2">
        <v>67.436</v>
      </c>
      <c r="Z110" s="2">
        <v>47.86</v>
      </c>
      <c r="AA110" s="2">
        <v>0.856</v>
      </c>
      <c r="AB110" s="2">
        <v>57.017</v>
      </c>
      <c r="AC110" s="2">
        <v>1.031</v>
      </c>
      <c r="AD110" s="2">
        <v>2.537</v>
      </c>
      <c r="AE110" s="2">
        <v>0.0</v>
      </c>
      <c r="AF110" s="2">
        <v>0.0</v>
      </c>
      <c r="AG110" s="2">
        <v>0.0</v>
      </c>
      <c r="AH110" s="2">
        <v>40.625</v>
      </c>
      <c r="AI110" s="2" t="s">
        <v>44</v>
      </c>
      <c r="AJ110" s="2">
        <v>13.0</v>
      </c>
      <c r="AK110" s="2">
        <v>95.0</v>
      </c>
      <c r="AL110" s="2" t="s">
        <v>45</v>
      </c>
    </row>
    <row r="111" ht="13.5" customHeight="1">
      <c r="A111" s="2">
        <v>110.0</v>
      </c>
      <c r="B111" s="2" t="s">
        <v>176</v>
      </c>
      <c r="C111" s="1" t="s">
        <v>179</v>
      </c>
      <c r="D111" s="2" t="s">
        <v>178</v>
      </c>
      <c r="E111" s="2">
        <v>2.0</v>
      </c>
      <c r="F111" s="2">
        <v>-22.769</v>
      </c>
      <c r="G111" s="2">
        <v>-43.664</v>
      </c>
      <c r="H111" s="2">
        <v>-328.588</v>
      </c>
      <c r="I111" s="2">
        <v>21357.0</v>
      </c>
      <c r="J111" s="2" t="s">
        <v>41</v>
      </c>
      <c r="K111" s="2" t="s">
        <v>41</v>
      </c>
      <c r="L111" s="2">
        <v>-1.0</v>
      </c>
      <c r="M111" s="2">
        <v>1.0</v>
      </c>
      <c r="N111" s="2" t="s">
        <v>42</v>
      </c>
      <c r="O111" s="2" t="s">
        <v>42</v>
      </c>
      <c r="P111" s="2" t="s">
        <v>43</v>
      </c>
      <c r="Q111" s="2">
        <v>1.74895806661E9</v>
      </c>
      <c r="R111" s="2">
        <v>0.327</v>
      </c>
      <c r="S111" s="2">
        <v>0.3</v>
      </c>
      <c r="T111" s="2">
        <v>0.479</v>
      </c>
      <c r="U111" s="2">
        <v>581.963</v>
      </c>
      <c r="V111" s="2">
        <v>0.003</v>
      </c>
      <c r="W111" s="2">
        <v>0.004</v>
      </c>
      <c r="X111" s="2">
        <v>27.82</v>
      </c>
      <c r="Y111" s="2">
        <v>68.293</v>
      </c>
      <c r="Z111" s="2">
        <v>48.157</v>
      </c>
      <c r="AA111" s="2">
        <v>0.858</v>
      </c>
      <c r="AB111" s="2">
        <v>57.476</v>
      </c>
      <c r="AC111" s="2">
        <v>1.031</v>
      </c>
      <c r="AD111" s="2">
        <v>2.444</v>
      </c>
      <c r="AE111" s="2">
        <v>0.0</v>
      </c>
      <c r="AF111" s="2">
        <v>1.0E-4</v>
      </c>
      <c r="AG111" s="2">
        <v>0.0</v>
      </c>
      <c r="AH111" s="2">
        <v>40.625</v>
      </c>
      <c r="AI111" s="2" t="s">
        <v>44</v>
      </c>
      <c r="AJ111" s="2">
        <v>13.0</v>
      </c>
      <c r="AK111" s="2">
        <v>95.0</v>
      </c>
      <c r="AL111" s="2" t="s">
        <v>45</v>
      </c>
    </row>
    <row r="112" ht="13.5" customHeight="1">
      <c r="A112" s="2">
        <v>111.0</v>
      </c>
      <c r="B112" s="2" t="s">
        <v>176</v>
      </c>
      <c r="C112" s="1" t="s">
        <v>180</v>
      </c>
      <c r="D112" s="2" t="s">
        <v>178</v>
      </c>
      <c r="E112" s="2">
        <v>3.0</v>
      </c>
      <c r="F112" s="2">
        <v>-22.901</v>
      </c>
      <c r="G112" s="2">
        <v>-43.746</v>
      </c>
      <c r="H112" s="2">
        <v>-328.618</v>
      </c>
      <c r="I112" s="2">
        <v>21228.0</v>
      </c>
      <c r="J112" s="2" t="s">
        <v>41</v>
      </c>
      <c r="K112" s="2" t="s">
        <v>41</v>
      </c>
      <c r="L112" s="2">
        <v>-1.0</v>
      </c>
      <c r="M112" s="2">
        <v>1.0</v>
      </c>
      <c r="N112" s="2" t="s">
        <v>42</v>
      </c>
      <c r="O112" s="2" t="s">
        <v>42</v>
      </c>
      <c r="P112" s="2" t="s">
        <v>43</v>
      </c>
      <c r="Q112" s="2">
        <v>1.74895825802E9</v>
      </c>
      <c r="R112" s="2">
        <v>0.297</v>
      </c>
      <c r="S112" s="2">
        <v>0.276</v>
      </c>
      <c r="T112" s="2">
        <v>0.485</v>
      </c>
      <c r="U112" s="2">
        <v>399.555</v>
      </c>
      <c r="V112" s="2">
        <v>-0.001</v>
      </c>
      <c r="W112" s="2">
        <v>-0.008</v>
      </c>
      <c r="X112" s="2">
        <v>-3.33</v>
      </c>
      <c r="Y112" s="2">
        <v>67.721</v>
      </c>
      <c r="Z112" s="2">
        <v>47.937</v>
      </c>
      <c r="AA112" s="2">
        <v>0.855</v>
      </c>
      <c r="AB112" s="2">
        <v>57.526</v>
      </c>
      <c r="AC112" s="2">
        <v>1.031</v>
      </c>
      <c r="AD112" s="2">
        <v>2.523</v>
      </c>
      <c r="AE112" s="2">
        <v>0.0</v>
      </c>
      <c r="AF112" s="2">
        <v>1.0E-4</v>
      </c>
      <c r="AG112" s="2">
        <v>0.0</v>
      </c>
      <c r="AH112" s="2">
        <v>40.562</v>
      </c>
      <c r="AI112" s="2" t="s">
        <v>44</v>
      </c>
      <c r="AJ112" s="2">
        <v>13.0</v>
      </c>
      <c r="AK112" s="2">
        <v>95.0</v>
      </c>
      <c r="AL112" s="2" t="s">
        <v>45</v>
      </c>
    </row>
    <row r="113" ht="13.5" customHeight="1">
      <c r="A113" s="2">
        <v>112.0</v>
      </c>
      <c r="B113" s="2" t="s">
        <v>176</v>
      </c>
      <c r="C113" s="1" t="s">
        <v>181</v>
      </c>
      <c r="D113" s="2" t="s">
        <v>178</v>
      </c>
      <c r="E113" s="2">
        <v>4.0</v>
      </c>
      <c r="F113" s="2">
        <v>-22.956</v>
      </c>
      <c r="G113" s="2">
        <v>-43.744</v>
      </c>
      <c r="H113" s="2">
        <v>-328.809</v>
      </c>
      <c r="I113" s="2">
        <v>21516.0</v>
      </c>
      <c r="J113" s="2" t="s">
        <v>41</v>
      </c>
      <c r="K113" s="2" t="s">
        <v>41</v>
      </c>
      <c r="L113" s="2">
        <v>0.0</v>
      </c>
      <c r="M113" s="2">
        <v>1.0</v>
      </c>
      <c r="N113" s="2" t="s">
        <v>42</v>
      </c>
      <c r="O113" s="2" t="s">
        <v>42</v>
      </c>
      <c r="P113" s="2" t="s">
        <v>43</v>
      </c>
      <c r="Q113" s="2">
        <v>1.74895845304E9</v>
      </c>
      <c r="R113" s="2">
        <v>0.263</v>
      </c>
      <c r="S113" s="2">
        <v>0.29</v>
      </c>
      <c r="T113" s="2">
        <v>0.534</v>
      </c>
      <c r="U113" s="2">
        <v>417.659</v>
      </c>
      <c r="V113" s="2">
        <v>-0.001</v>
      </c>
      <c r="W113" s="2">
        <v>-0.004</v>
      </c>
      <c r="X113" s="2">
        <v>-14.202</v>
      </c>
      <c r="Y113" s="2">
        <v>68.675</v>
      </c>
      <c r="Z113" s="2">
        <v>48.55</v>
      </c>
      <c r="AA113" s="2">
        <v>0.861</v>
      </c>
      <c r="AB113" s="2">
        <v>58.57</v>
      </c>
      <c r="AC113" s="2">
        <v>1.031</v>
      </c>
      <c r="AD113" s="2">
        <v>2.677</v>
      </c>
      <c r="AE113" s="2">
        <v>0.0</v>
      </c>
      <c r="AF113" s="2">
        <v>1.0E-4</v>
      </c>
      <c r="AG113" s="2">
        <v>0.0</v>
      </c>
      <c r="AH113" s="2">
        <v>40.438</v>
      </c>
      <c r="AI113" s="2" t="s">
        <v>44</v>
      </c>
      <c r="AJ113" s="2">
        <v>13.0</v>
      </c>
      <c r="AK113" s="2">
        <v>95.0</v>
      </c>
      <c r="AL113" s="2" t="s">
        <v>45</v>
      </c>
    </row>
    <row r="114" ht="13.5" customHeight="1">
      <c r="A114" s="2">
        <v>113.0</v>
      </c>
      <c r="B114" s="2" t="s">
        <v>182</v>
      </c>
      <c r="C114" s="1" t="s">
        <v>183</v>
      </c>
      <c r="D114" s="2" t="s">
        <v>184</v>
      </c>
      <c r="E114" s="2">
        <v>1.0</v>
      </c>
      <c r="F114" s="2">
        <v>-26.708</v>
      </c>
      <c r="G114" s="2">
        <v>-50.924</v>
      </c>
      <c r="H114" s="2">
        <v>-388.451</v>
      </c>
      <c r="I114" s="2">
        <v>20577.0</v>
      </c>
      <c r="J114" s="2" t="s">
        <v>41</v>
      </c>
      <c r="K114" s="2" t="s">
        <v>41</v>
      </c>
      <c r="L114" s="2">
        <v>-1.0</v>
      </c>
      <c r="M114" s="2">
        <v>1.0</v>
      </c>
      <c r="N114" s="2" t="s">
        <v>42</v>
      </c>
      <c r="O114" s="2" t="s">
        <v>42</v>
      </c>
      <c r="P114" s="2" t="s">
        <v>43</v>
      </c>
      <c r="Q114" s="2">
        <v>1.74895865187E9</v>
      </c>
      <c r="R114" s="2">
        <v>0.298</v>
      </c>
      <c r="S114" s="2">
        <v>0.397</v>
      </c>
      <c r="T114" s="2">
        <v>1.879</v>
      </c>
      <c r="U114" s="2">
        <v>650.973</v>
      </c>
      <c r="V114" s="2">
        <v>-0.01</v>
      </c>
      <c r="W114" s="2">
        <v>-0.092</v>
      </c>
      <c r="X114" s="2">
        <v>6.72</v>
      </c>
      <c r="Y114" s="2">
        <v>65.604</v>
      </c>
      <c r="Z114" s="2">
        <v>46.639</v>
      </c>
      <c r="AA114" s="2">
        <v>0.812</v>
      </c>
      <c r="AB114" s="2">
        <v>54.381</v>
      </c>
      <c r="AC114" s="2">
        <v>1.031</v>
      </c>
      <c r="AD114" s="2">
        <v>2.519</v>
      </c>
      <c r="AE114" s="2">
        <v>0.0</v>
      </c>
      <c r="AF114" s="2">
        <v>0.0</v>
      </c>
      <c r="AG114" s="2">
        <v>0.0</v>
      </c>
      <c r="AH114" s="2">
        <v>40.375</v>
      </c>
      <c r="AI114" s="2" t="s">
        <v>44</v>
      </c>
      <c r="AJ114" s="2">
        <v>14.0</v>
      </c>
      <c r="AK114" s="2">
        <v>95.0</v>
      </c>
      <c r="AL114" s="2" t="s">
        <v>45</v>
      </c>
    </row>
    <row r="115" ht="13.5" customHeight="1">
      <c r="A115" s="2">
        <v>114.0</v>
      </c>
      <c r="B115" s="2" t="s">
        <v>182</v>
      </c>
      <c r="C115" s="1" t="s">
        <v>185</v>
      </c>
      <c r="D115" s="2" t="s">
        <v>184</v>
      </c>
      <c r="E115" s="2">
        <v>2.0</v>
      </c>
      <c r="F115" s="2">
        <v>-26.868</v>
      </c>
      <c r="G115" s="2">
        <v>-51.074</v>
      </c>
      <c r="H115" s="2">
        <v>-390.984</v>
      </c>
      <c r="I115" s="2">
        <v>21861.0</v>
      </c>
      <c r="J115" s="2" t="s">
        <v>41</v>
      </c>
      <c r="K115" s="2" t="s">
        <v>41</v>
      </c>
      <c r="L115" s="2">
        <v>-1.0</v>
      </c>
      <c r="M115" s="2">
        <v>1.0</v>
      </c>
      <c r="N115" s="2" t="s">
        <v>42</v>
      </c>
      <c r="O115" s="2" t="s">
        <v>42</v>
      </c>
      <c r="P115" s="2" t="s">
        <v>43</v>
      </c>
      <c r="Q115" s="2">
        <v>1.74895884697E9</v>
      </c>
      <c r="R115" s="2">
        <v>0.29</v>
      </c>
      <c r="S115" s="2">
        <v>0.318</v>
      </c>
      <c r="T115" s="2">
        <v>0.613</v>
      </c>
      <c r="U115" s="2">
        <v>293.144</v>
      </c>
      <c r="V115" s="2">
        <v>-0.01</v>
      </c>
      <c r="W115" s="2">
        <v>-0.015</v>
      </c>
      <c r="X115" s="2">
        <v>-8.463</v>
      </c>
      <c r="Y115" s="2">
        <v>69.997</v>
      </c>
      <c r="Z115" s="2">
        <v>49.182</v>
      </c>
      <c r="AA115" s="2">
        <v>0.881</v>
      </c>
      <c r="AB115" s="2">
        <v>59.457</v>
      </c>
      <c r="AC115" s="2">
        <v>1.03</v>
      </c>
      <c r="AD115" s="2">
        <v>2.677</v>
      </c>
      <c r="AE115" s="2">
        <v>0.0</v>
      </c>
      <c r="AF115" s="2">
        <v>1.0E-4</v>
      </c>
      <c r="AG115" s="2">
        <v>0.0</v>
      </c>
      <c r="AH115" s="2">
        <v>40.562</v>
      </c>
      <c r="AI115" s="2" t="s">
        <v>44</v>
      </c>
      <c r="AJ115" s="2">
        <v>14.0</v>
      </c>
      <c r="AK115" s="2">
        <v>95.0</v>
      </c>
      <c r="AL115" s="2" t="s">
        <v>45</v>
      </c>
    </row>
    <row r="116" ht="13.5" customHeight="1">
      <c r="A116" s="2">
        <v>115.0</v>
      </c>
      <c r="B116" s="2" t="s">
        <v>182</v>
      </c>
      <c r="C116" s="1" t="s">
        <v>186</v>
      </c>
      <c r="D116" s="2" t="s">
        <v>184</v>
      </c>
      <c r="E116" s="2">
        <v>3.0</v>
      </c>
      <c r="F116" s="2">
        <v>-26.732</v>
      </c>
      <c r="G116" s="2">
        <v>-51.125</v>
      </c>
      <c r="H116" s="2">
        <v>-391.575</v>
      </c>
      <c r="I116" s="2">
        <v>21765.0</v>
      </c>
      <c r="J116" s="2" t="s">
        <v>41</v>
      </c>
      <c r="K116" s="2" t="s">
        <v>41</v>
      </c>
      <c r="L116" s="2">
        <v>-1.0</v>
      </c>
      <c r="M116" s="2">
        <v>1.0</v>
      </c>
      <c r="N116" s="2" t="s">
        <v>42</v>
      </c>
      <c r="O116" s="2" t="s">
        <v>42</v>
      </c>
      <c r="P116" s="2" t="s">
        <v>43</v>
      </c>
      <c r="Q116" s="2">
        <v>1.74895903686E9</v>
      </c>
      <c r="R116" s="2">
        <v>0.266</v>
      </c>
      <c r="S116" s="2">
        <v>0.308</v>
      </c>
      <c r="T116" s="2">
        <v>0.524</v>
      </c>
      <c r="U116" s="2">
        <v>459.857</v>
      </c>
      <c r="V116" s="2">
        <v>0.006</v>
      </c>
      <c r="W116" s="2">
        <v>-0.013</v>
      </c>
      <c r="X116" s="2">
        <v>24.481</v>
      </c>
      <c r="Y116" s="2">
        <v>69.73</v>
      </c>
      <c r="Z116" s="2">
        <v>49.435</v>
      </c>
      <c r="AA116" s="2">
        <v>0.855</v>
      </c>
      <c r="AB116" s="2">
        <v>57.358</v>
      </c>
      <c r="AC116" s="2">
        <v>1.031</v>
      </c>
      <c r="AD116" s="2">
        <v>2.568</v>
      </c>
      <c r="AE116" s="2">
        <v>0.0</v>
      </c>
      <c r="AF116" s="2">
        <v>0.0</v>
      </c>
      <c r="AG116" s="2">
        <v>0.0</v>
      </c>
      <c r="AH116" s="2">
        <v>40.562</v>
      </c>
      <c r="AI116" s="2" t="s">
        <v>44</v>
      </c>
      <c r="AJ116" s="2">
        <v>14.0</v>
      </c>
      <c r="AK116" s="2">
        <v>95.0</v>
      </c>
      <c r="AL116" s="2" t="s">
        <v>45</v>
      </c>
    </row>
    <row r="117" ht="13.5" customHeight="1">
      <c r="A117" s="2">
        <v>116.0</v>
      </c>
      <c r="B117" s="2" t="s">
        <v>182</v>
      </c>
      <c r="C117" s="1" t="s">
        <v>187</v>
      </c>
      <c r="D117" s="2" t="s">
        <v>184</v>
      </c>
      <c r="E117" s="2">
        <v>4.0</v>
      </c>
      <c r="F117" s="2">
        <v>-26.84</v>
      </c>
      <c r="G117" s="2">
        <v>-51.126</v>
      </c>
      <c r="H117" s="2">
        <v>-391.869</v>
      </c>
      <c r="I117" s="2">
        <v>21662.0</v>
      </c>
      <c r="J117" s="2" t="s">
        <v>41</v>
      </c>
      <c r="K117" s="2" t="s">
        <v>41</v>
      </c>
      <c r="L117" s="2">
        <v>0.0</v>
      </c>
      <c r="M117" s="2">
        <v>1.0</v>
      </c>
      <c r="N117" s="2" t="s">
        <v>42</v>
      </c>
      <c r="O117" s="2" t="s">
        <v>42</v>
      </c>
      <c r="P117" s="2" t="s">
        <v>43</v>
      </c>
      <c r="Q117" s="2">
        <v>1.74895922844E9</v>
      </c>
      <c r="R117" s="2">
        <v>0.266</v>
      </c>
      <c r="S117" s="2">
        <v>0.315</v>
      </c>
      <c r="T117" s="2">
        <v>0.457</v>
      </c>
      <c r="U117" s="2">
        <v>342.696</v>
      </c>
      <c r="V117" s="2">
        <v>-0.004</v>
      </c>
      <c r="W117" s="2">
        <v>-0.008</v>
      </c>
      <c r="X117" s="2">
        <v>15.829</v>
      </c>
      <c r="Y117" s="2">
        <v>69.211</v>
      </c>
      <c r="Z117" s="2">
        <v>49.309</v>
      </c>
      <c r="AA117" s="2">
        <v>0.857</v>
      </c>
      <c r="AB117" s="2">
        <v>57.308</v>
      </c>
      <c r="AC117" s="2">
        <v>1.031</v>
      </c>
      <c r="AD117" s="2">
        <v>2.481</v>
      </c>
      <c r="AE117" s="2">
        <v>0.0</v>
      </c>
      <c r="AF117" s="2">
        <v>1.0E-4</v>
      </c>
      <c r="AG117" s="2">
        <v>0.0</v>
      </c>
      <c r="AH117" s="2">
        <v>40.438</v>
      </c>
      <c r="AI117" s="2" t="s">
        <v>44</v>
      </c>
      <c r="AJ117" s="2">
        <v>14.0</v>
      </c>
      <c r="AK117" s="2">
        <v>95.0</v>
      </c>
      <c r="AL117" s="2" t="s">
        <v>45</v>
      </c>
    </row>
    <row r="118" ht="13.5" customHeight="1">
      <c r="A118" s="2">
        <v>117.0</v>
      </c>
      <c r="B118" s="2" t="s">
        <v>188</v>
      </c>
      <c r="C118" s="1" t="s">
        <v>189</v>
      </c>
      <c r="D118" s="2" t="s">
        <v>190</v>
      </c>
      <c r="E118" s="2">
        <v>1.0</v>
      </c>
      <c r="F118" s="2">
        <v>-26.977</v>
      </c>
      <c r="G118" s="2">
        <v>-51.09</v>
      </c>
      <c r="H118" s="2">
        <v>-391.897</v>
      </c>
      <c r="I118" s="2">
        <v>21618.0</v>
      </c>
      <c r="J118" s="2" t="s">
        <v>41</v>
      </c>
      <c r="K118" s="2" t="s">
        <v>41</v>
      </c>
      <c r="L118" s="2">
        <v>-1.0</v>
      </c>
      <c r="M118" s="2">
        <v>1.0</v>
      </c>
      <c r="N118" s="2" t="s">
        <v>42</v>
      </c>
      <c r="O118" s="2" t="s">
        <v>42</v>
      </c>
      <c r="P118" s="2" t="s">
        <v>43</v>
      </c>
      <c r="Q118" s="2">
        <v>1.74895941837E9</v>
      </c>
      <c r="R118" s="2">
        <v>0.317</v>
      </c>
      <c r="S118" s="2">
        <v>0.345</v>
      </c>
      <c r="T118" s="2">
        <v>0.485</v>
      </c>
      <c r="U118" s="2">
        <v>302.291</v>
      </c>
      <c r="V118" s="2">
        <v>0.0</v>
      </c>
      <c r="W118" s="2">
        <v>-0.007</v>
      </c>
      <c r="X118" s="2">
        <v>14.722</v>
      </c>
      <c r="Y118" s="2">
        <v>69.019</v>
      </c>
      <c r="Z118" s="2">
        <v>48.595</v>
      </c>
      <c r="AA118" s="2">
        <v>0.887</v>
      </c>
      <c r="AB118" s="2">
        <v>59.127</v>
      </c>
      <c r="AC118" s="2">
        <v>1.031</v>
      </c>
      <c r="AD118" s="2">
        <v>2.716</v>
      </c>
      <c r="AE118" s="2">
        <v>0.0</v>
      </c>
      <c r="AF118" s="2">
        <v>1.0E-4</v>
      </c>
      <c r="AG118" s="2">
        <v>0.0</v>
      </c>
      <c r="AH118" s="2">
        <v>40.5</v>
      </c>
      <c r="AI118" s="2" t="s">
        <v>44</v>
      </c>
      <c r="AJ118" s="2">
        <v>15.0</v>
      </c>
      <c r="AK118" s="2">
        <v>95.0</v>
      </c>
      <c r="AL118" s="2" t="s">
        <v>45</v>
      </c>
    </row>
    <row r="119" ht="13.5" customHeight="1">
      <c r="A119" s="2">
        <v>118.0</v>
      </c>
      <c r="B119" s="2" t="s">
        <v>188</v>
      </c>
      <c r="C119" s="1" t="s">
        <v>191</v>
      </c>
      <c r="D119" s="2" t="s">
        <v>190</v>
      </c>
      <c r="E119" s="2">
        <v>2.0</v>
      </c>
      <c r="F119" s="2">
        <v>-26.951</v>
      </c>
      <c r="G119" s="2">
        <v>-51.17</v>
      </c>
      <c r="H119" s="2">
        <v>-392.008</v>
      </c>
      <c r="I119" s="2">
        <v>21334.0</v>
      </c>
      <c r="J119" s="2" t="s">
        <v>41</v>
      </c>
      <c r="K119" s="2" t="s">
        <v>41</v>
      </c>
      <c r="L119" s="2">
        <v>-1.0</v>
      </c>
      <c r="M119" s="2">
        <v>1.0</v>
      </c>
      <c r="N119" s="2" t="s">
        <v>42</v>
      </c>
      <c r="O119" s="2" t="s">
        <v>42</v>
      </c>
      <c r="P119" s="2" t="s">
        <v>43</v>
      </c>
      <c r="Q119" s="2">
        <v>1.74895960915E9</v>
      </c>
      <c r="R119" s="2">
        <v>0.287</v>
      </c>
      <c r="S119" s="2">
        <v>0.315</v>
      </c>
      <c r="T119" s="2">
        <v>0.57</v>
      </c>
      <c r="U119" s="2">
        <v>606.98</v>
      </c>
      <c r="V119" s="2">
        <v>-0.002</v>
      </c>
      <c r="W119" s="2">
        <v>-0.008</v>
      </c>
      <c r="X119" s="2">
        <v>14.526</v>
      </c>
      <c r="Y119" s="2">
        <v>68.115</v>
      </c>
      <c r="Z119" s="2">
        <v>48.361</v>
      </c>
      <c r="AA119" s="2">
        <v>0.851</v>
      </c>
      <c r="AB119" s="2">
        <v>57.11</v>
      </c>
      <c r="AC119" s="2">
        <v>1.031</v>
      </c>
      <c r="AD119" s="2">
        <v>2.708</v>
      </c>
      <c r="AE119" s="2">
        <v>0.0</v>
      </c>
      <c r="AF119" s="2">
        <v>1.0E-4</v>
      </c>
      <c r="AG119" s="2">
        <v>0.0</v>
      </c>
      <c r="AH119" s="2">
        <v>40.625</v>
      </c>
      <c r="AI119" s="2" t="s">
        <v>44</v>
      </c>
      <c r="AJ119" s="2">
        <v>15.0</v>
      </c>
      <c r="AK119" s="2">
        <v>95.0</v>
      </c>
      <c r="AL119" s="2" t="s">
        <v>45</v>
      </c>
    </row>
    <row r="120" ht="13.5" customHeight="1">
      <c r="A120" s="2">
        <v>119.0</v>
      </c>
      <c r="B120" s="2" t="s">
        <v>188</v>
      </c>
      <c r="C120" s="1" t="s">
        <v>192</v>
      </c>
      <c r="D120" s="2" t="s">
        <v>190</v>
      </c>
      <c r="E120" s="2">
        <v>3.0</v>
      </c>
      <c r="F120" s="2">
        <v>-26.977</v>
      </c>
      <c r="G120" s="2">
        <v>-51.213</v>
      </c>
      <c r="H120" s="2">
        <v>-392.11</v>
      </c>
      <c r="I120" s="2">
        <v>21538.0</v>
      </c>
      <c r="J120" s="2" t="s">
        <v>41</v>
      </c>
      <c r="K120" s="2" t="s">
        <v>41</v>
      </c>
      <c r="L120" s="2">
        <v>-1.0</v>
      </c>
      <c r="M120" s="2">
        <v>1.0</v>
      </c>
      <c r="N120" s="2" t="s">
        <v>42</v>
      </c>
      <c r="O120" s="2" t="s">
        <v>42</v>
      </c>
      <c r="P120" s="2" t="s">
        <v>43</v>
      </c>
      <c r="Q120" s="2">
        <v>1.74895980003E9</v>
      </c>
      <c r="R120" s="2">
        <v>0.281</v>
      </c>
      <c r="S120" s="2">
        <v>0.283</v>
      </c>
      <c r="T120" s="2">
        <v>0.518</v>
      </c>
      <c r="U120" s="2">
        <v>252.107</v>
      </c>
      <c r="V120" s="2">
        <v>0.001</v>
      </c>
      <c r="W120" s="2">
        <v>-0.006</v>
      </c>
      <c r="X120" s="2">
        <v>-3.784</v>
      </c>
      <c r="Y120" s="2">
        <v>68.905</v>
      </c>
      <c r="Z120" s="2">
        <v>48.722</v>
      </c>
      <c r="AA120" s="2">
        <v>0.852</v>
      </c>
      <c r="AB120" s="2">
        <v>57.513</v>
      </c>
      <c r="AC120" s="2">
        <v>1.031</v>
      </c>
      <c r="AD120" s="2">
        <v>2.675</v>
      </c>
      <c r="AE120" s="2">
        <v>0.0</v>
      </c>
      <c r="AF120" s="2">
        <v>1.0E-4</v>
      </c>
      <c r="AG120" s="2">
        <v>0.0</v>
      </c>
      <c r="AH120" s="2">
        <v>40.688</v>
      </c>
      <c r="AI120" s="2" t="s">
        <v>44</v>
      </c>
      <c r="AJ120" s="2">
        <v>15.0</v>
      </c>
      <c r="AK120" s="2">
        <v>95.0</v>
      </c>
      <c r="AL120" s="2" t="s">
        <v>45</v>
      </c>
    </row>
    <row r="121" ht="13.5" customHeight="1">
      <c r="A121" s="2">
        <v>120.0</v>
      </c>
      <c r="B121" s="2" t="s">
        <v>188</v>
      </c>
      <c r="C121" s="1" t="s">
        <v>193</v>
      </c>
      <c r="D121" s="2" t="s">
        <v>190</v>
      </c>
      <c r="E121" s="2">
        <v>4.0</v>
      </c>
      <c r="F121" s="2">
        <v>-26.797</v>
      </c>
      <c r="G121" s="2">
        <v>-51.174</v>
      </c>
      <c r="H121" s="2">
        <v>-392.138</v>
      </c>
      <c r="I121" s="2">
        <v>19979.0</v>
      </c>
      <c r="J121" s="2" t="s">
        <v>41</v>
      </c>
      <c r="K121" s="2" t="s">
        <v>41</v>
      </c>
      <c r="L121" s="2">
        <v>0.0</v>
      </c>
      <c r="M121" s="2">
        <v>1.0</v>
      </c>
      <c r="N121" s="2" t="s">
        <v>42</v>
      </c>
      <c r="O121" s="2" t="s">
        <v>42</v>
      </c>
      <c r="P121" s="2" t="s">
        <v>43</v>
      </c>
      <c r="Q121" s="2">
        <v>1.74895998945E9</v>
      </c>
      <c r="R121" s="2">
        <v>0.305</v>
      </c>
      <c r="S121" s="2">
        <v>0.251</v>
      </c>
      <c r="T121" s="2">
        <v>0.53</v>
      </c>
      <c r="U121" s="2">
        <v>563.269</v>
      </c>
      <c r="V121" s="2">
        <v>0.001</v>
      </c>
      <c r="W121" s="2">
        <v>-0.009</v>
      </c>
      <c r="X121" s="2">
        <v>32.15</v>
      </c>
      <c r="Y121" s="2">
        <v>63.737</v>
      </c>
      <c r="Z121" s="2">
        <v>45.545</v>
      </c>
      <c r="AA121" s="2">
        <v>0.775</v>
      </c>
      <c r="AB121" s="2">
        <v>51.743</v>
      </c>
      <c r="AC121" s="2">
        <v>1.031</v>
      </c>
      <c r="AD121" s="2">
        <v>2.306</v>
      </c>
      <c r="AE121" s="2">
        <v>0.0</v>
      </c>
      <c r="AF121" s="2">
        <v>0.0</v>
      </c>
      <c r="AG121" s="2">
        <v>0.0</v>
      </c>
      <c r="AH121" s="2">
        <v>40.625</v>
      </c>
      <c r="AI121" s="2" t="s">
        <v>44</v>
      </c>
      <c r="AJ121" s="2">
        <v>15.0</v>
      </c>
      <c r="AK121" s="2">
        <v>95.0</v>
      </c>
      <c r="AL121" s="2" t="s">
        <v>45</v>
      </c>
    </row>
    <row r="122" ht="13.5" customHeight="1">
      <c r="A122" s="2">
        <v>121.0</v>
      </c>
      <c r="B122" s="2" t="s">
        <v>194</v>
      </c>
      <c r="C122" s="1" t="s">
        <v>195</v>
      </c>
      <c r="D122" s="2" t="s">
        <v>196</v>
      </c>
      <c r="E122" s="2">
        <v>1.0</v>
      </c>
      <c r="F122" s="2">
        <v>-26.868</v>
      </c>
      <c r="G122" s="2">
        <v>-51.161</v>
      </c>
      <c r="H122" s="2">
        <v>-392.484</v>
      </c>
      <c r="I122" s="2">
        <v>20953.0</v>
      </c>
      <c r="J122" s="2" t="s">
        <v>41</v>
      </c>
      <c r="K122" s="2" t="s">
        <v>41</v>
      </c>
      <c r="L122" s="2">
        <v>-1.0</v>
      </c>
      <c r="M122" s="2">
        <v>1.0</v>
      </c>
      <c r="N122" s="2" t="s">
        <v>42</v>
      </c>
      <c r="O122" s="2" t="s">
        <v>42</v>
      </c>
      <c r="P122" s="2" t="s">
        <v>43</v>
      </c>
      <c r="Q122" s="2">
        <v>1.74896018202E9</v>
      </c>
      <c r="R122" s="2">
        <v>0.271</v>
      </c>
      <c r="S122" s="2">
        <v>0.295</v>
      </c>
      <c r="T122" s="2">
        <v>0.578</v>
      </c>
      <c r="U122" s="2">
        <v>356.254</v>
      </c>
      <c r="V122" s="2">
        <v>0.002</v>
      </c>
      <c r="W122" s="2">
        <v>0.009</v>
      </c>
      <c r="X122" s="2">
        <v>-6.753</v>
      </c>
      <c r="Y122" s="2">
        <v>66.895</v>
      </c>
      <c r="Z122" s="2">
        <v>47.618</v>
      </c>
      <c r="AA122" s="2">
        <v>0.82</v>
      </c>
      <c r="AB122" s="2">
        <v>55.221</v>
      </c>
      <c r="AC122" s="2">
        <v>1.031</v>
      </c>
      <c r="AD122" s="2">
        <v>2.455</v>
      </c>
      <c r="AE122" s="2">
        <v>0.0</v>
      </c>
      <c r="AF122" s="2">
        <v>0.0</v>
      </c>
      <c r="AG122" s="2">
        <v>0.0</v>
      </c>
      <c r="AH122" s="2">
        <v>40.5</v>
      </c>
      <c r="AI122" s="2" t="s">
        <v>44</v>
      </c>
      <c r="AJ122" s="2">
        <v>16.0</v>
      </c>
      <c r="AK122" s="2">
        <v>95.0</v>
      </c>
      <c r="AL122" s="2" t="s">
        <v>45</v>
      </c>
    </row>
    <row r="123" ht="13.5" customHeight="1">
      <c r="A123" s="2">
        <v>122.0</v>
      </c>
      <c r="B123" s="2" t="s">
        <v>194</v>
      </c>
      <c r="C123" s="1" t="s">
        <v>197</v>
      </c>
      <c r="D123" s="2" t="s">
        <v>196</v>
      </c>
      <c r="E123" s="2">
        <v>2.0</v>
      </c>
      <c r="F123" s="2">
        <v>-26.658</v>
      </c>
      <c r="G123" s="2">
        <v>-51.173</v>
      </c>
      <c r="H123" s="2">
        <v>-392.552</v>
      </c>
      <c r="I123" s="2">
        <v>20620.0</v>
      </c>
      <c r="J123" s="2" t="s">
        <v>41</v>
      </c>
      <c r="K123" s="2" t="s">
        <v>41</v>
      </c>
      <c r="L123" s="2">
        <v>-1.0</v>
      </c>
      <c r="M123" s="2">
        <v>1.0</v>
      </c>
      <c r="N123" s="2" t="s">
        <v>42</v>
      </c>
      <c r="O123" s="2" t="s">
        <v>42</v>
      </c>
      <c r="P123" s="2" t="s">
        <v>43</v>
      </c>
      <c r="Q123" s="2">
        <v>1.74896037256E9</v>
      </c>
      <c r="R123" s="2">
        <v>0.348</v>
      </c>
      <c r="S123" s="2">
        <v>0.277</v>
      </c>
      <c r="T123" s="2">
        <v>0.51</v>
      </c>
      <c r="U123" s="2">
        <v>338.014</v>
      </c>
      <c r="V123" s="2">
        <v>-0.003</v>
      </c>
      <c r="W123" s="2">
        <v>-0.003</v>
      </c>
      <c r="X123" s="2">
        <v>16.341</v>
      </c>
      <c r="Y123" s="2">
        <v>65.667</v>
      </c>
      <c r="Z123" s="2">
        <v>47.156</v>
      </c>
      <c r="AA123" s="2">
        <v>0.821</v>
      </c>
      <c r="AB123" s="2">
        <v>54.158</v>
      </c>
      <c r="AC123" s="2">
        <v>1.03</v>
      </c>
      <c r="AD123" s="2">
        <v>2.308</v>
      </c>
      <c r="AE123" s="2">
        <v>0.0</v>
      </c>
      <c r="AF123" s="2">
        <v>-1.0E-4</v>
      </c>
      <c r="AG123" s="2">
        <v>0.0</v>
      </c>
      <c r="AH123" s="2">
        <v>40.438</v>
      </c>
      <c r="AI123" s="2" t="s">
        <v>44</v>
      </c>
      <c r="AJ123" s="2">
        <v>16.0</v>
      </c>
      <c r="AK123" s="2">
        <v>95.0</v>
      </c>
      <c r="AL123" s="2" t="s">
        <v>45</v>
      </c>
    </row>
    <row r="124" ht="13.5" customHeight="1">
      <c r="A124" s="2">
        <v>123.0</v>
      </c>
      <c r="B124" s="2" t="s">
        <v>194</v>
      </c>
      <c r="C124" s="1" t="s">
        <v>198</v>
      </c>
      <c r="D124" s="2" t="s">
        <v>196</v>
      </c>
      <c r="E124" s="2">
        <v>3.0</v>
      </c>
      <c r="F124" s="2">
        <v>-27.015</v>
      </c>
      <c r="G124" s="2">
        <v>-51.27</v>
      </c>
      <c r="H124" s="2">
        <v>-392.413</v>
      </c>
      <c r="I124" s="2">
        <v>20560.0</v>
      </c>
      <c r="J124" s="2" t="s">
        <v>41</v>
      </c>
      <c r="K124" s="2" t="s">
        <v>41</v>
      </c>
      <c r="L124" s="2">
        <v>-1.0</v>
      </c>
      <c r="M124" s="2">
        <v>1.0</v>
      </c>
      <c r="N124" s="2" t="s">
        <v>42</v>
      </c>
      <c r="O124" s="2" t="s">
        <v>42</v>
      </c>
      <c r="P124" s="2" t="s">
        <v>43</v>
      </c>
      <c r="Q124" s="2">
        <v>1.7489605619E9</v>
      </c>
      <c r="R124" s="2">
        <v>0.27</v>
      </c>
      <c r="S124" s="2">
        <v>0.285</v>
      </c>
      <c r="T124" s="2">
        <v>0.472</v>
      </c>
      <c r="U124" s="2">
        <v>444.889</v>
      </c>
      <c r="V124" s="2">
        <v>-0.003</v>
      </c>
      <c r="W124" s="2">
        <v>-0.009</v>
      </c>
      <c r="X124" s="2">
        <v>24.239</v>
      </c>
      <c r="Y124" s="2">
        <v>65.327</v>
      </c>
      <c r="Z124" s="2">
        <v>46.792</v>
      </c>
      <c r="AA124" s="2">
        <v>0.834</v>
      </c>
      <c r="AB124" s="2">
        <v>55.199</v>
      </c>
      <c r="AC124" s="2">
        <v>1.031</v>
      </c>
      <c r="AD124" s="2">
        <v>2.672</v>
      </c>
      <c r="AE124" s="2">
        <v>0.0</v>
      </c>
      <c r="AF124" s="2">
        <v>1.0E-4</v>
      </c>
      <c r="AG124" s="2">
        <v>0.0</v>
      </c>
      <c r="AH124" s="2">
        <v>40.312</v>
      </c>
      <c r="AI124" s="2" t="s">
        <v>44</v>
      </c>
      <c r="AJ124" s="2">
        <v>16.0</v>
      </c>
      <c r="AK124" s="2">
        <v>95.0</v>
      </c>
      <c r="AL124" s="2" t="s">
        <v>45</v>
      </c>
    </row>
    <row r="125" ht="13.5" customHeight="1">
      <c r="A125" s="2">
        <v>124.0</v>
      </c>
      <c r="B125" s="2" t="s">
        <v>194</v>
      </c>
      <c r="C125" s="1" t="s">
        <v>199</v>
      </c>
      <c r="D125" s="2" t="s">
        <v>196</v>
      </c>
      <c r="E125" s="2">
        <v>4.0</v>
      </c>
      <c r="F125" s="2">
        <v>-26.883</v>
      </c>
      <c r="G125" s="2">
        <v>-51.21</v>
      </c>
      <c r="H125" s="2">
        <v>-392.219</v>
      </c>
      <c r="I125" s="2">
        <v>20639.0</v>
      </c>
      <c r="J125" s="2" t="s">
        <v>41</v>
      </c>
      <c r="K125" s="2" t="s">
        <v>41</v>
      </c>
      <c r="L125" s="2">
        <v>0.0</v>
      </c>
      <c r="M125" s="2">
        <v>1.0</v>
      </c>
      <c r="N125" s="2" t="s">
        <v>42</v>
      </c>
      <c r="O125" s="2" t="s">
        <v>42</v>
      </c>
      <c r="P125" s="2" t="s">
        <v>43</v>
      </c>
      <c r="Q125" s="2">
        <v>1.74896075434E9</v>
      </c>
      <c r="R125" s="2">
        <v>0.304</v>
      </c>
      <c r="S125" s="2">
        <v>0.295</v>
      </c>
      <c r="T125" s="2">
        <v>0.475</v>
      </c>
      <c r="U125" s="2">
        <v>541.362</v>
      </c>
      <c r="V125" s="2">
        <v>0.0</v>
      </c>
      <c r="W125" s="2">
        <v>-0.004</v>
      </c>
      <c r="X125" s="2">
        <v>25.848</v>
      </c>
      <c r="Y125" s="2">
        <v>65.982</v>
      </c>
      <c r="Z125" s="2">
        <v>46.806</v>
      </c>
      <c r="AA125" s="2">
        <v>0.819</v>
      </c>
      <c r="AB125" s="2">
        <v>54.325</v>
      </c>
      <c r="AC125" s="2">
        <v>1.031</v>
      </c>
      <c r="AD125" s="2">
        <v>2.401</v>
      </c>
      <c r="AE125" s="2">
        <v>0.0</v>
      </c>
      <c r="AF125" s="2">
        <v>1.0E-4</v>
      </c>
      <c r="AG125" s="2">
        <v>0.0</v>
      </c>
      <c r="AH125" s="2">
        <v>40.25</v>
      </c>
      <c r="AI125" s="2" t="s">
        <v>44</v>
      </c>
      <c r="AJ125" s="2">
        <v>16.0</v>
      </c>
      <c r="AK125" s="2">
        <v>95.0</v>
      </c>
      <c r="AL125" s="2" t="s">
        <v>45</v>
      </c>
    </row>
    <row r="126" ht="13.5" customHeight="1">
      <c r="A126" s="2">
        <v>125.0</v>
      </c>
      <c r="B126" s="2" t="s">
        <v>200</v>
      </c>
      <c r="C126" s="1" t="s">
        <v>201</v>
      </c>
      <c r="D126" s="2" t="s">
        <v>202</v>
      </c>
      <c r="E126" s="2">
        <v>1.0</v>
      </c>
      <c r="F126" s="2">
        <v>-26.791</v>
      </c>
      <c r="G126" s="2">
        <v>-51.197</v>
      </c>
      <c r="H126" s="2">
        <v>-392.426</v>
      </c>
      <c r="I126" s="2">
        <v>21179.0</v>
      </c>
      <c r="J126" s="2" t="s">
        <v>41</v>
      </c>
      <c r="K126" s="2" t="s">
        <v>41</v>
      </c>
      <c r="L126" s="2">
        <v>-1.0</v>
      </c>
      <c r="M126" s="2">
        <v>1.0</v>
      </c>
      <c r="N126" s="2" t="s">
        <v>42</v>
      </c>
      <c r="O126" s="2" t="s">
        <v>42</v>
      </c>
      <c r="P126" s="2" t="s">
        <v>43</v>
      </c>
      <c r="Q126" s="2">
        <v>1.74896094429E9</v>
      </c>
      <c r="R126" s="2">
        <v>0.3</v>
      </c>
      <c r="S126" s="2">
        <v>0.273</v>
      </c>
      <c r="T126" s="2">
        <v>0.465</v>
      </c>
      <c r="U126" s="2">
        <v>506.337</v>
      </c>
      <c r="V126" s="2">
        <v>0.0</v>
      </c>
      <c r="W126" s="2">
        <v>-0.001</v>
      </c>
      <c r="X126" s="2">
        <v>6.178</v>
      </c>
      <c r="Y126" s="2">
        <v>67.529</v>
      </c>
      <c r="Z126" s="2">
        <v>48.272</v>
      </c>
      <c r="AA126" s="2">
        <v>0.825</v>
      </c>
      <c r="AB126" s="2">
        <v>56.087</v>
      </c>
      <c r="AC126" s="2">
        <v>1.03</v>
      </c>
      <c r="AD126" s="2">
        <v>2.477</v>
      </c>
      <c r="AE126" s="2">
        <v>0.0</v>
      </c>
      <c r="AF126" s="2">
        <v>-1.0E-4</v>
      </c>
      <c r="AG126" s="2">
        <v>0.0</v>
      </c>
      <c r="AH126" s="2">
        <v>40.438</v>
      </c>
      <c r="AI126" s="2" t="s">
        <v>44</v>
      </c>
      <c r="AJ126" s="2">
        <v>17.0</v>
      </c>
      <c r="AK126" s="2">
        <v>95.0</v>
      </c>
      <c r="AL126" s="2" t="s">
        <v>45</v>
      </c>
    </row>
    <row r="127" ht="13.5" customHeight="1">
      <c r="A127" s="2">
        <v>126.0</v>
      </c>
      <c r="B127" s="2" t="s">
        <v>200</v>
      </c>
      <c r="C127" s="1" t="s">
        <v>203</v>
      </c>
      <c r="D127" s="2" t="s">
        <v>202</v>
      </c>
      <c r="E127" s="2">
        <v>2.0</v>
      </c>
      <c r="F127" s="2">
        <v>-26.921</v>
      </c>
      <c r="G127" s="2">
        <v>-51.119</v>
      </c>
      <c r="H127" s="2">
        <v>-392.3</v>
      </c>
      <c r="I127" s="2">
        <v>20894.0</v>
      </c>
      <c r="J127" s="2" t="s">
        <v>41</v>
      </c>
      <c r="K127" s="2" t="s">
        <v>41</v>
      </c>
      <c r="L127" s="2">
        <v>-1.0</v>
      </c>
      <c r="M127" s="2">
        <v>1.0</v>
      </c>
      <c r="N127" s="2" t="s">
        <v>42</v>
      </c>
      <c r="O127" s="2" t="s">
        <v>42</v>
      </c>
      <c r="P127" s="2" t="s">
        <v>43</v>
      </c>
      <c r="Q127" s="2">
        <v>1.74896113567E9</v>
      </c>
      <c r="R127" s="2">
        <v>0.322</v>
      </c>
      <c r="S127" s="2">
        <v>0.291</v>
      </c>
      <c r="T127" s="2">
        <v>0.472</v>
      </c>
      <c r="U127" s="2">
        <v>547.189</v>
      </c>
      <c r="V127" s="2">
        <v>0.0</v>
      </c>
      <c r="W127" s="2">
        <v>-0.003</v>
      </c>
      <c r="X127" s="2">
        <v>3.009</v>
      </c>
      <c r="Y127" s="2">
        <v>66.704</v>
      </c>
      <c r="Z127" s="2">
        <v>47.266</v>
      </c>
      <c r="AA127" s="2">
        <v>0.829</v>
      </c>
      <c r="AB127" s="2">
        <v>55.591</v>
      </c>
      <c r="AC127" s="2">
        <v>1.032</v>
      </c>
      <c r="AD127" s="2">
        <v>2.557</v>
      </c>
      <c r="AE127" s="2">
        <v>0.0</v>
      </c>
      <c r="AF127" s="2">
        <v>1.0E-4</v>
      </c>
      <c r="AG127" s="2">
        <v>0.0</v>
      </c>
      <c r="AH127" s="2">
        <v>40.625</v>
      </c>
      <c r="AI127" s="2" t="s">
        <v>44</v>
      </c>
      <c r="AJ127" s="2">
        <v>17.0</v>
      </c>
      <c r="AK127" s="2">
        <v>95.0</v>
      </c>
      <c r="AL127" s="2" t="s">
        <v>45</v>
      </c>
    </row>
    <row r="128" ht="13.5" customHeight="1">
      <c r="A128" s="2">
        <v>127.0</v>
      </c>
      <c r="B128" s="2" t="s">
        <v>200</v>
      </c>
      <c r="C128" s="1" t="s">
        <v>204</v>
      </c>
      <c r="D128" s="2" t="s">
        <v>202</v>
      </c>
      <c r="E128" s="2">
        <v>3.0</v>
      </c>
      <c r="F128" s="2">
        <v>-26.828</v>
      </c>
      <c r="G128" s="2">
        <v>-51.171</v>
      </c>
      <c r="H128" s="2">
        <v>-392.357</v>
      </c>
      <c r="I128" s="2">
        <v>20961.0</v>
      </c>
      <c r="J128" s="2" t="s">
        <v>41</v>
      </c>
      <c r="K128" s="2" t="s">
        <v>41</v>
      </c>
      <c r="L128" s="2">
        <v>-1.0</v>
      </c>
      <c r="M128" s="2">
        <v>1.0</v>
      </c>
      <c r="N128" s="2" t="s">
        <v>42</v>
      </c>
      <c r="O128" s="2" t="s">
        <v>42</v>
      </c>
      <c r="P128" s="2" t="s">
        <v>43</v>
      </c>
      <c r="Q128" s="2">
        <v>1.74896132581E9</v>
      </c>
      <c r="R128" s="2">
        <v>0.305</v>
      </c>
      <c r="S128" s="2">
        <v>0.278</v>
      </c>
      <c r="T128" s="2">
        <v>0.525</v>
      </c>
      <c r="U128" s="2">
        <v>247.494</v>
      </c>
      <c r="V128" s="2">
        <v>0.003</v>
      </c>
      <c r="W128" s="2">
        <v>0.001</v>
      </c>
      <c r="X128" s="2">
        <v>-9.388</v>
      </c>
      <c r="Y128" s="2">
        <v>66.849</v>
      </c>
      <c r="Z128" s="2">
        <v>47.725</v>
      </c>
      <c r="AA128" s="2">
        <v>0.83</v>
      </c>
      <c r="AB128" s="2">
        <v>55.887</v>
      </c>
      <c r="AC128" s="2">
        <v>1.032</v>
      </c>
      <c r="AD128" s="2">
        <v>2.428</v>
      </c>
      <c r="AE128" s="2">
        <v>0.0</v>
      </c>
      <c r="AF128" s="2">
        <v>0.0</v>
      </c>
      <c r="AG128" s="2">
        <v>0.0</v>
      </c>
      <c r="AH128" s="2">
        <v>40.625</v>
      </c>
      <c r="AI128" s="2" t="s">
        <v>44</v>
      </c>
      <c r="AJ128" s="2">
        <v>17.0</v>
      </c>
      <c r="AK128" s="2">
        <v>95.0</v>
      </c>
      <c r="AL128" s="2" t="s">
        <v>45</v>
      </c>
    </row>
    <row r="129" ht="13.5" customHeight="1">
      <c r="A129" s="2">
        <v>128.0</v>
      </c>
      <c r="B129" s="2" t="s">
        <v>200</v>
      </c>
      <c r="C129" s="1" t="s">
        <v>205</v>
      </c>
      <c r="D129" s="2" t="s">
        <v>202</v>
      </c>
      <c r="E129" s="2">
        <v>4.0</v>
      </c>
      <c r="F129" s="2">
        <v>-26.851</v>
      </c>
      <c r="G129" s="2">
        <v>-51.171</v>
      </c>
      <c r="H129" s="2">
        <v>-392.29</v>
      </c>
      <c r="I129" s="2">
        <v>20910.0</v>
      </c>
      <c r="J129" s="2" t="s">
        <v>41</v>
      </c>
      <c r="K129" s="2" t="s">
        <v>41</v>
      </c>
      <c r="L129" s="2">
        <v>0.0</v>
      </c>
      <c r="M129" s="2">
        <v>1.0</v>
      </c>
      <c r="N129" s="2" t="s">
        <v>42</v>
      </c>
      <c r="O129" s="2" t="s">
        <v>42</v>
      </c>
      <c r="P129" s="2" t="s">
        <v>43</v>
      </c>
      <c r="Q129" s="2">
        <v>1.74896151603E9</v>
      </c>
      <c r="R129" s="2">
        <v>0.277</v>
      </c>
      <c r="S129" s="2">
        <v>0.266</v>
      </c>
      <c r="T129" s="2">
        <v>0.454</v>
      </c>
      <c r="U129" s="2">
        <v>256.211</v>
      </c>
      <c r="V129" s="2">
        <v>0.0</v>
      </c>
      <c r="W129" s="2">
        <v>-0.007</v>
      </c>
      <c r="X129" s="2">
        <v>1.526</v>
      </c>
      <c r="Y129" s="2">
        <v>66.683</v>
      </c>
      <c r="Z129" s="2">
        <v>47.26</v>
      </c>
      <c r="AA129" s="2">
        <v>0.847</v>
      </c>
      <c r="AB129" s="2">
        <v>55.932</v>
      </c>
      <c r="AC129" s="2">
        <v>1.035</v>
      </c>
      <c r="AD129" s="2">
        <v>2.61</v>
      </c>
      <c r="AE129" s="2">
        <v>0.0</v>
      </c>
      <c r="AF129" s="2">
        <v>1.0E-4</v>
      </c>
      <c r="AG129" s="2">
        <v>0.0</v>
      </c>
      <c r="AH129" s="2">
        <v>40.438</v>
      </c>
      <c r="AI129" s="2" t="s">
        <v>44</v>
      </c>
      <c r="AJ129" s="2">
        <v>17.0</v>
      </c>
      <c r="AK129" s="2">
        <v>95.0</v>
      </c>
      <c r="AL129" s="2" t="s">
        <v>45</v>
      </c>
    </row>
    <row r="130" ht="13.5" customHeight="1">
      <c r="A130" s="2">
        <v>129.0</v>
      </c>
      <c r="B130" s="2" t="s">
        <v>206</v>
      </c>
      <c r="C130" s="1" t="s">
        <v>207</v>
      </c>
      <c r="D130" s="2" t="s">
        <v>208</v>
      </c>
      <c r="E130" s="2">
        <v>1.0</v>
      </c>
      <c r="F130" s="2">
        <v>-26.943</v>
      </c>
      <c r="G130" s="2">
        <v>-51.123</v>
      </c>
      <c r="H130" s="2">
        <v>-392.352</v>
      </c>
      <c r="I130" s="2">
        <v>20971.0</v>
      </c>
      <c r="J130" s="2" t="s">
        <v>41</v>
      </c>
      <c r="K130" s="2" t="s">
        <v>41</v>
      </c>
      <c r="L130" s="2">
        <v>-1.0</v>
      </c>
      <c r="M130" s="2">
        <v>1.0</v>
      </c>
      <c r="N130" s="2" t="s">
        <v>42</v>
      </c>
      <c r="O130" s="2" t="s">
        <v>42</v>
      </c>
      <c r="P130" s="2" t="s">
        <v>43</v>
      </c>
      <c r="Q130" s="2">
        <v>1.74896170734E9</v>
      </c>
      <c r="R130" s="2">
        <v>0.312</v>
      </c>
      <c r="S130" s="2">
        <v>0.306</v>
      </c>
      <c r="T130" s="2">
        <v>0.518</v>
      </c>
      <c r="U130" s="2">
        <v>443.104</v>
      </c>
      <c r="V130" s="2">
        <v>-0.002</v>
      </c>
      <c r="W130" s="2">
        <v>-0.008</v>
      </c>
      <c r="X130" s="2">
        <v>24.419</v>
      </c>
      <c r="Y130" s="2">
        <v>67.01</v>
      </c>
      <c r="Z130" s="2">
        <v>47.337</v>
      </c>
      <c r="AA130" s="2">
        <v>0.82</v>
      </c>
      <c r="AB130" s="2">
        <v>55.842</v>
      </c>
      <c r="AC130" s="2">
        <v>1.033</v>
      </c>
      <c r="AD130" s="2">
        <v>2.581</v>
      </c>
      <c r="AE130" s="2">
        <v>0.0</v>
      </c>
      <c r="AF130" s="2">
        <v>2.0E-4</v>
      </c>
      <c r="AG130" s="2">
        <v>0.0</v>
      </c>
      <c r="AH130" s="2">
        <v>40.438</v>
      </c>
      <c r="AI130" s="2" t="s">
        <v>44</v>
      </c>
      <c r="AJ130" s="2">
        <v>18.0</v>
      </c>
      <c r="AK130" s="2">
        <v>95.0</v>
      </c>
      <c r="AL130" s="2" t="s">
        <v>45</v>
      </c>
    </row>
    <row r="131" ht="13.5" customHeight="1">
      <c r="A131" s="2">
        <v>130.0</v>
      </c>
      <c r="B131" s="2" t="s">
        <v>206</v>
      </c>
      <c r="C131" s="1" t="s">
        <v>209</v>
      </c>
      <c r="D131" s="2" t="s">
        <v>208</v>
      </c>
      <c r="E131" s="2">
        <v>2.0</v>
      </c>
      <c r="F131" s="2">
        <v>-26.872</v>
      </c>
      <c r="G131" s="2">
        <v>-51.136</v>
      </c>
      <c r="H131" s="2">
        <v>-392.318</v>
      </c>
      <c r="I131" s="2">
        <v>20980.0</v>
      </c>
      <c r="J131" s="2" t="s">
        <v>41</v>
      </c>
      <c r="K131" s="2" t="s">
        <v>41</v>
      </c>
      <c r="L131" s="2">
        <v>-1.0</v>
      </c>
      <c r="M131" s="2">
        <v>1.0</v>
      </c>
      <c r="N131" s="2" t="s">
        <v>42</v>
      </c>
      <c r="O131" s="2" t="s">
        <v>42</v>
      </c>
      <c r="P131" s="2" t="s">
        <v>43</v>
      </c>
      <c r="Q131" s="2">
        <v>1.7489618976E9</v>
      </c>
      <c r="R131" s="2">
        <v>0.259</v>
      </c>
      <c r="S131" s="2">
        <v>0.272</v>
      </c>
      <c r="T131" s="2">
        <v>0.487</v>
      </c>
      <c r="U131" s="2">
        <v>524.467</v>
      </c>
      <c r="V131" s="2">
        <v>0.002</v>
      </c>
      <c r="W131" s="2">
        <v>-0.006</v>
      </c>
      <c r="X131" s="2">
        <v>25.099</v>
      </c>
      <c r="Y131" s="2">
        <v>66.761</v>
      </c>
      <c r="Z131" s="2">
        <v>47.588</v>
      </c>
      <c r="AA131" s="2">
        <v>0.866</v>
      </c>
      <c r="AB131" s="2">
        <v>56.887</v>
      </c>
      <c r="AC131" s="2">
        <v>1.034</v>
      </c>
      <c r="AD131" s="2">
        <v>2.725</v>
      </c>
      <c r="AE131" s="2">
        <v>0.0</v>
      </c>
      <c r="AF131" s="2">
        <v>0.0</v>
      </c>
      <c r="AG131" s="2">
        <v>0.0</v>
      </c>
      <c r="AH131" s="2">
        <v>40.625</v>
      </c>
      <c r="AI131" s="2" t="s">
        <v>44</v>
      </c>
      <c r="AJ131" s="2">
        <v>18.0</v>
      </c>
      <c r="AK131" s="2">
        <v>95.0</v>
      </c>
      <c r="AL131" s="2" t="s">
        <v>45</v>
      </c>
    </row>
    <row r="132" ht="13.5" customHeight="1">
      <c r="A132" s="2">
        <v>131.0</v>
      </c>
      <c r="B132" s="2" t="s">
        <v>206</v>
      </c>
      <c r="C132" s="1" t="s">
        <v>210</v>
      </c>
      <c r="D132" s="2" t="s">
        <v>208</v>
      </c>
      <c r="E132" s="2">
        <v>3.0</v>
      </c>
      <c r="F132" s="2">
        <v>-26.706</v>
      </c>
      <c r="G132" s="2">
        <v>-51.143</v>
      </c>
      <c r="H132" s="2">
        <v>-392.43</v>
      </c>
      <c r="I132" s="2">
        <v>20840.0</v>
      </c>
      <c r="J132" s="2" t="s">
        <v>41</v>
      </c>
      <c r="K132" s="2" t="s">
        <v>41</v>
      </c>
      <c r="L132" s="2">
        <v>-1.0</v>
      </c>
      <c r="M132" s="2">
        <v>1.0</v>
      </c>
      <c r="N132" s="2" t="s">
        <v>42</v>
      </c>
      <c r="O132" s="2" t="s">
        <v>42</v>
      </c>
      <c r="P132" s="2" t="s">
        <v>43</v>
      </c>
      <c r="Q132" s="2">
        <v>1.7489620873E9</v>
      </c>
      <c r="R132" s="2">
        <v>0.32</v>
      </c>
      <c r="S132" s="2">
        <v>0.298</v>
      </c>
      <c r="T132" s="2">
        <v>0.44</v>
      </c>
      <c r="U132" s="2">
        <v>422.307</v>
      </c>
      <c r="V132" s="2">
        <v>0.003</v>
      </c>
      <c r="W132" s="2">
        <v>-0.001</v>
      </c>
      <c r="X132" s="2">
        <v>-6.358</v>
      </c>
      <c r="Y132" s="2">
        <v>66.455</v>
      </c>
      <c r="Z132" s="2">
        <v>47.442</v>
      </c>
      <c r="AA132" s="2">
        <v>0.821</v>
      </c>
      <c r="AB132" s="2">
        <v>54.797</v>
      </c>
      <c r="AC132" s="2">
        <v>1.033</v>
      </c>
      <c r="AD132" s="2">
        <v>2.392</v>
      </c>
      <c r="AE132" s="2">
        <v>0.0</v>
      </c>
      <c r="AF132" s="2">
        <v>0.0</v>
      </c>
      <c r="AG132" s="2">
        <v>0.0</v>
      </c>
      <c r="AH132" s="2">
        <v>40.562</v>
      </c>
      <c r="AI132" s="2" t="s">
        <v>44</v>
      </c>
      <c r="AJ132" s="2">
        <v>18.0</v>
      </c>
      <c r="AK132" s="2">
        <v>95.0</v>
      </c>
      <c r="AL132" s="2" t="s">
        <v>45</v>
      </c>
    </row>
    <row r="133" ht="13.5" customHeight="1">
      <c r="A133" s="2">
        <v>132.0</v>
      </c>
      <c r="B133" s="2" t="s">
        <v>206</v>
      </c>
      <c r="C133" s="1" t="s">
        <v>211</v>
      </c>
      <c r="D133" s="2" t="s">
        <v>208</v>
      </c>
      <c r="E133" s="2">
        <v>4.0</v>
      </c>
      <c r="F133" s="2">
        <v>-26.897</v>
      </c>
      <c r="G133" s="2">
        <v>-51.129</v>
      </c>
      <c r="H133" s="2">
        <v>-392.487</v>
      </c>
      <c r="I133" s="2">
        <v>20780.0</v>
      </c>
      <c r="J133" s="2" t="s">
        <v>41</v>
      </c>
      <c r="K133" s="2" t="s">
        <v>41</v>
      </c>
      <c r="L133" s="2">
        <v>0.0</v>
      </c>
      <c r="M133" s="2">
        <v>1.0</v>
      </c>
      <c r="N133" s="2" t="s">
        <v>42</v>
      </c>
      <c r="O133" s="2" t="s">
        <v>42</v>
      </c>
      <c r="P133" s="2" t="s">
        <v>43</v>
      </c>
      <c r="Q133" s="2">
        <v>1.74896227843E9</v>
      </c>
      <c r="R133" s="2">
        <v>0.341</v>
      </c>
      <c r="S133" s="2">
        <v>0.315</v>
      </c>
      <c r="T133" s="2">
        <v>0.566</v>
      </c>
      <c r="U133" s="2">
        <v>274.247</v>
      </c>
      <c r="V133" s="2">
        <v>0.004</v>
      </c>
      <c r="W133" s="2">
        <v>-0.011</v>
      </c>
      <c r="X133" s="2">
        <v>6.224</v>
      </c>
      <c r="Y133" s="2">
        <v>66.085</v>
      </c>
      <c r="Z133" s="2">
        <v>47.12</v>
      </c>
      <c r="AA133" s="2">
        <v>0.831</v>
      </c>
      <c r="AB133" s="2">
        <v>55.945</v>
      </c>
      <c r="AC133" s="2">
        <v>1.032</v>
      </c>
      <c r="AD133" s="2">
        <v>2.716</v>
      </c>
      <c r="AE133" s="2">
        <v>0.0</v>
      </c>
      <c r="AF133" s="2">
        <v>1.0E-4</v>
      </c>
      <c r="AG133" s="2">
        <v>0.0</v>
      </c>
      <c r="AH133" s="2">
        <v>40.438</v>
      </c>
      <c r="AI133" s="2" t="s">
        <v>44</v>
      </c>
      <c r="AJ133" s="2">
        <v>18.0</v>
      </c>
      <c r="AK133" s="2">
        <v>95.0</v>
      </c>
      <c r="AL133" s="2" t="s">
        <v>45</v>
      </c>
    </row>
    <row r="134" ht="13.5" customHeight="1">
      <c r="A134" s="2">
        <v>133.0</v>
      </c>
      <c r="B134" s="2" t="s">
        <v>212</v>
      </c>
      <c r="C134" s="1" t="s">
        <v>213</v>
      </c>
      <c r="D134" s="2" t="s">
        <v>214</v>
      </c>
      <c r="E134" s="2">
        <v>1.0</v>
      </c>
      <c r="F134" s="2">
        <v>-26.982</v>
      </c>
      <c r="G134" s="2">
        <v>-51.143</v>
      </c>
      <c r="H134" s="2">
        <v>-392.287</v>
      </c>
      <c r="I134" s="2">
        <v>20806.0</v>
      </c>
      <c r="J134" s="2" t="s">
        <v>41</v>
      </c>
      <c r="K134" s="2" t="s">
        <v>41</v>
      </c>
      <c r="L134" s="2">
        <v>-1.0</v>
      </c>
      <c r="M134" s="2">
        <v>1.0</v>
      </c>
      <c r="N134" s="2" t="s">
        <v>42</v>
      </c>
      <c r="O134" s="2" t="s">
        <v>42</v>
      </c>
      <c r="P134" s="2" t="s">
        <v>43</v>
      </c>
      <c r="Q134" s="2">
        <v>1.74896246867E9</v>
      </c>
      <c r="R134" s="2">
        <v>0.362</v>
      </c>
      <c r="S134" s="2">
        <v>0.358</v>
      </c>
      <c r="T134" s="2">
        <v>0.54</v>
      </c>
      <c r="U134" s="2">
        <v>450.56</v>
      </c>
      <c r="V134" s="2">
        <v>-0.005</v>
      </c>
      <c r="W134" s="2">
        <v>-0.012</v>
      </c>
      <c r="X134" s="2">
        <v>25.222</v>
      </c>
      <c r="Y134" s="2">
        <v>66.368</v>
      </c>
      <c r="Z134" s="2">
        <v>46.854</v>
      </c>
      <c r="AA134" s="2">
        <v>0.865</v>
      </c>
      <c r="AB134" s="2">
        <v>56.09</v>
      </c>
      <c r="AC134" s="2">
        <v>1.031</v>
      </c>
      <c r="AD134" s="2">
        <v>2.768</v>
      </c>
      <c r="AE134" s="2">
        <v>0.0</v>
      </c>
      <c r="AF134" s="2">
        <v>2.0E-4</v>
      </c>
      <c r="AG134" s="2">
        <v>0.0</v>
      </c>
      <c r="AH134" s="2">
        <v>40.438</v>
      </c>
      <c r="AI134" s="2" t="s">
        <v>44</v>
      </c>
      <c r="AJ134" s="2">
        <v>19.0</v>
      </c>
      <c r="AK134" s="2">
        <v>95.0</v>
      </c>
      <c r="AL134" s="2" t="s">
        <v>45</v>
      </c>
    </row>
    <row r="135" ht="13.5" customHeight="1">
      <c r="A135" s="2">
        <v>134.0</v>
      </c>
      <c r="B135" s="2" t="s">
        <v>212</v>
      </c>
      <c r="C135" s="1" t="s">
        <v>215</v>
      </c>
      <c r="D135" s="2" t="s">
        <v>214</v>
      </c>
      <c r="E135" s="2">
        <v>2.0</v>
      </c>
      <c r="F135" s="2">
        <v>-26.759</v>
      </c>
      <c r="G135" s="2">
        <v>-51.133</v>
      </c>
      <c r="H135" s="2">
        <v>-392.842</v>
      </c>
      <c r="I135" s="2">
        <v>20585.0</v>
      </c>
      <c r="J135" s="2" t="s">
        <v>41</v>
      </c>
      <c r="K135" s="2" t="s">
        <v>41</v>
      </c>
      <c r="L135" s="2">
        <v>-1.0</v>
      </c>
      <c r="M135" s="2">
        <v>1.0</v>
      </c>
      <c r="N135" s="2" t="s">
        <v>42</v>
      </c>
      <c r="O135" s="2" t="s">
        <v>42</v>
      </c>
      <c r="P135" s="2" t="s">
        <v>43</v>
      </c>
      <c r="Q135" s="2">
        <v>1.74896265994E9</v>
      </c>
      <c r="R135" s="2">
        <v>0.349</v>
      </c>
      <c r="S135" s="2">
        <v>0.323</v>
      </c>
      <c r="T135" s="2">
        <v>0.489</v>
      </c>
      <c r="U135" s="2">
        <v>508.635</v>
      </c>
      <c r="V135" s="2">
        <v>0.005</v>
      </c>
      <c r="W135" s="2">
        <v>-0.008</v>
      </c>
      <c r="X135" s="2">
        <v>11.875</v>
      </c>
      <c r="Y135" s="2">
        <v>65.501</v>
      </c>
      <c r="Z135" s="2">
        <v>47.162</v>
      </c>
      <c r="AA135" s="2">
        <v>0.805</v>
      </c>
      <c r="AB135" s="2">
        <v>53.775</v>
      </c>
      <c r="AC135" s="2">
        <v>1.033</v>
      </c>
      <c r="AD135" s="2">
        <v>2.305</v>
      </c>
      <c r="AE135" s="2">
        <v>0.0</v>
      </c>
      <c r="AF135" s="2">
        <v>0.0</v>
      </c>
      <c r="AG135" s="2">
        <v>0.0</v>
      </c>
      <c r="AH135" s="2">
        <v>40.5</v>
      </c>
      <c r="AI135" s="2" t="s">
        <v>44</v>
      </c>
      <c r="AJ135" s="2">
        <v>19.0</v>
      </c>
      <c r="AK135" s="2">
        <v>95.0</v>
      </c>
      <c r="AL135" s="2" t="s">
        <v>45</v>
      </c>
    </row>
    <row r="136" ht="13.5" customHeight="1">
      <c r="A136" s="2">
        <v>135.0</v>
      </c>
      <c r="B136" s="2" t="s">
        <v>212</v>
      </c>
      <c r="C136" s="1" t="s">
        <v>216</v>
      </c>
      <c r="D136" s="2" t="s">
        <v>214</v>
      </c>
      <c r="E136" s="2">
        <v>3.0</v>
      </c>
      <c r="F136" s="2">
        <v>-26.962</v>
      </c>
      <c r="G136" s="2">
        <v>-51.037</v>
      </c>
      <c r="H136" s="2">
        <v>-392.391</v>
      </c>
      <c r="I136" s="2">
        <v>21243.0</v>
      </c>
      <c r="J136" s="2" t="s">
        <v>41</v>
      </c>
      <c r="K136" s="2" t="s">
        <v>41</v>
      </c>
      <c r="L136" s="2">
        <v>-1.0</v>
      </c>
      <c r="M136" s="2">
        <v>1.0</v>
      </c>
      <c r="N136" s="2" t="s">
        <v>42</v>
      </c>
      <c r="O136" s="2" t="s">
        <v>42</v>
      </c>
      <c r="P136" s="2" t="s">
        <v>43</v>
      </c>
      <c r="Q136" s="2">
        <v>1.7489628515E9</v>
      </c>
      <c r="R136" s="2">
        <v>0.315</v>
      </c>
      <c r="S136" s="2">
        <v>0.292</v>
      </c>
      <c r="T136" s="2">
        <v>0.495</v>
      </c>
      <c r="U136" s="2">
        <v>445.778</v>
      </c>
      <c r="V136" s="2">
        <v>-0.001</v>
      </c>
      <c r="W136" s="2">
        <v>-0.004</v>
      </c>
      <c r="X136" s="2">
        <v>-0.33</v>
      </c>
      <c r="Y136" s="2">
        <v>67.769</v>
      </c>
      <c r="Z136" s="2">
        <v>48.044</v>
      </c>
      <c r="AA136" s="2">
        <v>0.852</v>
      </c>
      <c r="AB136" s="2">
        <v>56.97</v>
      </c>
      <c r="AC136" s="2">
        <v>1.03</v>
      </c>
      <c r="AD136" s="2">
        <v>2.628</v>
      </c>
      <c r="AE136" s="2">
        <v>0.0</v>
      </c>
      <c r="AF136" s="2">
        <v>2.0E-4</v>
      </c>
      <c r="AG136" s="2">
        <v>0.0</v>
      </c>
      <c r="AH136" s="2">
        <v>40.562</v>
      </c>
      <c r="AI136" s="2" t="s">
        <v>44</v>
      </c>
      <c r="AJ136" s="2">
        <v>19.0</v>
      </c>
      <c r="AK136" s="2">
        <v>95.0</v>
      </c>
      <c r="AL136" s="2" t="s">
        <v>45</v>
      </c>
    </row>
    <row r="137" ht="13.5" customHeight="1">
      <c r="A137" s="2">
        <v>136.0</v>
      </c>
      <c r="B137" s="2" t="s">
        <v>212</v>
      </c>
      <c r="C137" s="1" t="s">
        <v>217</v>
      </c>
      <c r="D137" s="2" t="s">
        <v>214</v>
      </c>
      <c r="E137" s="2">
        <v>4.0</v>
      </c>
      <c r="F137" s="2">
        <v>-26.845</v>
      </c>
      <c r="G137" s="2">
        <v>-51.157</v>
      </c>
      <c r="H137" s="2">
        <v>-392.732</v>
      </c>
      <c r="I137" s="2">
        <v>21174.0</v>
      </c>
      <c r="J137" s="2" t="s">
        <v>41</v>
      </c>
      <c r="K137" s="2" t="s">
        <v>41</v>
      </c>
      <c r="L137" s="2">
        <v>0.0</v>
      </c>
      <c r="M137" s="2">
        <v>1.0</v>
      </c>
      <c r="N137" s="2" t="s">
        <v>42</v>
      </c>
      <c r="O137" s="2" t="s">
        <v>42</v>
      </c>
      <c r="P137" s="2" t="s">
        <v>43</v>
      </c>
      <c r="Q137" s="2">
        <v>1.74896304355E9</v>
      </c>
      <c r="R137" s="2">
        <v>0.259</v>
      </c>
      <c r="S137" s="2">
        <v>0.25</v>
      </c>
      <c r="T137" s="2">
        <v>0.589</v>
      </c>
      <c r="U137" s="2">
        <v>239.258</v>
      </c>
      <c r="V137" s="2">
        <v>-0.001</v>
      </c>
      <c r="W137" s="2">
        <v>-0.017</v>
      </c>
      <c r="X137" s="2">
        <v>0.048</v>
      </c>
      <c r="Y137" s="2">
        <v>67.68</v>
      </c>
      <c r="Z137" s="2">
        <v>48.037</v>
      </c>
      <c r="AA137" s="2">
        <v>0.838</v>
      </c>
      <c r="AB137" s="2">
        <v>55.766</v>
      </c>
      <c r="AC137" s="2">
        <v>1.03</v>
      </c>
      <c r="AD137" s="2">
        <v>2.325</v>
      </c>
      <c r="AE137" s="2">
        <v>0.0</v>
      </c>
      <c r="AF137" s="2">
        <v>1.0E-4</v>
      </c>
      <c r="AG137" s="2">
        <v>0.0</v>
      </c>
      <c r="AH137" s="2">
        <v>40.5</v>
      </c>
      <c r="AI137" s="2" t="s">
        <v>44</v>
      </c>
      <c r="AJ137" s="2">
        <v>19.0</v>
      </c>
      <c r="AK137" s="2">
        <v>95.0</v>
      </c>
      <c r="AL137" s="2" t="s">
        <v>45</v>
      </c>
    </row>
    <row r="138" ht="13.5" customHeight="1">
      <c r="A138" s="2">
        <v>137.0</v>
      </c>
      <c r="B138" s="2" t="s">
        <v>218</v>
      </c>
      <c r="C138" s="1" t="s">
        <v>219</v>
      </c>
      <c r="D138" s="2" t="s">
        <v>220</v>
      </c>
      <c r="E138" s="2">
        <v>1.0</v>
      </c>
      <c r="F138" s="2">
        <v>-26.825</v>
      </c>
      <c r="G138" s="2">
        <v>-51.105</v>
      </c>
      <c r="H138" s="2">
        <v>-392.553</v>
      </c>
      <c r="I138" s="2">
        <v>21150.0</v>
      </c>
      <c r="J138" s="2" t="s">
        <v>41</v>
      </c>
      <c r="K138" s="2" t="s">
        <v>41</v>
      </c>
      <c r="L138" s="2">
        <v>-1.0</v>
      </c>
      <c r="M138" s="2">
        <v>1.0</v>
      </c>
      <c r="N138" s="2" t="s">
        <v>42</v>
      </c>
      <c r="O138" s="2" t="s">
        <v>42</v>
      </c>
      <c r="P138" s="2" t="s">
        <v>43</v>
      </c>
      <c r="Q138" s="2">
        <v>1.7489632335E9</v>
      </c>
      <c r="R138" s="2">
        <v>0.331</v>
      </c>
      <c r="S138" s="2">
        <v>0.309</v>
      </c>
      <c r="T138" s="2">
        <v>0.538</v>
      </c>
      <c r="U138" s="2">
        <v>455.131</v>
      </c>
      <c r="V138" s="2">
        <v>0.006</v>
      </c>
      <c r="W138" s="2">
        <v>-0.009</v>
      </c>
      <c r="X138" s="2">
        <v>26.574</v>
      </c>
      <c r="Y138" s="2">
        <v>67.418</v>
      </c>
      <c r="Z138" s="2">
        <v>47.835</v>
      </c>
      <c r="AA138" s="2">
        <v>0.839</v>
      </c>
      <c r="AB138" s="2">
        <v>56.788</v>
      </c>
      <c r="AC138" s="2">
        <v>1.031</v>
      </c>
      <c r="AD138" s="2">
        <v>2.57</v>
      </c>
      <c r="AE138" s="2">
        <v>0.0</v>
      </c>
      <c r="AF138" s="2">
        <v>1.0E-4</v>
      </c>
      <c r="AG138" s="2">
        <v>0.0</v>
      </c>
      <c r="AH138" s="2">
        <v>40.438</v>
      </c>
      <c r="AI138" s="2" t="s">
        <v>44</v>
      </c>
      <c r="AJ138" s="2">
        <v>20.0</v>
      </c>
      <c r="AK138" s="2">
        <v>95.0</v>
      </c>
      <c r="AL138" s="2" t="s">
        <v>45</v>
      </c>
    </row>
    <row r="139" ht="13.5" customHeight="1">
      <c r="A139" s="2">
        <v>138.0</v>
      </c>
      <c r="B139" s="2" t="s">
        <v>218</v>
      </c>
      <c r="C139" s="1" t="s">
        <v>221</v>
      </c>
      <c r="D139" s="2" t="s">
        <v>220</v>
      </c>
      <c r="E139" s="2">
        <v>2.0</v>
      </c>
      <c r="F139" s="2">
        <v>-26.817</v>
      </c>
      <c r="G139" s="2">
        <v>-51.074</v>
      </c>
      <c r="H139" s="2">
        <v>-392.38</v>
      </c>
      <c r="I139" s="2">
        <v>21127.0</v>
      </c>
      <c r="J139" s="2" t="s">
        <v>41</v>
      </c>
      <c r="K139" s="2" t="s">
        <v>41</v>
      </c>
      <c r="L139" s="2">
        <v>-1.0</v>
      </c>
      <c r="M139" s="2">
        <v>1.0</v>
      </c>
      <c r="N139" s="2" t="s">
        <v>42</v>
      </c>
      <c r="O139" s="2" t="s">
        <v>42</v>
      </c>
      <c r="P139" s="2" t="s">
        <v>43</v>
      </c>
      <c r="Q139" s="2">
        <v>1.74896342238E9</v>
      </c>
      <c r="R139" s="2">
        <v>0.309</v>
      </c>
      <c r="S139" s="2">
        <v>0.311</v>
      </c>
      <c r="T139" s="2">
        <v>0.532</v>
      </c>
      <c r="U139" s="2">
        <v>521.177</v>
      </c>
      <c r="V139" s="2">
        <v>0.002</v>
      </c>
      <c r="W139" s="2">
        <v>-0.002</v>
      </c>
      <c r="X139" s="2">
        <v>20.904</v>
      </c>
      <c r="Y139" s="2">
        <v>67.594</v>
      </c>
      <c r="Z139" s="2">
        <v>47.686</v>
      </c>
      <c r="AA139" s="2">
        <v>0.824</v>
      </c>
      <c r="AB139" s="2">
        <v>56.175</v>
      </c>
      <c r="AC139" s="2">
        <v>1.031</v>
      </c>
      <c r="AD139" s="2">
        <v>2.459</v>
      </c>
      <c r="AE139" s="2">
        <v>0.0</v>
      </c>
      <c r="AF139" s="2">
        <v>1.0E-4</v>
      </c>
      <c r="AG139" s="2">
        <v>0.0</v>
      </c>
      <c r="AH139" s="2">
        <v>40.438</v>
      </c>
      <c r="AI139" s="2" t="s">
        <v>44</v>
      </c>
      <c r="AJ139" s="2">
        <v>20.0</v>
      </c>
      <c r="AK139" s="2">
        <v>95.0</v>
      </c>
      <c r="AL139" s="2" t="s">
        <v>45</v>
      </c>
    </row>
    <row r="140" ht="13.5" customHeight="1">
      <c r="A140" s="2">
        <v>139.0</v>
      </c>
      <c r="B140" s="2" t="s">
        <v>218</v>
      </c>
      <c r="C140" s="1" t="s">
        <v>222</v>
      </c>
      <c r="D140" s="2" t="s">
        <v>220</v>
      </c>
      <c r="E140" s="2">
        <v>3.0</v>
      </c>
      <c r="F140" s="2">
        <v>-26.822</v>
      </c>
      <c r="G140" s="2">
        <v>-51.135</v>
      </c>
      <c r="H140" s="2">
        <v>-392.601</v>
      </c>
      <c r="I140" s="2">
        <v>21046.0</v>
      </c>
      <c r="J140" s="2" t="s">
        <v>41</v>
      </c>
      <c r="K140" s="2" t="s">
        <v>41</v>
      </c>
      <c r="L140" s="2">
        <v>-1.0</v>
      </c>
      <c r="M140" s="2">
        <v>1.0</v>
      </c>
      <c r="N140" s="2" t="s">
        <v>42</v>
      </c>
      <c r="O140" s="2" t="s">
        <v>42</v>
      </c>
      <c r="P140" s="2" t="s">
        <v>43</v>
      </c>
      <c r="Q140" s="2">
        <v>1.74896361324E9</v>
      </c>
      <c r="R140" s="2">
        <v>0.412</v>
      </c>
      <c r="S140" s="2">
        <v>0.335</v>
      </c>
      <c r="T140" s="2">
        <v>0.549</v>
      </c>
      <c r="U140" s="2">
        <v>331.965</v>
      </c>
      <c r="V140" s="2">
        <v>0.005</v>
      </c>
      <c r="W140" s="2">
        <v>-0.008</v>
      </c>
      <c r="X140" s="2">
        <v>-8.013</v>
      </c>
      <c r="Y140" s="2">
        <v>67.066</v>
      </c>
      <c r="Z140" s="2">
        <v>47.705</v>
      </c>
      <c r="AA140" s="2">
        <v>0.839</v>
      </c>
      <c r="AB140" s="2">
        <v>56.437</v>
      </c>
      <c r="AC140" s="2">
        <v>1.029</v>
      </c>
      <c r="AD140" s="2">
        <v>2.542</v>
      </c>
      <c r="AE140" s="2">
        <v>0.0</v>
      </c>
      <c r="AF140" s="2">
        <v>0.0</v>
      </c>
      <c r="AG140" s="2">
        <v>0.0</v>
      </c>
      <c r="AH140" s="2">
        <v>40.688</v>
      </c>
      <c r="AI140" s="2" t="s">
        <v>44</v>
      </c>
      <c r="AJ140" s="2">
        <v>20.0</v>
      </c>
      <c r="AK140" s="2">
        <v>95.0</v>
      </c>
      <c r="AL140" s="2" t="s">
        <v>45</v>
      </c>
    </row>
    <row r="141" ht="13.5" customHeight="1">
      <c r="A141" s="2">
        <v>140.0</v>
      </c>
      <c r="B141" s="2" t="s">
        <v>218</v>
      </c>
      <c r="C141" s="1" t="s">
        <v>223</v>
      </c>
      <c r="D141" s="2" t="s">
        <v>220</v>
      </c>
      <c r="E141" s="2">
        <v>4.0</v>
      </c>
      <c r="F141" s="2">
        <v>-26.982</v>
      </c>
      <c r="G141" s="2">
        <v>-51.235</v>
      </c>
      <c r="H141" s="2">
        <v>-392.475</v>
      </c>
      <c r="I141" s="2">
        <v>20988.0</v>
      </c>
      <c r="J141" s="2" t="s">
        <v>41</v>
      </c>
      <c r="K141" s="2" t="s">
        <v>41</v>
      </c>
      <c r="L141" s="2">
        <v>0.0</v>
      </c>
      <c r="M141" s="2">
        <v>1.0</v>
      </c>
      <c r="N141" s="2" t="s">
        <v>42</v>
      </c>
      <c r="O141" s="2" t="s">
        <v>42</v>
      </c>
      <c r="P141" s="2" t="s">
        <v>43</v>
      </c>
      <c r="Q141" s="2">
        <v>1.74896380381E9</v>
      </c>
      <c r="R141" s="2">
        <v>0.382</v>
      </c>
      <c r="S141" s="2">
        <v>0.403</v>
      </c>
      <c r="T141" s="2">
        <v>0.514</v>
      </c>
      <c r="U141" s="2">
        <v>294.342</v>
      </c>
      <c r="V141" s="2">
        <v>0.002</v>
      </c>
      <c r="W141" s="2">
        <v>-0.013</v>
      </c>
      <c r="X141" s="2">
        <v>9.679</v>
      </c>
      <c r="Y141" s="2">
        <v>66.85</v>
      </c>
      <c r="Z141" s="2">
        <v>47.348</v>
      </c>
      <c r="AA141" s="2">
        <v>0.855</v>
      </c>
      <c r="AB141" s="2">
        <v>57.27</v>
      </c>
      <c r="AC141" s="2">
        <v>1.032</v>
      </c>
      <c r="AD141" s="2">
        <v>2.707</v>
      </c>
      <c r="AE141" s="2">
        <v>0.0</v>
      </c>
      <c r="AF141" s="2">
        <v>1.0E-4</v>
      </c>
      <c r="AG141" s="2">
        <v>0.0</v>
      </c>
      <c r="AH141" s="2">
        <v>40.562</v>
      </c>
      <c r="AI141" s="2" t="s">
        <v>44</v>
      </c>
      <c r="AJ141" s="2">
        <v>20.0</v>
      </c>
      <c r="AK141" s="2">
        <v>95.0</v>
      </c>
      <c r="AL141" s="2" t="s">
        <v>45</v>
      </c>
    </row>
    <row r="142" ht="13.5" customHeight="1">
      <c r="A142" s="2">
        <v>141.0</v>
      </c>
      <c r="B142" s="2" t="s">
        <v>224</v>
      </c>
      <c r="C142" s="1" t="s">
        <v>225</v>
      </c>
      <c r="D142" s="2" t="s">
        <v>226</v>
      </c>
      <c r="E142" s="2">
        <v>1.0</v>
      </c>
      <c r="F142" s="2">
        <v>-26.92</v>
      </c>
      <c r="G142" s="2">
        <v>-51.243</v>
      </c>
      <c r="H142" s="2">
        <v>-392.675</v>
      </c>
      <c r="I142" s="2">
        <v>20852.0</v>
      </c>
      <c r="J142" s="2" t="s">
        <v>41</v>
      </c>
      <c r="K142" s="2" t="s">
        <v>41</v>
      </c>
      <c r="L142" s="2">
        <v>-1.0</v>
      </c>
      <c r="M142" s="2">
        <v>1.0</v>
      </c>
      <c r="N142" s="2" t="s">
        <v>42</v>
      </c>
      <c r="O142" s="2" t="s">
        <v>42</v>
      </c>
      <c r="P142" s="2" t="s">
        <v>43</v>
      </c>
      <c r="Q142" s="2">
        <v>1.74896399523E9</v>
      </c>
      <c r="R142" s="2">
        <v>0.314</v>
      </c>
      <c r="S142" s="2">
        <v>0.323</v>
      </c>
      <c r="T142" s="2">
        <v>0.544</v>
      </c>
      <c r="U142" s="2">
        <v>497.539</v>
      </c>
      <c r="V142" s="2">
        <v>0.002</v>
      </c>
      <c r="W142" s="2">
        <v>-0.004</v>
      </c>
      <c r="X142" s="2">
        <v>28.071</v>
      </c>
      <c r="Y142" s="2">
        <v>66.347</v>
      </c>
      <c r="Z142" s="2">
        <v>47.812</v>
      </c>
      <c r="AA142" s="2">
        <v>0.835</v>
      </c>
      <c r="AB142" s="2">
        <v>54.322</v>
      </c>
      <c r="AC142" s="2">
        <v>1.03</v>
      </c>
      <c r="AD142" s="2">
        <v>2.445</v>
      </c>
      <c r="AE142" s="2">
        <v>0.0</v>
      </c>
      <c r="AF142" s="2">
        <v>0.0</v>
      </c>
      <c r="AG142" s="2">
        <v>0.0</v>
      </c>
      <c r="AH142" s="2">
        <v>40.5</v>
      </c>
      <c r="AI142" s="2" t="s">
        <v>44</v>
      </c>
      <c r="AJ142" s="2">
        <v>21.0</v>
      </c>
      <c r="AK142" s="2">
        <v>95.0</v>
      </c>
      <c r="AL142" s="2" t="s">
        <v>45</v>
      </c>
    </row>
    <row r="143" ht="13.5" customHeight="1">
      <c r="A143" s="2">
        <v>142.0</v>
      </c>
      <c r="B143" s="2" t="s">
        <v>224</v>
      </c>
      <c r="C143" s="1" t="s">
        <v>227</v>
      </c>
      <c r="D143" s="2" t="s">
        <v>226</v>
      </c>
      <c r="E143" s="2">
        <v>2.0</v>
      </c>
      <c r="F143" s="2">
        <v>-27.046</v>
      </c>
      <c r="G143" s="2">
        <v>-51.154</v>
      </c>
      <c r="H143" s="2">
        <v>-392.611</v>
      </c>
      <c r="I143" s="2">
        <v>20803.0</v>
      </c>
      <c r="J143" s="2" t="s">
        <v>41</v>
      </c>
      <c r="K143" s="2" t="s">
        <v>41</v>
      </c>
      <c r="L143" s="2">
        <v>-1.0</v>
      </c>
      <c r="M143" s="2">
        <v>1.0</v>
      </c>
      <c r="N143" s="2" t="s">
        <v>42</v>
      </c>
      <c r="O143" s="2" t="s">
        <v>42</v>
      </c>
      <c r="P143" s="2" t="s">
        <v>43</v>
      </c>
      <c r="Q143" s="2">
        <v>1.74896418626E9</v>
      </c>
      <c r="R143" s="2">
        <v>0.307</v>
      </c>
      <c r="S143" s="2">
        <v>0.305</v>
      </c>
      <c r="T143" s="2">
        <v>0.572</v>
      </c>
      <c r="U143" s="2">
        <v>494.889</v>
      </c>
      <c r="V143" s="2">
        <v>0.001</v>
      </c>
      <c r="W143" s="2">
        <v>-0.012</v>
      </c>
      <c r="X143" s="2">
        <v>16.617</v>
      </c>
      <c r="Y143" s="2">
        <v>66.478</v>
      </c>
      <c r="Z143" s="2">
        <v>47.397</v>
      </c>
      <c r="AA143" s="2">
        <v>0.786</v>
      </c>
      <c r="AB143" s="2">
        <v>53.045</v>
      </c>
      <c r="AC143" s="2">
        <v>1.031</v>
      </c>
      <c r="AD143" s="2">
        <v>2.244</v>
      </c>
      <c r="AE143" s="2">
        <v>0.0</v>
      </c>
      <c r="AF143" s="2">
        <v>2.0E-4</v>
      </c>
      <c r="AG143" s="2">
        <v>0.0</v>
      </c>
      <c r="AH143" s="2">
        <v>40.438</v>
      </c>
      <c r="AI143" s="2" t="s">
        <v>44</v>
      </c>
      <c r="AJ143" s="2">
        <v>21.0</v>
      </c>
      <c r="AK143" s="2">
        <v>95.0</v>
      </c>
      <c r="AL143" s="2" t="s">
        <v>45</v>
      </c>
    </row>
    <row r="144" ht="13.5" customHeight="1">
      <c r="A144" s="2">
        <v>143.0</v>
      </c>
      <c r="B144" s="2" t="s">
        <v>224</v>
      </c>
      <c r="C144" s="1" t="s">
        <v>228</v>
      </c>
      <c r="D144" s="2" t="s">
        <v>226</v>
      </c>
      <c r="E144" s="2">
        <v>3.0</v>
      </c>
      <c r="F144" s="2">
        <v>-26.914</v>
      </c>
      <c r="G144" s="2">
        <v>-51.217</v>
      </c>
      <c r="H144" s="2">
        <v>-392.519</v>
      </c>
      <c r="I144" s="2">
        <v>20759.0</v>
      </c>
      <c r="J144" s="2" t="s">
        <v>41</v>
      </c>
      <c r="K144" s="2" t="s">
        <v>41</v>
      </c>
      <c r="L144" s="2">
        <v>-1.0</v>
      </c>
      <c r="M144" s="2">
        <v>1.0</v>
      </c>
      <c r="N144" s="2" t="s">
        <v>42</v>
      </c>
      <c r="O144" s="2" t="s">
        <v>42</v>
      </c>
      <c r="P144" s="2" t="s">
        <v>43</v>
      </c>
      <c r="Q144" s="2">
        <v>1.74896437717E9</v>
      </c>
      <c r="R144" s="2">
        <v>0.321</v>
      </c>
      <c r="S144" s="2">
        <v>0.332</v>
      </c>
      <c r="T144" s="2">
        <v>0.502</v>
      </c>
      <c r="U144" s="2">
        <v>332.556</v>
      </c>
      <c r="V144" s="2">
        <v>-0.003</v>
      </c>
      <c r="W144" s="2">
        <v>0.005</v>
      </c>
      <c r="X144" s="2">
        <v>-11.106</v>
      </c>
      <c r="Y144" s="2">
        <v>66.207</v>
      </c>
      <c r="Z144" s="2">
        <v>47.33</v>
      </c>
      <c r="AA144" s="2">
        <v>0.821</v>
      </c>
      <c r="AB144" s="2">
        <v>54.227</v>
      </c>
      <c r="AC144" s="2">
        <v>1.03</v>
      </c>
      <c r="AD144" s="2">
        <v>2.501</v>
      </c>
      <c r="AE144" s="2">
        <v>0.0</v>
      </c>
      <c r="AF144" s="2">
        <v>1.0E-4</v>
      </c>
      <c r="AG144" s="2">
        <v>0.0</v>
      </c>
      <c r="AH144" s="2">
        <v>40.562</v>
      </c>
      <c r="AI144" s="2" t="s">
        <v>44</v>
      </c>
      <c r="AJ144" s="2">
        <v>21.0</v>
      </c>
      <c r="AK144" s="2">
        <v>95.0</v>
      </c>
      <c r="AL144" s="2" t="s">
        <v>45</v>
      </c>
    </row>
    <row r="145" ht="13.5" customHeight="1">
      <c r="A145" s="2">
        <v>144.0</v>
      </c>
      <c r="B145" s="2" t="s">
        <v>224</v>
      </c>
      <c r="C145" s="1" t="s">
        <v>229</v>
      </c>
      <c r="D145" s="2" t="s">
        <v>226</v>
      </c>
      <c r="E145" s="2">
        <v>4.0</v>
      </c>
      <c r="F145" s="2">
        <v>-26.825</v>
      </c>
      <c r="G145" s="2">
        <v>-51.204</v>
      </c>
      <c r="H145" s="2">
        <v>-392.669</v>
      </c>
      <c r="I145" s="2">
        <v>20670.0</v>
      </c>
      <c r="J145" s="2" t="s">
        <v>41</v>
      </c>
      <c r="K145" s="2" t="s">
        <v>41</v>
      </c>
      <c r="L145" s="2">
        <v>0.0</v>
      </c>
      <c r="M145" s="2">
        <v>1.0</v>
      </c>
      <c r="N145" s="2" t="s">
        <v>42</v>
      </c>
      <c r="O145" s="2" t="s">
        <v>42</v>
      </c>
      <c r="P145" s="2" t="s">
        <v>43</v>
      </c>
      <c r="Q145" s="2">
        <v>1.74896456719E9</v>
      </c>
      <c r="R145" s="2">
        <v>0.309</v>
      </c>
      <c r="S145" s="2">
        <v>0.346</v>
      </c>
      <c r="T145" s="2">
        <v>0.454</v>
      </c>
      <c r="U145" s="2">
        <v>243.649</v>
      </c>
      <c r="V145" s="2">
        <v>0.002</v>
      </c>
      <c r="W145" s="2">
        <v>-0.006</v>
      </c>
      <c r="X145" s="2">
        <v>-6.568</v>
      </c>
      <c r="Y145" s="2">
        <v>65.866</v>
      </c>
      <c r="Z145" s="2">
        <v>46.812</v>
      </c>
      <c r="AA145" s="2">
        <v>0.824</v>
      </c>
      <c r="AB145" s="2">
        <v>55.433</v>
      </c>
      <c r="AC145" s="2">
        <v>1.031</v>
      </c>
      <c r="AD145" s="2">
        <v>2.513</v>
      </c>
      <c r="AE145" s="2">
        <v>0.0</v>
      </c>
      <c r="AF145" s="2">
        <v>0.0</v>
      </c>
      <c r="AG145" s="2">
        <v>0.0</v>
      </c>
      <c r="AH145" s="2">
        <v>40.562</v>
      </c>
      <c r="AI145" s="2" t="s">
        <v>44</v>
      </c>
      <c r="AJ145" s="2">
        <v>21.0</v>
      </c>
      <c r="AK145" s="2">
        <v>95.0</v>
      </c>
      <c r="AL145" s="2" t="s">
        <v>45</v>
      </c>
    </row>
    <row r="146" ht="13.5" customHeight="1">
      <c r="A146" s="2">
        <v>145.0</v>
      </c>
      <c r="B146" s="2" t="s">
        <v>230</v>
      </c>
      <c r="C146" s="1" t="s">
        <v>231</v>
      </c>
      <c r="D146" s="2" t="s">
        <v>232</v>
      </c>
      <c r="E146" s="2">
        <v>1.0</v>
      </c>
      <c r="F146" s="2">
        <v>-26.734</v>
      </c>
      <c r="G146" s="2">
        <v>-51.035</v>
      </c>
      <c r="H146" s="2">
        <v>-392.584</v>
      </c>
      <c r="I146" s="2">
        <v>20670.0</v>
      </c>
      <c r="J146" s="2" t="s">
        <v>41</v>
      </c>
      <c r="K146" s="2" t="s">
        <v>41</v>
      </c>
      <c r="L146" s="2">
        <v>-1.0</v>
      </c>
      <c r="M146" s="2">
        <v>1.0</v>
      </c>
      <c r="N146" s="2" t="s">
        <v>42</v>
      </c>
      <c r="O146" s="2" t="s">
        <v>42</v>
      </c>
      <c r="P146" s="2" t="s">
        <v>43</v>
      </c>
      <c r="Q146" s="2">
        <v>1.74896475764E9</v>
      </c>
      <c r="R146" s="2">
        <v>0.336</v>
      </c>
      <c r="S146" s="2">
        <v>0.292</v>
      </c>
      <c r="T146" s="2">
        <v>0.53</v>
      </c>
      <c r="U146" s="2">
        <v>480.664</v>
      </c>
      <c r="V146" s="2">
        <v>0.005</v>
      </c>
      <c r="W146" s="2">
        <v>-0.007</v>
      </c>
      <c r="X146" s="2">
        <v>26.676</v>
      </c>
      <c r="Y146" s="2">
        <v>65.911</v>
      </c>
      <c r="Z146" s="2">
        <v>47.105</v>
      </c>
      <c r="AA146" s="2">
        <v>0.809</v>
      </c>
      <c r="AB146" s="2">
        <v>54.44</v>
      </c>
      <c r="AC146" s="2">
        <v>1.031</v>
      </c>
      <c r="AD146" s="2">
        <v>2.498</v>
      </c>
      <c r="AE146" s="2">
        <v>0.0</v>
      </c>
      <c r="AF146" s="2">
        <v>1.0E-4</v>
      </c>
      <c r="AG146" s="2">
        <v>0.0</v>
      </c>
      <c r="AH146" s="2">
        <v>40.5</v>
      </c>
      <c r="AI146" s="2" t="s">
        <v>44</v>
      </c>
      <c r="AJ146" s="2">
        <v>22.0</v>
      </c>
      <c r="AK146" s="2">
        <v>95.0</v>
      </c>
      <c r="AL146" s="2" t="s">
        <v>45</v>
      </c>
    </row>
    <row r="147" ht="13.5" customHeight="1">
      <c r="A147" s="2">
        <v>146.0</v>
      </c>
      <c r="B147" s="2" t="s">
        <v>230</v>
      </c>
      <c r="C147" s="1" t="s">
        <v>233</v>
      </c>
      <c r="D147" s="2" t="s">
        <v>232</v>
      </c>
      <c r="E147" s="2">
        <v>2.0</v>
      </c>
      <c r="F147" s="2">
        <v>-26.927</v>
      </c>
      <c r="G147" s="2">
        <v>-51.217</v>
      </c>
      <c r="H147" s="2">
        <v>-392.612</v>
      </c>
      <c r="I147" s="2">
        <v>21190.0</v>
      </c>
      <c r="J147" s="2" t="s">
        <v>41</v>
      </c>
      <c r="K147" s="2" t="s">
        <v>41</v>
      </c>
      <c r="L147" s="2">
        <v>-1.0</v>
      </c>
      <c r="M147" s="2">
        <v>1.0</v>
      </c>
      <c r="N147" s="2" t="s">
        <v>42</v>
      </c>
      <c r="O147" s="2" t="s">
        <v>42</v>
      </c>
      <c r="P147" s="2" t="s">
        <v>43</v>
      </c>
      <c r="Q147" s="2">
        <v>1.74896494701E9</v>
      </c>
      <c r="R147" s="2">
        <v>0.286</v>
      </c>
      <c r="S147" s="2">
        <v>0.279</v>
      </c>
      <c r="T147" s="2">
        <v>0.452</v>
      </c>
      <c r="U147" s="2">
        <v>541.735</v>
      </c>
      <c r="V147" s="2">
        <v>0.0</v>
      </c>
      <c r="W147" s="2">
        <v>-0.003</v>
      </c>
      <c r="X147" s="2">
        <v>25.641</v>
      </c>
      <c r="Y147" s="2">
        <v>67.514</v>
      </c>
      <c r="Z147" s="2">
        <v>48.126</v>
      </c>
      <c r="AA147" s="2">
        <v>0.841</v>
      </c>
      <c r="AB147" s="2">
        <v>56.669</v>
      </c>
      <c r="AC147" s="2">
        <v>1.031</v>
      </c>
      <c r="AD147" s="2">
        <v>2.517</v>
      </c>
      <c r="AE147" s="2">
        <v>0.0</v>
      </c>
      <c r="AF147" s="2">
        <v>1.0E-4</v>
      </c>
      <c r="AG147" s="2">
        <v>0.0</v>
      </c>
      <c r="AH147" s="2">
        <v>40.438</v>
      </c>
      <c r="AI147" s="2" t="s">
        <v>44</v>
      </c>
      <c r="AJ147" s="2">
        <v>22.0</v>
      </c>
      <c r="AK147" s="2">
        <v>95.0</v>
      </c>
      <c r="AL147" s="2" t="s">
        <v>45</v>
      </c>
    </row>
    <row r="148" ht="13.5" customHeight="1">
      <c r="A148" s="2">
        <v>147.0</v>
      </c>
      <c r="B148" s="2" t="s">
        <v>230</v>
      </c>
      <c r="C148" s="1" t="s">
        <v>234</v>
      </c>
      <c r="D148" s="2" t="s">
        <v>232</v>
      </c>
      <c r="E148" s="2">
        <v>3.0</v>
      </c>
      <c r="F148" s="2">
        <v>-26.856</v>
      </c>
      <c r="G148" s="2">
        <v>-51.178</v>
      </c>
      <c r="H148" s="2">
        <v>-392.591</v>
      </c>
      <c r="I148" s="2">
        <v>21059.0</v>
      </c>
      <c r="J148" s="2" t="s">
        <v>41</v>
      </c>
      <c r="K148" s="2" t="s">
        <v>41</v>
      </c>
      <c r="L148" s="2">
        <v>-1.0</v>
      </c>
      <c r="M148" s="2">
        <v>1.0</v>
      </c>
      <c r="N148" s="2" t="s">
        <v>42</v>
      </c>
      <c r="O148" s="2" t="s">
        <v>42</v>
      </c>
      <c r="P148" s="2" t="s">
        <v>43</v>
      </c>
      <c r="Q148" s="2">
        <v>1.74896513741E9</v>
      </c>
      <c r="R148" s="2">
        <v>0.277</v>
      </c>
      <c r="S148" s="2">
        <v>0.302</v>
      </c>
      <c r="T148" s="2">
        <v>0.454</v>
      </c>
      <c r="U148" s="2">
        <v>488.634</v>
      </c>
      <c r="V148" s="2">
        <v>0.004</v>
      </c>
      <c r="W148" s="2">
        <v>0.004</v>
      </c>
      <c r="X148" s="2">
        <v>4.938</v>
      </c>
      <c r="Y148" s="2">
        <v>67.116</v>
      </c>
      <c r="Z148" s="2">
        <v>47.762</v>
      </c>
      <c r="AA148" s="2">
        <v>0.844</v>
      </c>
      <c r="AB148" s="2">
        <v>56.469</v>
      </c>
      <c r="AC148" s="2">
        <v>1.03</v>
      </c>
      <c r="AD148" s="2">
        <v>2.548</v>
      </c>
      <c r="AE148" s="2">
        <v>0.0</v>
      </c>
      <c r="AF148" s="2">
        <v>0.0</v>
      </c>
      <c r="AG148" s="2">
        <v>0.0</v>
      </c>
      <c r="AH148" s="2">
        <v>40.562</v>
      </c>
      <c r="AI148" s="2" t="s">
        <v>44</v>
      </c>
      <c r="AJ148" s="2">
        <v>22.0</v>
      </c>
      <c r="AK148" s="2">
        <v>95.0</v>
      </c>
      <c r="AL148" s="2" t="s">
        <v>45</v>
      </c>
    </row>
    <row r="149" ht="13.5" customHeight="1">
      <c r="A149" s="2">
        <v>148.0</v>
      </c>
      <c r="B149" s="2" t="s">
        <v>230</v>
      </c>
      <c r="C149" s="1" t="s">
        <v>235</v>
      </c>
      <c r="D149" s="2" t="s">
        <v>232</v>
      </c>
      <c r="E149" s="2">
        <v>4.0</v>
      </c>
      <c r="F149" s="2">
        <v>-27.007</v>
      </c>
      <c r="G149" s="2">
        <v>-51.096</v>
      </c>
      <c r="H149" s="2">
        <v>-392.299</v>
      </c>
      <c r="I149" s="2">
        <v>21009.0</v>
      </c>
      <c r="J149" s="2" t="s">
        <v>41</v>
      </c>
      <c r="K149" s="2" t="s">
        <v>41</v>
      </c>
      <c r="L149" s="2">
        <v>0.0</v>
      </c>
      <c r="M149" s="2">
        <v>1.0</v>
      </c>
      <c r="N149" s="2" t="s">
        <v>42</v>
      </c>
      <c r="O149" s="2" t="s">
        <v>42</v>
      </c>
      <c r="P149" s="2" t="s">
        <v>43</v>
      </c>
      <c r="Q149" s="2">
        <v>1.74896532929E9</v>
      </c>
      <c r="R149" s="2">
        <v>0.295</v>
      </c>
      <c r="S149" s="2">
        <v>0.322</v>
      </c>
      <c r="T149" s="2">
        <v>0.579</v>
      </c>
      <c r="U149" s="2">
        <v>376.103</v>
      </c>
      <c r="V149" s="2">
        <v>0.002</v>
      </c>
      <c r="W149" s="2">
        <v>0.0</v>
      </c>
      <c r="X149" s="2">
        <v>-13.422</v>
      </c>
      <c r="Y149" s="2">
        <v>67.07</v>
      </c>
      <c r="Z149" s="2">
        <v>47.458</v>
      </c>
      <c r="AA149" s="2">
        <v>0.835</v>
      </c>
      <c r="AB149" s="2">
        <v>55.763</v>
      </c>
      <c r="AC149" s="2">
        <v>1.03</v>
      </c>
      <c r="AD149" s="2">
        <v>2.506</v>
      </c>
      <c r="AE149" s="2">
        <v>0.0</v>
      </c>
      <c r="AF149" s="2">
        <v>3.0E-4</v>
      </c>
      <c r="AG149" s="2">
        <v>0.0</v>
      </c>
      <c r="AH149" s="2">
        <v>40.688</v>
      </c>
      <c r="AI149" s="2" t="s">
        <v>44</v>
      </c>
      <c r="AJ149" s="2">
        <v>22.0</v>
      </c>
      <c r="AK149" s="2">
        <v>95.0</v>
      </c>
      <c r="AL149" s="2" t="s">
        <v>45</v>
      </c>
    </row>
    <row r="150" ht="13.5" customHeight="1">
      <c r="A150" s="2">
        <v>149.0</v>
      </c>
      <c r="B150" s="2" t="s">
        <v>236</v>
      </c>
      <c r="C150" s="1" t="s">
        <v>237</v>
      </c>
      <c r="D150" s="2" t="s">
        <v>238</v>
      </c>
      <c r="E150" s="2">
        <v>1.0</v>
      </c>
      <c r="F150" s="2">
        <v>-26.768</v>
      </c>
      <c r="G150" s="2">
        <v>-51.261</v>
      </c>
      <c r="H150" s="2">
        <v>-392.668</v>
      </c>
      <c r="I150" s="2">
        <v>21016.0</v>
      </c>
      <c r="J150" s="2" t="s">
        <v>41</v>
      </c>
      <c r="K150" s="2" t="s">
        <v>41</v>
      </c>
      <c r="L150" s="2">
        <v>-1.0</v>
      </c>
      <c r="M150" s="2">
        <v>1.0</v>
      </c>
      <c r="N150" s="2" t="s">
        <v>42</v>
      </c>
      <c r="O150" s="2" t="s">
        <v>42</v>
      </c>
      <c r="P150" s="2" t="s">
        <v>43</v>
      </c>
      <c r="Q150" s="2">
        <v>1.74896552068E9</v>
      </c>
      <c r="R150" s="2">
        <v>0.338</v>
      </c>
      <c r="S150" s="2">
        <v>0.304</v>
      </c>
      <c r="T150" s="2">
        <v>0.526</v>
      </c>
      <c r="U150" s="2">
        <v>279.618</v>
      </c>
      <c r="V150" s="2">
        <v>0.002</v>
      </c>
      <c r="W150" s="2">
        <v>0.004</v>
      </c>
      <c r="X150" s="2">
        <v>9.174</v>
      </c>
      <c r="Y150" s="2">
        <v>67.026</v>
      </c>
      <c r="Z150" s="2">
        <v>47.863</v>
      </c>
      <c r="AA150" s="2">
        <v>0.827</v>
      </c>
      <c r="AB150" s="2">
        <v>55.923</v>
      </c>
      <c r="AC150" s="2">
        <v>1.03</v>
      </c>
      <c r="AD150" s="2">
        <v>2.496</v>
      </c>
      <c r="AE150" s="2">
        <v>0.0</v>
      </c>
      <c r="AF150" s="2">
        <v>-1.0E-4</v>
      </c>
      <c r="AG150" s="2">
        <v>0.0</v>
      </c>
      <c r="AH150" s="2">
        <v>40.562</v>
      </c>
      <c r="AI150" s="2" t="s">
        <v>44</v>
      </c>
      <c r="AJ150" s="2">
        <v>23.0</v>
      </c>
      <c r="AK150" s="2">
        <v>95.0</v>
      </c>
      <c r="AL150" s="2" t="s">
        <v>45</v>
      </c>
    </row>
    <row r="151" ht="13.5" customHeight="1">
      <c r="A151" s="2">
        <v>150.0</v>
      </c>
      <c r="B151" s="2" t="s">
        <v>236</v>
      </c>
      <c r="C151" s="1" t="s">
        <v>239</v>
      </c>
      <c r="D151" s="2" t="s">
        <v>238</v>
      </c>
      <c r="E151" s="2">
        <v>2.0</v>
      </c>
      <c r="F151" s="2">
        <v>-26.853</v>
      </c>
      <c r="G151" s="2">
        <v>-51.202</v>
      </c>
      <c r="H151" s="2">
        <v>-392.62</v>
      </c>
      <c r="I151" s="2">
        <v>20937.0</v>
      </c>
      <c r="J151" s="2" t="s">
        <v>41</v>
      </c>
      <c r="K151" s="2" t="s">
        <v>41</v>
      </c>
      <c r="L151" s="2">
        <v>-1.0</v>
      </c>
      <c r="M151" s="2">
        <v>1.0</v>
      </c>
      <c r="N151" s="2" t="s">
        <v>42</v>
      </c>
      <c r="O151" s="2" t="s">
        <v>42</v>
      </c>
      <c r="P151" s="2" t="s">
        <v>43</v>
      </c>
      <c r="Q151" s="2">
        <v>1.74896571124E9</v>
      </c>
      <c r="R151" s="2">
        <v>0.291</v>
      </c>
      <c r="S151" s="2">
        <v>0.307</v>
      </c>
      <c r="T151" s="2">
        <v>0.616</v>
      </c>
      <c r="U151" s="2">
        <v>492.308</v>
      </c>
      <c r="V151" s="2">
        <v>0.001</v>
      </c>
      <c r="W151" s="2">
        <v>-0.007</v>
      </c>
      <c r="X151" s="2">
        <v>14.255</v>
      </c>
      <c r="Y151" s="2">
        <v>66.545</v>
      </c>
      <c r="Z151" s="2">
        <v>47.74</v>
      </c>
      <c r="AA151" s="2">
        <v>0.836</v>
      </c>
      <c r="AB151" s="2">
        <v>55.849</v>
      </c>
      <c r="AC151" s="2">
        <v>1.032</v>
      </c>
      <c r="AD151" s="2">
        <v>2.656</v>
      </c>
      <c r="AE151" s="2">
        <v>0.0</v>
      </c>
      <c r="AF151" s="2">
        <v>0.0</v>
      </c>
      <c r="AG151" s="2">
        <v>0.0</v>
      </c>
      <c r="AH151" s="2">
        <v>40.438</v>
      </c>
      <c r="AI151" s="2" t="s">
        <v>44</v>
      </c>
      <c r="AJ151" s="2">
        <v>23.0</v>
      </c>
      <c r="AK151" s="2">
        <v>95.0</v>
      </c>
      <c r="AL151" s="2" t="s">
        <v>45</v>
      </c>
    </row>
    <row r="152" ht="13.5" customHeight="1">
      <c r="A152" s="2">
        <v>151.0</v>
      </c>
      <c r="B152" s="2" t="s">
        <v>236</v>
      </c>
      <c r="C152" s="1" t="s">
        <v>240</v>
      </c>
      <c r="D152" s="2" t="s">
        <v>238</v>
      </c>
      <c r="E152" s="2">
        <v>3.0</v>
      </c>
      <c r="F152" s="2">
        <v>-26.918</v>
      </c>
      <c r="G152" s="2">
        <v>-51.099</v>
      </c>
      <c r="H152" s="2">
        <v>-392.443</v>
      </c>
      <c r="I152" s="2">
        <v>20935.0</v>
      </c>
      <c r="J152" s="2" t="s">
        <v>41</v>
      </c>
      <c r="K152" s="2" t="s">
        <v>41</v>
      </c>
      <c r="L152" s="2">
        <v>-1.0</v>
      </c>
      <c r="M152" s="2">
        <v>1.0</v>
      </c>
      <c r="N152" s="2" t="s">
        <v>42</v>
      </c>
      <c r="O152" s="2" t="s">
        <v>42</v>
      </c>
      <c r="P152" s="2" t="s">
        <v>43</v>
      </c>
      <c r="Q152" s="2">
        <v>1.74896590081E9</v>
      </c>
      <c r="R152" s="2">
        <v>0.34</v>
      </c>
      <c r="S152" s="2">
        <v>0.331</v>
      </c>
      <c r="T152" s="2">
        <v>0.482</v>
      </c>
      <c r="U152" s="2">
        <v>491.412</v>
      </c>
      <c r="V152" s="2">
        <v>0.001</v>
      </c>
      <c r="W152" s="2">
        <v>0.007</v>
      </c>
      <c r="X152" s="2">
        <v>2.972</v>
      </c>
      <c r="Y152" s="2">
        <v>66.774</v>
      </c>
      <c r="Z152" s="2">
        <v>47.566</v>
      </c>
      <c r="AA152" s="2">
        <v>0.821</v>
      </c>
      <c r="AB152" s="2">
        <v>55.09</v>
      </c>
      <c r="AC152" s="2">
        <v>1.03</v>
      </c>
      <c r="AD152" s="2">
        <v>2.504</v>
      </c>
      <c r="AE152" s="2">
        <v>0.0</v>
      </c>
      <c r="AF152" s="2">
        <v>2.0E-4</v>
      </c>
      <c r="AG152" s="2">
        <v>0.0</v>
      </c>
      <c r="AH152" s="2">
        <v>40.5</v>
      </c>
      <c r="AI152" s="2" t="s">
        <v>44</v>
      </c>
      <c r="AJ152" s="2">
        <v>23.0</v>
      </c>
      <c r="AK152" s="2">
        <v>95.0</v>
      </c>
      <c r="AL152" s="2" t="s">
        <v>45</v>
      </c>
    </row>
    <row r="153" ht="13.5" customHeight="1">
      <c r="A153" s="2">
        <v>152.0</v>
      </c>
      <c r="B153" s="2" t="s">
        <v>236</v>
      </c>
      <c r="C153" s="1" t="s">
        <v>241</v>
      </c>
      <c r="D153" s="2" t="s">
        <v>238</v>
      </c>
      <c r="E153" s="2">
        <v>4.0</v>
      </c>
      <c r="F153" s="2">
        <v>-26.84</v>
      </c>
      <c r="G153" s="2">
        <v>-51.058</v>
      </c>
      <c r="H153" s="2">
        <v>-392.581</v>
      </c>
      <c r="I153" s="2">
        <v>20686.0</v>
      </c>
      <c r="J153" s="2" t="s">
        <v>41</v>
      </c>
      <c r="K153" s="2" t="s">
        <v>41</v>
      </c>
      <c r="L153" s="2">
        <v>0.0</v>
      </c>
      <c r="M153" s="2">
        <v>1.0</v>
      </c>
      <c r="N153" s="2" t="s">
        <v>42</v>
      </c>
      <c r="O153" s="2" t="s">
        <v>42</v>
      </c>
      <c r="P153" s="2" t="s">
        <v>43</v>
      </c>
      <c r="Q153" s="2">
        <v>1.74896609424E9</v>
      </c>
      <c r="R153" s="2">
        <v>0.278</v>
      </c>
      <c r="S153" s="2">
        <v>0.278</v>
      </c>
      <c r="T153" s="2">
        <v>0.594</v>
      </c>
      <c r="U153" s="2">
        <v>379.289</v>
      </c>
      <c r="V153" s="2">
        <v>0.001</v>
      </c>
      <c r="W153" s="2">
        <v>-0.01</v>
      </c>
      <c r="X153" s="2">
        <v>-14.416</v>
      </c>
      <c r="Y153" s="2">
        <v>65.858</v>
      </c>
      <c r="Z153" s="2">
        <v>46.831</v>
      </c>
      <c r="AA153" s="2">
        <v>0.832</v>
      </c>
      <c r="AB153" s="2">
        <v>55.915</v>
      </c>
      <c r="AC153" s="2">
        <v>1.03</v>
      </c>
      <c r="AD153" s="2">
        <v>2.671</v>
      </c>
      <c r="AE153" s="2">
        <v>0.0</v>
      </c>
      <c r="AF153" s="2">
        <v>1.0E-4</v>
      </c>
      <c r="AG153" s="2">
        <v>0.0</v>
      </c>
      <c r="AH153" s="2">
        <v>40.625</v>
      </c>
      <c r="AI153" s="2" t="s">
        <v>44</v>
      </c>
      <c r="AJ153" s="2">
        <v>23.0</v>
      </c>
      <c r="AK153" s="2">
        <v>95.0</v>
      </c>
      <c r="AL153" s="2" t="s">
        <v>45</v>
      </c>
    </row>
    <row r="154" ht="13.5" customHeight="1">
      <c r="A154" s="2">
        <v>153.0</v>
      </c>
      <c r="B154" s="2" t="s">
        <v>242</v>
      </c>
      <c r="C154" s="1" t="s">
        <v>243</v>
      </c>
      <c r="D154" s="2" t="s">
        <v>244</v>
      </c>
      <c r="E154" s="2">
        <v>1.0</v>
      </c>
      <c r="F154" s="2">
        <v>-28.957</v>
      </c>
      <c r="G154" s="2">
        <v>-54.706</v>
      </c>
      <c r="H154" s="2">
        <v>-416.801</v>
      </c>
      <c r="I154" s="2">
        <v>18946.0</v>
      </c>
      <c r="J154" s="2" t="s">
        <v>41</v>
      </c>
      <c r="K154" s="2" t="s">
        <v>41</v>
      </c>
      <c r="L154" s="2">
        <v>-1.0</v>
      </c>
      <c r="M154" s="2">
        <v>1.0</v>
      </c>
      <c r="N154" s="2" t="s">
        <v>42</v>
      </c>
      <c r="O154" s="2" t="s">
        <v>42</v>
      </c>
      <c r="P154" s="2" t="s">
        <v>43</v>
      </c>
      <c r="Q154" s="2">
        <v>1.74896628858E9</v>
      </c>
      <c r="R154" s="2">
        <v>0.298</v>
      </c>
      <c r="S154" s="2">
        <v>0.332</v>
      </c>
      <c r="T154" s="2">
        <v>0.843</v>
      </c>
      <c r="U154" s="2">
        <v>2021.844</v>
      </c>
      <c r="V154" s="2">
        <v>0.0</v>
      </c>
      <c r="W154" s="2">
        <v>-0.034</v>
      </c>
      <c r="X154" s="2">
        <v>-105.921</v>
      </c>
      <c r="Y154" s="2">
        <v>60.066</v>
      </c>
      <c r="Z154" s="2">
        <v>42.811</v>
      </c>
      <c r="AA154" s="2">
        <v>0.767</v>
      </c>
      <c r="AB154" s="2">
        <v>51.229</v>
      </c>
      <c r="AC154" s="2">
        <v>1.03</v>
      </c>
      <c r="AD154" s="2">
        <v>2.717</v>
      </c>
      <c r="AE154" s="2">
        <v>0.0</v>
      </c>
      <c r="AF154" s="2">
        <v>1.0E-4</v>
      </c>
      <c r="AG154" s="2">
        <v>0.0</v>
      </c>
      <c r="AH154" s="2">
        <v>40.562</v>
      </c>
      <c r="AI154" s="2" t="s">
        <v>44</v>
      </c>
      <c r="AJ154" s="2">
        <v>24.0</v>
      </c>
      <c r="AK154" s="2">
        <v>95.0</v>
      </c>
      <c r="AL154" s="2" t="s">
        <v>45</v>
      </c>
    </row>
    <row r="155" ht="13.5" customHeight="1">
      <c r="A155" s="2">
        <v>154.0</v>
      </c>
      <c r="B155" s="2" t="s">
        <v>242</v>
      </c>
      <c r="C155" s="1" t="s">
        <v>245</v>
      </c>
      <c r="D155" s="2" t="s">
        <v>244</v>
      </c>
      <c r="E155" s="2">
        <v>2.0</v>
      </c>
      <c r="F155" s="2">
        <v>-28.794</v>
      </c>
      <c r="G155" s="2">
        <v>-54.786</v>
      </c>
      <c r="H155" s="2">
        <v>-418.145</v>
      </c>
      <c r="I155" s="2">
        <v>19726.0</v>
      </c>
      <c r="J155" s="2" t="s">
        <v>41</v>
      </c>
      <c r="K155" s="2" t="s">
        <v>41</v>
      </c>
      <c r="L155" s="2">
        <v>-1.0</v>
      </c>
      <c r="M155" s="2">
        <v>1.0</v>
      </c>
      <c r="N155" s="2" t="s">
        <v>42</v>
      </c>
      <c r="O155" s="2" t="s">
        <v>42</v>
      </c>
      <c r="P155" s="2" t="s">
        <v>43</v>
      </c>
      <c r="Q155" s="2">
        <v>1.74896648258E9</v>
      </c>
      <c r="R155" s="2">
        <v>0.32</v>
      </c>
      <c r="S155" s="2">
        <v>0.349</v>
      </c>
      <c r="T155" s="2">
        <v>0.527</v>
      </c>
      <c r="U155" s="2">
        <v>331.236</v>
      </c>
      <c r="V155" s="2">
        <v>0.0</v>
      </c>
      <c r="W155" s="2">
        <v>0.003</v>
      </c>
      <c r="X155" s="2">
        <v>12.584</v>
      </c>
      <c r="Y155" s="2">
        <v>62.56</v>
      </c>
      <c r="Z155" s="2">
        <v>44.96</v>
      </c>
      <c r="AA155" s="2">
        <v>0.786</v>
      </c>
      <c r="AB155" s="2">
        <v>52.582</v>
      </c>
      <c r="AC155" s="2">
        <v>1.03</v>
      </c>
      <c r="AD155" s="2">
        <v>2.763</v>
      </c>
      <c r="AE155" s="2">
        <v>0.0</v>
      </c>
      <c r="AF155" s="2">
        <v>0.0</v>
      </c>
      <c r="AG155" s="2">
        <v>0.0</v>
      </c>
      <c r="AH155" s="2">
        <v>40.438</v>
      </c>
      <c r="AI155" s="2" t="s">
        <v>44</v>
      </c>
      <c r="AJ155" s="2">
        <v>24.0</v>
      </c>
      <c r="AK155" s="2">
        <v>95.0</v>
      </c>
      <c r="AL155" s="2" t="s">
        <v>45</v>
      </c>
    </row>
    <row r="156" ht="13.5" customHeight="1">
      <c r="A156" s="2">
        <v>155.0</v>
      </c>
      <c r="B156" s="2" t="s">
        <v>242</v>
      </c>
      <c r="C156" s="1" t="s">
        <v>246</v>
      </c>
      <c r="D156" s="2" t="s">
        <v>244</v>
      </c>
      <c r="E156" s="2">
        <v>3.0</v>
      </c>
      <c r="F156" s="2">
        <v>-28.907</v>
      </c>
      <c r="G156" s="2">
        <v>-54.815</v>
      </c>
      <c r="H156" s="2">
        <v>-418.379</v>
      </c>
      <c r="I156" s="2">
        <v>20467.0</v>
      </c>
      <c r="J156" s="2" t="s">
        <v>41</v>
      </c>
      <c r="K156" s="2" t="s">
        <v>41</v>
      </c>
      <c r="L156" s="2">
        <v>-1.0</v>
      </c>
      <c r="M156" s="2">
        <v>1.0</v>
      </c>
      <c r="N156" s="2" t="s">
        <v>42</v>
      </c>
      <c r="O156" s="2" t="s">
        <v>42</v>
      </c>
      <c r="P156" s="2" t="s">
        <v>43</v>
      </c>
      <c r="Q156" s="2">
        <v>1.7489666752E9</v>
      </c>
      <c r="R156" s="2">
        <v>0.291</v>
      </c>
      <c r="S156" s="2">
        <v>0.322</v>
      </c>
      <c r="T156" s="2">
        <v>0.494</v>
      </c>
      <c r="U156" s="2">
        <v>427.261</v>
      </c>
      <c r="V156" s="2">
        <v>0.001</v>
      </c>
      <c r="W156" s="2">
        <v>-0.013</v>
      </c>
      <c r="X156" s="2">
        <v>-8.766</v>
      </c>
      <c r="Y156" s="2">
        <v>65.023</v>
      </c>
      <c r="Z156" s="2">
        <v>46.525</v>
      </c>
      <c r="AA156" s="2">
        <v>0.822</v>
      </c>
      <c r="AB156" s="2">
        <v>54.518</v>
      </c>
      <c r="AC156" s="2">
        <v>1.032</v>
      </c>
      <c r="AD156" s="2">
        <v>2.704</v>
      </c>
      <c r="AE156" s="2">
        <v>0.0</v>
      </c>
      <c r="AF156" s="2">
        <v>1.0E-4</v>
      </c>
      <c r="AG156" s="2">
        <v>0.0</v>
      </c>
      <c r="AH156" s="2">
        <v>40.5</v>
      </c>
      <c r="AI156" s="2" t="s">
        <v>44</v>
      </c>
      <c r="AJ156" s="2">
        <v>24.0</v>
      </c>
      <c r="AK156" s="2">
        <v>95.0</v>
      </c>
      <c r="AL156" s="2" t="s">
        <v>45</v>
      </c>
    </row>
    <row r="157" ht="13.5" customHeight="1">
      <c r="A157" s="2">
        <v>156.0</v>
      </c>
      <c r="B157" s="2" t="s">
        <v>242</v>
      </c>
      <c r="C157" s="1" t="s">
        <v>247</v>
      </c>
      <c r="D157" s="2" t="s">
        <v>244</v>
      </c>
      <c r="E157" s="2">
        <v>4.0</v>
      </c>
      <c r="F157" s="2">
        <v>-28.829</v>
      </c>
      <c r="G157" s="2">
        <v>-54.728</v>
      </c>
      <c r="H157" s="2">
        <v>-418.413</v>
      </c>
      <c r="I157" s="2">
        <v>20997.0</v>
      </c>
      <c r="J157" s="2" t="s">
        <v>41</v>
      </c>
      <c r="K157" s="2" t="s">
        <v>41</v>
      </c>
      <c r="L157" s="2">
        <v>0.0</v>
      </c>
      <c r="M157" s="2">
        <v>1.0</v>
      </c>
      <c r="N157" s="2" t="s">
        <v>42</v>
      </c>
      <c r="O157" s="2" t="s">
        <v>42</v>
      </c>
      <c r="P157" s="2" t="s">
        <v>43</v>
      </c>
      <c r="Q157" s="2">
        <v>1.74896686678E9</v>
      </c>
      <c r="R157" s="2">
        <v>0.293</v>
      </c>
      <c r="S157" s="2">
        <v>0.353</v>
      </c>
      <c r="T157" s="2">
        <v>0.505</v>
      </c>
      <c r="U157" s="2">
        <v>237.264</v>
      </c>
      <c r="V157" s="2">
        <v>-0.001</v>
      </c>
      <c r="W157" s="2">
        <v>-0.003</v>
      </c>
      <c r="X157" s="2">
        <v>-2.21</v>
      </c>
      <c r="Y157" s="2">
        <v>66.934</v>
      </c>
      <c r="Z157" s="2">
        <v>47.657</v>
      </c>
      <c r="AA157" s="2">
        <v>0.841</v>
      </c>
      <c r="AB157" s="2">
        <v>55.956</v>
      </c>
      <c r="AC157" s="2">
        <v>1.031</v>
      </c>
      <c r="AD157" s="2">
        <v>2.717</v>
      </c>
      <c r="AE157" s="2">
        <v>0.0</v>
      </c>
      <c r="AF157" s="2">
        <v>1.0E-4</v>
      </c>
      <c r="AG157" s="2">
        <v>0.0</v>
      </c>
      <c r="AH157" s="2">
        <v>40.625</v>
      </c>
      <c r="AI157" s="2" t="s">
        <v>44</v>
      </c>
      <c r="AJ157" s="2">
        <v>24.0</v>
      </c>
      <c r="AK157" s="2">
        <v>95.0</v>
      </c>
      <c r="AL157" s="2" t="s">
        <v>45</v>
      </c>
    </row>
    <row r="158" ht="13.5" customHeight="1">
      <c r="A158" s="2">
        <v>157.0</v>
      </c>
      <c r="B158" s="2" t="s">
        <v>248</v>
      </c>
      <c r="C158" s="1" t="s">
        <v>249</v>
      </c>
      <c r="D158" s="2" t="s">
        <v>250</v>
      </c>
      <c r="E158" s="2">
        <v>1.0</v>
      </c>
      <c r="F158" s="2">
        <v>-28.836</v>
      </c>
      <c r="G158" s="2">
        <v>-54.73</v>
      </c>
      <c r="H158" s="2">
        <v>-418.699</v>
      </c>
      <c r="I158" s="2">
        <v>21062.0</v>
      </c>
      <c r="J158" s="2" t="s">
        <v>41</v>
      </c>
      <c r="K158" s="2" t="s">
        <v>41</v>
      </c>
      <c r="L158" s="2">
        <v>-1.0</v>
      </c>
      <c r="M158" s="2">
        <v>1.0</v>
      </c>
      <c r="N158" s="2" t="s">
        <v>42</v>
      </c>
      <c r="O158" s="2" t="s">
        <v>42</v>
      </c>
      <c r="P158" s="2" t="s">
        <v>43</v>
      </c>
      <c r="Q158" s="2">
        <v>1.74896706009E9</v>
      </c>
      <c r="R158" s="2">
        <v>0.346</v>
      </c>
      <c r="S158" s="2">
        <v>0.358</v>
      </c>
      <c r="T158" s="2">
        <v>0.474</v>
      </c>
      <c r="U158" s="2">
        <v>578.661</v>
      </c>
      <c r="V158" s="2">
        <v>0.001</v>
      </c>
      <c r="W158" s="2">
        <v>-0.002</v>
      </c>
      <c r="X158" s="2">
        <v>14.659</v>
      </c>
      <c r="Y158" s="2">
        <v>67.204</v>
      </c>
      <c r="Z158" s="2">
        <v>48.036</v>
      </c>
      <c r="AA158" s="2">
        <v>0.844</v>
      </c>
      <c r="AB158" s="2">
        <v>55.431</v>
      </c>
      <c r="AC158" s="2">
        <v>1.03</v>
      </c>
      <c r="AD158" s="2">
        <v>2.651</v>
      </c>
      <c r="AE158" s="2">
        <v>0.0</v>
      </c>
      <c r="AF158" s="2">
        <v>1.0E-4</v>
      </c>
      <c r="AG158" s="2">
        <v>0.0</v>
      </c>
      <c r="AH158" s="2">
        <v>40.625</v>
      </c>
      <c r="AI158" s="2" t="s">
        <v>44</v>
      </c>
      <c r="AJ158" s="2">
        <v>25.0</v>
      </c>
      <c r="AK158" s="2">
        <v>95.0</v>
      </c>
      <c r="AL158" s="2" t="s">
        <v>45</v>
      </c>
    </row>
    <row r="159" ht="13.5" customHeight="1">
      <c r="A159" s="2">
        <v>158.0</v>
      </c>
      <c r="B159" s="2" t="s">
        <v>248</v>
      </c>
      <c r="C159" s="1" t="s">
        <v>251</v>
      </c>
      <c r="D159" s="2" t="s">
        <v>250</v>
      </c>
      <c r="E159" s="2">
        <v>2.0</v>
      </c>
      <c r="F159" s="2">
        <v>-28.848</v>
      </c>
      <c r="G159" s="2">
        <v>-54.791</v>
      </c>
      <c r="H159" s="2">
        <v>-418.678</v>
      </c>
      <c r="I159" s="2">
        <v>21051.0</v>
      </c>
      <c r="J159" s="2" t="s">
        <v>41</v>
      </c>
      <c r="K159" s="2" t="s">
        <v>41</v>
      </c>
      <c r="L159" s="2">
        <v>-1.0</v>
      </c>
      <c r="M159" s="2">
        <v>1.0</v>
      </c>
      <c r="N159" s="2" t="s">
        <v>42</v>
      </c>
      <c r="O159" s="2" t="s">
        <v>42</v>
      </c>
      <c r="P159" s="2" t="s">
        <v>43</v>
      </c>
      <c r="Q159" s="2">
        <v>1.74896725152E9</v>
      </c>
      <c r="R159" s="2">
        <v>0.317</v>
      </c>
      <c r="S159" s="2">
        <v>0.34</v>
      </c>
      <c r="T159" s="2">
        <v>0.549</v>
      </c>
      <c r="U159" s="2">
        <v>375.333</v>
      </c>
      <c r="V159" s="2">
        <v>-0.001</v>
      </c>
      <c r="W159" s="2">
        <v>-0.006</v>
      </c>
      <c r="X159" s="2">
        <v>-10.073</v>
      </c>
      <c r="Y159" s="2">
        <v>66.967</v>
      </c>
      <c r="Z159" s="2">
        <v>48.144</v>
      </c>
      <c r="AA159" s="2">
        <v>0.839</v>
      </c>
      <c r="AB159" s="2">
        <v>55.881</v>
      </c>
      <c r="AC159" s="2">
        <v>1.031</v>
      </c>
      <c r="AD159" s="2">
        <v>2.774</v>
      </c>
      <c r="AE159" s="2">
        <v>0.0</v>
      </c>
      <c r="AF159" s="2">
        <v>0.0</v>
      </c>
      <c r="AG159" s="2">
        <v>0.0</v>
      </c>
      <c r="AH159" s="2">
        <v>40.562</v>
      </c>
      <c r="AI159" s="2" t="s">
        <v>44</v>
      </c>
      <c r="AJ159" s="2">
        <v>25.0</v>
      </c>
      <c r="AK159" s="2">
        <v>95.0</v>
      </c>
      <c r="AL159" s="2" t="s">
        <v>45</v>
      </c>
    </row>
    <row r="160" ht="13.5" customHeight="1">
      <c r="A160" s="2">
        <v>159.0</v>
      </c>
      <c r="B160" s="2" t="s">
        <v>248</v>
      </c>
      <c r="C160" s="1" t="s">
        <v>252</v>
      </c>
      <c r="D160" s="2" t="s">
        <v>250</v>
      </c>
      <c r="E160" s="2">
        <v>3.0</v>
      </c>
      <c r="F160" s="2">
        <v>-28.734</v>
      </c>
      <c r="G160" s="2">
        <v>-54.671</v>
      </c>
      <c r="H160" s="2">
        <v>-418.669</v>
      </c>
      <c r="I160" s="2">
        <v>20989.0</v>
      </c>
      <c r="J160" s="2" t="s">
        <v>41</v>
      </c>
      <c r="K160" s="2" t="s">
        <v>41</v>
      </c>
      <c r="L160" s="2">
        <v>-1.0</v>
      </c>
      <c r="M160" s="2">
        <v>1.0</v>
      </c>
      <c r="N160" s="2" t="s">
        <v>42</v>
      </c>
      <c r="O160" s="2" t="s">
        <v>42</v>
      </c>
      <c r="P160" s="2" t="s">
        <v>43</v>
      </c>
      <c r="Q160" s="2">
        <v>1.74896744305E9</v>
      </c>
      <c r="R160" s="2">
        <v>0.278</v>
      </c>
      <c r="S160" s="2">
        <v>0.213</v>
      </c>
      <c r="T160" s="2">
        <v>0.448</v>
      </c>
      <c r="U160" s="2">
        <v>349.661</v>
      </c>
      <c r="V160" s="2">
        <v>0.004</v>
      </c>
      <c r="W160" s="2">
        <v>-0.007</v>
      </c>
      <c r="X160" s="2">
        <v>-14.233</v>
      </c>
      <c r="Y160" s="2">
        <v>66.89</v>
      </c>
      <c r="Z160" s="2">
        <v>47.435</v>
      </c>
      <c r="AA160" s="2">
        <v>0.856</v>
      </c>
      <c r="AB160" s="2">
        <v>56.628</v>
      </c>
      <c r="AC160" s="2">
        <v>1.03</v>
      </c>
      <c r="AD160" s="2">
        <v>2.717</v>
      </c>
      <c r="AE160" s="2">
        <v>0.0</v>
      </c>
      <c r="AF160" s="2">
        <v>0.0</v>
      </c>
      <c r="AG160" s="2">
        <v>0.0</v>
      </c>
      <c r="AH160" s="2">
        <v>40.5</v>
      </c>
      <c r="AI160" s="2" t="s">
        <v>44</v>
      </c>
      <c r="AJ160" s="2">
        <v>25.0</v>
      </c>
      <c r="AK160" s="2">
        <v>95.0</v>
      </c>
      <c r="AL160" s="2" t="s">
        <v>45</v>
      </c>
    </row>
    <row r="161" ht="13.5" customHeight="1">
      <c r="A161" s="2">
        <v>160.0</v>
      </c>
      <c r="B161" s="2" t="s">
        <v>248</v>
      </c>
      <c r="C161" s="1" t="s">
        <v>253</v>
      </c>
      <c r="D161" s="2" t="s">
        <v>250</v>
      </c>
      <c r="E161" s="2">
        <v>4.0</v>
      </c>
      <c r="F161" s="2">
        <v>-28.666</v>
      </c>
      <c r="G161" s="2">
        <v>-54.746</v>
      </c>
      <c r="H161" s="2">
        <v>-418.811</v>
      </c>
      <c r="I161" s="2">
        <v>20932.0</v>
      </c>
      <c r="J161" s="2" t="s">
        <v>41</v>
      </c>
      <c r="K161" s="2" t="s">
        <v>41</v>
      </c>
      <c r="L161" s="2">
        <v>0.0</v>
      </c>
      <c r="M161" s="2">
        <v>1.0</v>
      </c>
      <c r="N161" s="2" t="s">
        <v>42</v>
      </c>
      <c r="O161" s="2" t="s">
        <v>42</v>
      </c>
      <c r="P161" s="2" t="s">
        <v>43</v>
      </c>
      <c r="Q161" s="2">
        <v>1.74896763416E9</v>
      </c>
      <c r="R161" s="2">
        <v>0.29</v>
      </c>
      <c r="S161" s="2">
        <v>0.359</v>
      </c>
      <c r="T161" s="2">
        <v>0.526</v>
      </c>
      <c r="U161" s="2">
        <v>265.214</v>
      </c>
      <c r="V161" s="2">
        <v>0.0</v>
      </c>
      <c r="W161" s="2">
        <v>-0.014</v>
      </c>
      <c r="X161" s="2">
        <v>8.169</v>
      </c>
      <c r="Y161" s="2">
        <v>66.649</v>
      </c>
      <c r="Z161" s="2">
        <v>48.029</v>
      </c>
      <c r="AA161" s="2">
        <v>0.807</v>
      </c>
      <c r="AB161" s="2">
        <v>54.647</v>
      </c>
      <c r="AC161" s="2">
        <v>1.032</v>
      </c>
      <c r="AD161" s="2">
        <v>2.481</v>
      </c>
      <c r="AE161" s="2">
        <v>0.0</v>
      </c>
      <c r="AF161" s="2">
        <v>-1.0E-4</v>
      </c>
      <c r="AG161" s="2">
        <v>0.0</v>
      </c>
      <c r="AH161" s="2">
        <v>40.562</v>
      </c>
      <c r="AI161" s="2" t="s">
        <v>44</v>
      </c>
      <c r="AJ161" s="2">
        <v>25.0</v>
      </c>
      <c r="AK161" s="2">
        <v>95.0</v>
      </c>
      <c r="AL161" s="2" t="s">
        <v>45</v>
      </c>
    </row>
    <row r="162" ht="13.5" customHeight="1">
      <c r="A162" s="2">
        <v>161.0</v>
      </c>
      <c r="B162" s="2" t="s">
        <v>254</v>
      </c>
      <c r="C162" s="1" t="s">
        <v>255</v>
      </c>
      <c r="D162" s="2" t="s">
        <v>256</v>
      </c>
      <c r="E162" s="2">
        <v>1.0</v>
      </c>
      <c r="F162" s="2">
        <v>-28.92</v>
      </c>
      <c r="G162" s="2">
        <v>-54.782</v>
      </c>
      <c r="H162" s="2">
        <v>-418.484</v>
      </c>
      <c r="I162" s="2">
        <v>17944.0</v>
      </c>
      <c r="J162" s="2" t="s">
        <v>41</v>
      </c>
      <c r="K162" s="2" t="s">
        <v>41</v>
      </c>
      <c r="L162" s="2">
        <v>-1.0</v>
      </c>
      <c r="M162" s="2">
        <v>1.0</v>
      </c>
      <c r="N162" s="2" t="s">
        <v>42</v>
      </c>
      <c r="O162" s="2" t="s">
        <v>42</v>
      </c>
      <c r="P162" s="2" t="s">
        <v>43</v>
      </c>
      <c r="Q162" s="2">
        <v>1.74896782865E9</v>
      </c>
      <c r="R162" s="2">
        <v>0.327</v>
      </c>
      <c r="S162" s="2">
        <v>0.39</v>
      </c>
      <c r="T162" s="2">
        <v>0.617</v>
      </c>
      <c r="U162" s="2">
        <v>1836.365</v>
      </c>
      <c r="V162" s="2">
        <v>-0.005</v>
      </c>
      <c r="W162" s="2">
        <v>-0.01</v>
      </c>
      <c r="X162" s="2">
        <v>16.0</v>
      </c>
      <c r="Y162" s="2">
        <v>56.966</v>
      </c>
      <c r="Z162" s="2">
        <v>40.697</v>
      </c>
      <c r="AA162" s="2">
        <v>0.724</v>
      </c>
      <c r="AB162" s="2">
        <v>46.685</v>
      </c>
      <c r="AC162" s="2">
        <v>1.03</v>
      </c>
      <c r="AD162" s="2">
        <v>2.384</v>
      </c>
      <c r="AE162" s="2">
        <v>0.0</v>
      </c>
      <c r="AF162" s="2">
        <v>2.0E-4</v>
      </c>
      <c r="AG162" s="2">
        <v>0.0</v>
      </c>
      <c r="AH162" s="2">
        <v>40.625</v>
      </c>
      <c r="AI162" s="2" t="s">
        <v>44</v>
      </c>
      <c r="AJ162" s="2">
        <v>26.0</v>
      </c>
      <c r="AK162" s="2">
        <v>95.0</v>
      </c>
      <c r="AL162" s="2" t="s">
        <v>45</v>
      </c>
    </row>
    <row r="163" ht="13.5" customHeight="1">
      <c r="A163" s="2">
        <v>162.0</v>
      </c>
      <c r="B163" s="2" t="s">
        <v>254</v>
      </c>
      <c r="C163" s="1" t="s">
        <v>257</v>
      </c>
      <c r="D163" s="2" t="s">
        <v>256</v>
      </c>
      <c r="E163" s="2">
        <v>2.0</v>
      </c>
      <c r="F163" s="2">
        <v>-28.887</v>
      </c>
      <c r="G163" s="2">
        <v>-54.851</v>
      </c>
      <c r="H163" s="2">
        <v>-418.821</v>
      </c>
      <c r="I163" s="2">
        <v>20018.0</v>
      </c>
      <c r="J163" s="2" t="s">
        <v>41</v>
      </c>
      <c r="K163" s="2" t="s">
        <v>41</v>
      </c>
      <c r="L163" s="2">
        <v>-1.0</v>
      </c>
      <c r="M163" s="2">
        <v>1.0</v>
      </c>
      <c r="N163" s="2" t="s">
        <v>42</v>
      </c>
      <c r="O163" s="2" t="s">
        <v>42</v>
      </c>
      <c r="P163" s="2" t="s">
        <v>43</v>
      </c>
      <c r="Q163" s="2">
        <v>1.74896802253E9</v>
      </c>
      <c r="R163" s="2">
        <v>0.249</v>
      </c>
      <c r="S163" s="2">
        <v>0.314</v>
      </c>
      <c r="T163" s="2">
        <v>0.477</v>
      </c>
      <c r="U163" s="2">
        <v>435.899</v>
      </c>
      <c r="V163" s="2">
        <v>0.002</v>
      </c>
      <c r="W163" s="2">
        <v>-0.008</v>
      </c>
      <c r="X163" s="2">
        <v>-0.763</v>
      </c>
      <c r="Y163" s="2">
        <v>63.455</v>
      </c>
      <c r="Z163" s="2">
        <v>45.445</v>
      </c>
      <c r="AA163" s="2">
        <v>0.825</v>
      </c>
      <c r="AB163" s="2">
        <v>53.731</v>
      </c>
      <c r="AC163" s="2">
        <v>1.03</v>
      </c>
      <c r="AD163" s="2">
        <v>2.785</v>
      </c>
      <c r="AE163" s="2">
        <v>0.0</v>
      </c>
      <c r="AF163" s="2">
        <v>0.0</v>
      </c>
      <c r="AG163" s="2">
        <v>0.0</v>
      </c>
      <c r="AH163" s="2">
        <v>40.562</v>
      </c>
      <c r="AI163" s="2" t="s">
        <v>44</v>
      </c>
      <c r="AJ163" s="2">
        <v>26.0</v>
      </c>
      <c r="AK163" s="2">
        <v>95.0</v>
      </c>
      <c r="AL163" s="2" t="s">
        <v>45</v>
      </c>
    </row>
    <row r="164" ht="13.5" customHeight="1">
      <c r="A164" s="2">
        <v>163.0</v>
      </c>
      <c r="B164" s="2" t="s">
        <v>254</v>
      </c>
      <c r="C164" s="1" t="s">
        <v>258</v>
      </c>
      <c r="D164" s="2" t="s">
        <v>256</v>
      </c>
      <c r="E164" s="2">
        <v>3.0</v>
      </c>
      <c r="F164" s="2">
        <v>-28.701</v>
      </c>
      <c r="G164" s="2">
        <v>-54.725</v>
      </c>
      <c r="H164" s="2">
        <v>-418.771</v>
      </c>
      <c r="I164" s="2">
        <v>20258.0</v>
      </c>
      <c r="J164" s="2" t="s">
        <v>41</v>
      </c>
      <c r="K164" s="2" t="s">
        <v>41</v>
      </c>
      <c r="L164" s="2">
        <v>-1.0</v>
      </c>
      <c r="M164" s="2">
        <v>1.0</v>
      </c>
      <c r="N164" s="2" t="s">
        <v>42</v>
      </c>
      <c r="O164" s="2" t="s">
        <v>42</v>
      </c>
      <c r="P164" s="2" t="s">
        <v>43</v>
      </c>
      <c r="Q164" s="2">
        <v>1.74896821718E9</v>
      </c>
      <c r="R164" s="2">
        <v>0.28</v>
      </c>
      <c r="S164" s="2">
        <v>0.273</v>
      </c>
      <c r="T164" s="2">
        <v>0.515</v>
      </c>
      <c r="U164" s="2">
        <v>361.988</v>
      </c>
      <c r="V164" s="2">
        <v>0.002</v>
      </c>
      <c r="W164" s="2">
        <v>-0.001</v>
      </c>
      <c r="X164" s="2">
        <v>-16.042</v>
      </c>
      <c r="Y164" s="2">
        <v>64.333</v>
      </c>
      <c r="Z164" s="2">
        <v>46.226</v>
      </c>
      <c r="AA164" s="2">
        <v>0.807</v>
      </c>
      <c r="AB164" s="2">
        <v>53.841</v>
      </c>
      <c r="AC164" s="2">
        <v>1.031</v>
      </c>
      <c r="AD164" s="2">
        <v>2.47</v>
      </c>
      <c r="AE164" s="2">
        <v>0.0</v>
      </c>
      <c r="AF164" s="2">
        <v>0.0</v>
      </c>
      <c r="AG164" s="2">
        <v>0.0</v>
      </c>
      <c r="AH164" s="2">
        <v>40.438</v>
      </c>
      <c r="AI164" s="2" t="s">
        <v>44</v>
      </c>
      <c r="AJ164" s="2">
        <v>26.0</v>
      </c>
      <c r="AK164" s="2">
        <v>95.0</v>
      </c>
      <c r="AL164" s="2" t="s">
        <v>45</v>
      </c>
    </row>
    <row r="165" ht="13.5" customHeight="1">
      <c r="A165" s="2">
        <v>164.0</v>
      </c>
      <c r="B165" s="2" t="s">
        <v>254</v>
      </c>
      <c r="C165" s="1" t="s">
        <v>259</v>
      </c>
      <c r="D165" s="2" t="s">
        <v>256</v>
      </c>
      <c r="E165" s="2">
        <v>4.0</v>
      </c>
      <c r="F165" s="2">
        <v>-28.854</v>
      </c>
      <c r="G165" s="2">
        <v>-54.721</v>
      </c>
      <c r="H165" s="2">
        <v>-418.621</v>
      </c>
      <c r="I165" s="2">
        <v>20602.0</v>
      </c>
      <c r="J165" s="2" t="s">
        <v>41</v>
      </c>
      <c r="K165" s="2" t="s">
        <v>41</v>
      </c>
      <c r="L165" s="2">
        <v>0.0</v>
      </c>
      <c r="M165" s="2">
        <v>1.0</v>
      </c>
      <c r="N165" s="2" t="s">
        <v>42</v>
      </c>
      <c r="O165" s="2" t="s">
        <v>42</v>
      </c>
      <c r="P165" s="2" t="s">
        <v>43</v>
      </c>
      <c r="Q165" s="2">
        <v>1.74896840916E9</v>
      </c>
      <c r="R165" s="2">
        <v>0.355</v>
      </c>
      <c r="S165" s="2">
        <v>0.37</v>
      </c>
      <c r="T165" s="2">
        <v>0.484</v>
      </c>
      <c r="U165" s="2">
        <v>378.785</v>
      </c>
      <c r="V165" s="2">
        <v>-0.001</v>
      </c>
      <c r="W165" s="2">
        <v>0.001</v>
      </c>
      <c r="X165" s="2">
        <v>-19.141</v>
      </c>
      <c r="Y165" s="2">
        <v>65.632</v>
      </c>
      <c r="Z165" s="2">
        <v>46.963</v>
      </c>
      <c r="AA165" s="2">
        <v>0.816</v>
      </c>
      <c r="AB165" s="2">
        <v>53.967</v>
      </c>
      <c r="AC165" s="2">
        <v>1.029</v>
      </c>
      <c r="AD165" s="2">
        <v>2.541</v>
      </c>
      <c r="AE165" s="2">
        <v>0.0</v>
      </c>
      <c r="AF165" s="2">
        <v>1.0E-4</v>
      </c>
      <c r="AG165" s="2">
        <v>0.0</v>
      </c>
      <c r="AH165" s="2">
        <v>40.5</v>
      </c>
      <c r="AI165" s="2" t="s">
        <v>44</v>
      </c>
      <c r="AJ165" s="2">
        <v>26.0</v>
      </c>
      <c r="AK165" s="2">
        <v>95.0</v>
      </c>
      <c r="AL165" s="2" t="s">
        <v>45</v>
      </c>
    </row>
    <row r="166" ht="13.5" customHeight="1">
      <c r="A166" s="2">
        <v>165.0</v>
      </c>
      <c r="B166" s="2" t="s">
        <v>260</v>
      </c>
      <c r="C166" s="1" t="s">
        <v>261</v>
      </c>
      <c r="D166" s="2" t="s">
        <v>262</v>
      </c>
      <c r="E166" s="2">
        <v>1.0</v>
      </c>
      <c r="F166" s="2">
        <v>-28.764</v>
      </c>
      <c r="G166" s="2">
        <v>-54.857</v>
      </c>
      <c r="H166" s="2">
        <v>-418.819</v>
      </c>
      <c r="I166" s="2">
        <v>20741.0</v>
      </c>
      <c r="J166" s="2" t="s">
        <v>41</v>
      </c>
      <c r="K166" s="2" t="s">
        <v>41</v>
      </c>
      <c r="L166" s="2">
        <v>-1.0</v>
      </c>
      <c r="M166" s="2">
        <v>1.0</v>
      </c>
      <c r="N166" s="2" t="s">
        <v>42</v>
      </c>
      <c r="O166" s="2" t="s">
        <v>42</v>
      </c>
      <c r="P166" s="2" t="s">
        <v>43</v>
      </c>
      <c r="Q166" s="2">
        <v>1.74896859915E9</v>
      </c>
      <c r="R166" s="2">
        <v>0.3</v>
      </c>
      <c r="S166" s="2">
        <v>0.301</v>
      </c>
      <c r="T166" s="2">
        <v>0.608</v>
      </c>
      <c r="U166" s="2">
        <v>247.536</v>
      </c>
      <c r="V166" s="2">
        <v>0.0</v>
      </c>
      <c r="W166" s="2">
        <v>-0.006</v>
      </c>
      <c r="X166" s="2">
        <v>6.02</v>
      </c>
      <c r="Y166" s="2">
        <v>65.788</v>
      </c>
      <c r="Z166" s="2">
        <v>47.31</v>
      </c>
      <c r="AA166" s="2">
        <v>0.849</v>
      </c>
      <c r="AB166" s="2">
        <v>56.064</v>
      </c>
      <c r="AC166" s="2">
        <v>1.031</v>
      </c>
      <c r="AD166" s="2">
        <v>2.732</v>
      </c>
      <c r="AE166" s="2">
        <v>0.0</v>
      </c>
      <c r="AF166" s="2">
        <v>-1.0E-4</v>
      </c>
      <c r="AG166" s="2">
        <v>0.0</v>
      </c>
      <c r="AH166" s="2">
        <v>40.688</v>
      </c>
      <c r="AI166" s="2" t="s">
        <v>44</v>
      </c>
      <c r="AJ166" s="2">
        <v>27.0</v>
      </c>
      <c r="AK166" s="2">
        <v>95.0</v>
      </c>
      <c r="AL166" s="2" t="s">
        <v>45</v>
      </c>
    </row>
    <row r="167" ht="13.5" customHeight="1">
      <c r="A167" s="2">
        <v>166.0</v>
      </c>
      <c r="B167" s="2" t="s">
        <v>260</v>
      </c>
      <c r="C167" s="1" t="s">
        <v>263</v>
      </c>
      <c r="D167" s="2" t="s">
        <v>262</v>
      </c>
      <c r="E167" s="2">
        <v>2.0</v>
      </c>
      <c r="F167" s="2">
        <v>-28.949</v>
      </c>
      <c r="G167" s="2">
        <v>-54.739</v>
      </c>
      <c r="H167" s="2">
        <v>-418.596</v>
      </c>
      <c r="I167" s="2">
        <v>20887.0</v>
      </c>
      <c r="J167" s="2" t="s">
        <v>41</v>
      </c>
      <c r="K167" s="2" t="s">
        <v>41</v>
      </c>
      <c r="L167" s="2">
        <v>-1.0</v>
      </c>
      <c r="M167" s="2">
        <v>1.0</v>
      </c>
      <c r="N167" s="2" t="s">
        <v>42</v>
      </c>
      <c r="O167" s="2" t="s">
        <v>42</v>
      </c>
      <c r="P167" s="2" t="s">
        <v>43</v>
      </c>
      <c r="Q167" s="2">
        <v>1.74896878948E9</v>
      </c>
      <c r="R167" s="2">
        <v>0.287</v>
      </c>
      <c r="S167" s="2">
        <v>0.251</v>
      </c>
      <c r="T167" s="2">
        <v>0.563</v>
      </c>
      <c r="U167" s="2">
        <v>516.841</v>
      </c>
      <c r="V167" s="2">
        <v>-0.002</v>
      </c>
      <c r="W167" s="2">
        <v>-0.007</v>
      </c>
      <c r="X167" s="2">
        <v>29.497</v>
      </c>
      <c r="Y167" s="2">
        <v>66.545</v>
      </c>
      <c r="Z167" s="2">
        <v>47.271</v>
      </c>
      <c r="AA167" s="2">
        <v>0.847</v>
      </c>
      <c r="AB167" s="2">
        <v>56.071</v>
      </c>
      <c r="AC167" s="2">
        <v>1.03</v>
      </c>
      <c r="AD167" s="2">
        <v>2.683</v>
      </c>
      <c r="AE167" s="2">
        <v>0.0</v>
      </c>
      <c r="AF167" s="2">
        <v>2.0E-4</v>
      </c>
      <c r="AG167" s="2">
        <v>0.0</v>
      </c>
      <c r="AH167" s="2">
        <v>40.625</v>
      </c>
      <c r="AI167" s="2" t="s">
        <v>44</v>
      </c>
      <c r="AJ167" s="2">
        <v>27.0</v>
      </c>
      <c r="AK167" s="2">
        <v>95.0</v>
      </c>
      <c r="AL167" s="2" t="s">
        <v>45</v>
      </c>
    </row>
    <row r="168" ht="13.5" customHeight="1">
      <c r="A168" s="2">
        <v>167.0</v>
      </c>
      <c r="B168" s="2" t="s">
        <v>260</v>
      </c>
      <c r="C168" s="1" t="s">
        <v>264</v>
      </c>
      <c r="D168" s="2" t="s">
        <v>262</v>
      </c>
      <c r="E168" s="2">
        <v>3.0</v>
      </c>
      <c r="F168" s="2">
        <v>-28.621</v>
      </c>
      <c r="G168" s="2">
        <v>-54.687</v>
      </c>
      <c r="H168" s="2">
        <v>-418.883</v>
      </c>
      <c r="I168" s="2">
        <v>21215.0</v>
      </c>
      <c r="J168" s="2" t="s">
        <v>41</v>
      </c>
      <c r="K168" s="2" t="s">
        <v>41</v>
      </c>
      <c r="L168" s="2">
        <v>-1.0</v>
      </c>
      <c r="M168" s="2">
        <v>1.0</v>
      </c>
      <c r="N168" s="2" t="s">
        <v>42</v>
      </c>
      <c r="O168" s="2" t="s">
        <v>42</v>
      </c>
      <c r="P168" s="2" t="s">
        <v>43</v>
      </c>
      <c r="Q168" s="2">
        <v>1.74896898194E9</v>
      </c>
      <c r="R168" s="2">
        <v>0.32</v>
      </c>
      <c r="S168" s="2">
        <v>0.34</v>
      </c>
      <c r="T168" s="2">
        <v>0.481</v>
      </c>
      <c r="U168" s="2">
        <v>553.547</v>
      </c>
      <c r="V168" s="2">
        <v>0.003</v>
      </c>
      <c r="W168" s="2">
        <v>0.002</v>
      </c>
      <c r="X168" s="2">
        <v>26.26</v>
      </c>
      <c r="Y168" s="2">
        <v>67.678</v>
      </c>
      <c r="Z168" s="2">
        <v>48.561</v>
      </c>
      <c r="AA168" s="2">
        <v>0.832</v>
      </c>
      <c r="AB168" s="2">
        <v>55.469</v>
      </c>
      <c r="AC168" s="2">
        <v>1.03</v>
      </c>
      <c r="AD168" s="2">
        <v>2.564</v>
      </c>
      <c r="AE168" s="2">
        <v>0.0</v>
      </c>
      <c r="AF168" s="2">
        <v>-1.0E-4</v>
      </c>
      <c r="AG168" s="2">
        <v>0.0</v>
      </c>
      <c r="AH168" s="2">
        <v>40.562</v>
      </c>
      <c r="AI168" s="2" t="s">
        <v>44</v>
      </c>
      <c r="AJ168" s="2">
        <v>27.0</v>
      </c>
      <c r="AK168" s="2">
        <v>95.0</v>
      </c>
      <c r="AL168" s="2" t="s">
        <v>45</v>
      </c>
    </row>
    <row r="169" ht="13.5" customHeight="1">
      <c r="A169" s="2">
        <v>168.0</v>
      </c>
      <c r="B169" s="2" t="s">
        <v>260</v>
      </c>
      <c r="C169" s="1" t="s">
        <v>265</v>
      </c>
      <c r="D169" s="2" t="s">
        <v>262</v>
      </c>
      <c r="E169" s="2">
        <v>4.0</v>
      </c>
      <c r="F169" s="2">
        <v>-28.88</v>
      </c>
      <c r="G169" s="2">
        <v>-54.8</v>
      </c>
      <c r="H169" s="2">
        <v>-418.685</v>
      </c>
      <c r="I169" s="2">
        <v>21181.0</v>
      </c>
      <c r="J169" s="2" t="s">
        <v>41</v>
      </c>
      <c r="K169" s="2" t="s">
        <v>41</v>
      </c>
      <c r="L169" s="2">
        <v>0.0</v>
      </c>
      <c r="M169" s="2">
        <v>1.0</v>
      </c>
      <c r="N169" s="2" t="s">
        <v>42</v>
      </c>
      <c r="O169" s="2" t="s">
        <v>42</v>
      </c>
      <c r="P169" s="2" t="s">
        <v>43</v>
      </c>
      <c r="Q169" s="2">
        <v>1.74896917282E9</v>
      </c>
      <c r="R169" s="2">
        <v>0.283</v>
      </c>
      <c r="S169" s="2">
        <v>0.299</v>
      </c>
      <c r="T169" s="2">
        <v>0.383</v>
      </c>
      <c r="U169" s="2">
        <v>444.211</v>
      </c>
      <c r="V169" s="2">
        <v>0.002</v>
      </c>
      <c r="W169" s="2">
        <v>0.001</v>
      </c>
      <c r="X169" s="2">
        <v>-4.193</v>
      </c>
      <c r="Y169" s="2">
        <v>67.633</v>
      </c>
      <c r="Z169" s="2">
        <v>48.046</v>
      </c>
      <c r="AA169" s="2">
        <v>0.845</v>
      </c>
      <c r="AB169" s="2">
        <v>56.02</v>
      </c>
      <c r="AC169" s="2">
        <v>1.031</v>
      </c>
      <c r="AD169" s="2">
        <v>2.568</v>
      </c>
      <c r="AE169" s="2">
        <v>0.0</v>
      </c>
      <c r="AF169" s="2">
        <v>1.0E-4</v>
      </c>
      <c r="AG169" s="2">
        <v>0.0</v>
      </c>
      <c r="AH169" s="2">
        <v>40.5</v>
      </c>
      <c r="AI169" s="2" t="s">
        <v>44</v>
      </c>
      <c r="AJ169" s="2">
        <v>27.0</v>
      </c>
      <c r="AK169" s="2">
        <v>95.0</v>
      </c>
      <c r="AL169" s="2" t="s">
        <v>45</v>
      </c>
    </row>
    <row r="170" ht="13.5" customHeight="1">
      <c r="A170" s="2">
        <v>169.0</v>
      </c>
      <c r="B170" s="2" t="s">
        <v>266</v>
      </c>
      <c r="C170" s="1" t="s">
        <v>267</v>
      </c>
      <c r="D170" s="2" t="s">
        <v>268</v>
      </c>
      <c r="E170" s="2">
        <v>1.0</v>
      </c>
      <c r="F170" s="2">
        <v>-28.73</v>
      </c>
      <c r="G170" s="2">
        <v>-54.726</v>
      </c>
      <c r="H170" s="2">
        <v>-418.916</v>
      </c>
      <c r="I170" s="2">
        <v>20983.0</v>
      </c>
      <c r="J170" s="2" t="s">
        <v>41</v>
      </c>
      <c r="K170" s="2" t="s">
        <v>41</v>
      </c>
      <c r="L170" s="2">
        <v>-1.0</v>
      </c>
      <c r="M170" s="2">
        <v>1.0</v>
      </c>
      <c r="N170" s="2" t="s">
        <v>42</v>
      </c>
      <c r="O170" s="2" t="s">
        <v>42</v>
      </c>
      <c r="P170" s="2" t="s">
        <v>43</v>
      </c>
      <c r="Q170" s="2">
        <v>1.74896936575E9</v>
      </c>
      <c r="R170" s="2">
        <v>0.331</v>
      </c>
      <c r="S170" s="2">
        <v>0.431</v>
      </c>
      <c r="T170" s="2">
        <v>0.559</v>
      </c>
      <c r="U170" s="2">
        <v>537.742</v>
      </c>
      <c r="V170" s="2">
        <v>0.004</v>
      </c>
      <c r="W170" s="2">
        <v>-0.009</v>
      </c>
      <c r="X170" s="2">
        <v>-16.03</v>
      </c>
      <c r="Y170" s="2">
        <v>67.005</v>
      </c>
      <c r="Z170" s="2">
        <v>47.612</v>
      </c>
      <c r="AA170" s="2">
        <v>0.821</v>
      </c>
      <c r="AB170" s="2">
        <v>55.056</v>
      </c>
      <c r="AC170" s="2">
        <v>1.031</v>
      </c>
      <c r="AD170" s="2">
        <v>2.447</v>
      </c>
      <c r="AE170" s="2">
        <v>0.0</v>
      </c>
      <c r="AF170" s="2">
        <v>0.0</v>
      </c>
      <c r="AG170" s="2">
        <v>0.0</v>
      </c>
      <c r="AH170" s="2">
        <v>40.625</v>
      </c>
      <c r="AI170" s="2" t="s">
        <v>44</v>
      </c>
      <c r="AJ170" s="2">
        <v>28.0</v>
      </c>
      <c r="AK170" s="2">
        <v>95.0</v>
      </c>
      <c r="AL170" s="2" t="s">
        <v>45</v>
      </c>
    </row>
    <row r="171" ht="13.5" customHeight="1">
      <c r="A171" s="2">
        <v>170.0</v>
      </c>
      <c r="B171" s="2" t="s">
        <v>266</v>
      </c>
      <c r="C171" s="1" t="s">
        <v>269</v>
      </c>
      <c r="D171" s="2" t="s">
        <v>268</v>
      </c>
      <c r="E171" s="2">
        <v>2.0</v>
      </c>
      <c r="F171" s="2">
        <v>-28.864</v>
      </c>
      <c r="G171" s="2">
        <v>-54.741</v>
      </c>
      <c r="H171" s="2">
        <v>-418.852</v>
      </c>
      <c r="I171" s="2">
        <v>21015.0</v>
      </c>
      <c r="J171" s="2" t="s">
        <v>41</v>
      </c>
      <c r="K171" s="2" t="s">
        <v>41</v>
      </c>
      <c r="L171" s="2">
        <v>-1.0</v>
      </c>
      <c r="M171" s="2">
        <v>1.0</v>
      </c>
      <c r="N171" s="2" t="s">
        <v>42</v>
      </c>
      <c r="O171" s="2" t="s">
        <v>42</v>
      </c>
      <c r="P171" s="2" t="s">
        <v>43</v>
      </c>
      <c r="Q171" s="2">
        <v>1.74896955717E9</v>
      </c>
      <c r="R171" s="2">
        <v>0.245</v>
      </c>
      <c r="S171" s="2">
        <v>0.3</v>
      </c>
      <c r="T171" s="2">
        <v>0.465</v>
      </c>
      <c r="U171" s="2">
        <v>254.168</v>
      </c>
      <c r="V171" s="2">
        <v>-0.001</v>
      </c>
      <c r="W171" s="2">
        <v>-0.006</v>
      </c>
      <c r="X171" s="2">
        <v>6.526</v>
      </c>
      <c r="Y171" s="2">
        <v>67.019</v>
      </c>
      <c r="Z171" s="2">
        <v>47.552</v>
      </c>
      <c r="AA171" s="2">
        <v>0.846</v>
      </c>
      <c r="AB171" s="2">
        <v>56.318</v>
      </c>
      <c r="AC171" s="2">
        <v>1.028</v>
      </c>
      <c r="AD171" s="2">
        <v>2.684</v>
      </c>
      <c r="AE171" s="2">
        <v>0.0</v>
      </c>
      <c r="AF171" s="2">
        <v>1.0E-4</v>
      </c>
      <c r="AG171" s="2">
        <v>0.0</v>
      </c>
      <c r="AH171" s="2">
        <v>40.75</v>
      </c>
      <c r="AI171" s="2" t="s">
        <v>44</v>
      </c>
      <c r="AJ171" s="2">
        <v>28.0</v>
      </c>
      <c r="AK171" s="2">
        <v>95.0</v>
      </c>
      <c r="AL171" s="2" t="s">
        <v>45</v>
      </c>
    </row>
    <row r="172" ht="13.5" customHeight="1">
      <c r="A172" s="2">
        <v>171.0</v>
      </c>
      <c r="B172" s="2" t="s">
        <v>266</v>
      </c>
      <c r="C172" s="1" t="s">
        <v>270</v>
      </c>
      <c r="D172" s="2" t="s">
        <v>268</v>
      </c>
      <c r="E172" s="2">
        <v>3.0</v>
      </c>
      <c r="F172" s="2">
        <v>-28.747</v>
      </c>
      <c r="G172" s="2">
        <v>-54.803</v>
      </c>
      <c r="H172" s="2">
        <v>-418.884</v>
      </c>
      <c r="I172" s="2">
        <v>20991.0</v>
      </c>
      <c r="J172" s="2" t="s">
        <v>41</v>
      </c>
      <c r="K172" s="2" t="s">
        <v>41</v>
      </c>
      <c r="L172" s="2">
        <v>-1.0</v>
      </c>
      <c r="M172" s="2">
        <v>1.0</v>
      </c>
      <c r="N172" s="2" t="s">
        <v>42</v>
      </c>
      <c r="O172" s="2" t="s">
        <v>42</v>
      </c>
      <c r="P172" s="2" t="s">
        <v>43</v>
      </c>
      <c r="Q172" s="2">
        <v>1.74896974642E9</v>
      </c>
      <c r="R172" s="2">
        <v>0.337</v>
      </c>
      <c r="S172" s="2">
        <v>0.326</v>
      </c>
      <c r="T172" s="2">
        <v>0.509</v>
      </c>
      <c r="U172" s="2">
        <v>539.923</v>
      </c>
      <c r="V172" s="2">
        <v>0.0</v>
      </c>
      <c r="W172" s="2">
        <v>-0.005</v>
      </c>
      <c r="X172" s="2">
        <v>26.061</v>
      </c>
      <c r="Y172" s="2">
        <v>66.785</v>
      </c>
      <c r="Z172" s="2">
        <v>48.041</v>
      </c>
      <c r="AA172" s="2">
        <v>0.847</v>
      </c>
      <c r="AB172" s="2">
        <v>55.421</v>
      </c>
      <c r="AC172" s="2">
        <v>1.03</v>
      </c>
      <c r="AD172" s="2">
        <v>2.724</v>
      </c>
      <c r="AE172" s="2">
        <v>0.0</v>
      </c>
      <c r="AF172" s="2">
        <v>0.0</v>
      </c>
      <c r="AG172" s="2">
        <v>0.0</v>
      </c>
      <c r="AH172" s="2">
        <v>40.688</v>
      </c>
      <c r="AI172" s="2" t="s">
        <v>44</v>
      </c>
      <c r="AJ172" s="2">
        <v>28.0</v>
      </c>
      <c r="AK172" s="2">
        <v>95.0</v>
      </c>
      <c r="AL172" s="2" t="s">
        <v>45</v>
      </c>
    </row>
    <row r="173" ht="13.5" customHeight="1">
      <c r="A173" s="2">
        <v>172.0</v>
      </c>
      <c r="B173" s="2" t="s">
        <v>266</v>
      </c>
      <c r="C173" s="1" t="s">
        <v>271</v>
      </c>
      <c r="D173" s="2" t="s">
        <v>268</v>
      </c>
      <c r="E173" s="2">
        <v>4.0</v>
      </c>
      <c r="F173" s="2">
        <v>-28.935</v>
      </c>
      <c r="G173" s="2">
        <v>-54.858</v>
      </c>
      <c r="H173" s="2">
        <v>-418.764</v>
      </c>
      <c r="I173" s="2">
        <v>20872.0</v>
      </c>
      <c r="J173" s="2" t="s">
        <v>41</v>
      </c>
      <c r="K173" s="2" t="s">
        <v>41</v>
      </c>
      <c r="L173" s="2">
        <v>0.0</v>
      </c>
      <c r="M173" s="2">
        <v>1.0</v>
      </c>
      <c r="N173" s="2" t="s">
        <v>42</v>
      </c>
      <c r="O173" s="2" t="s">
        <v>42</v>
      </c>
      <c r="P173" s="2" t="s">
        <v>43</v>
      </c>
      <c r="Q173" s="2">
        <v>1.74896993685E9</v>
      </c>
      <c r="R173" s="2">
        <v>0.345</v>
      </c>
      <c r="S173" s="2">
        <v>0.341</v>
      </c>
      <c r="T173" s="2">
        <v>0.55</v>
      </c>
      <c r="U173" s="2">
        <v>399.497</v>
      </c>
      <c r="V173" s="2">
        <v>0.004</v>
      </c>
      <c r="W173" s="2">
        <v>-0.005</v>
      </c>
      <c r="X173" s="2">
        <v>-6.633</v>
      </c>
      <c r="Y173" s="2">
        <v>66.46</v>
      </c>
      <c r="Z173" s="2">
        <v>47.427</v>
      </c>
      <c r="AA173" s="2">
        <v>0.832</v>
      </c>
      <c r="AB173" s="2">
        <v>55.178</v>
      </c>
      <c r="AC173" s="2">
        <v>1.032</v>
      </c>
      <c r="AD173" s="2">
        <v>2.703</v>
      </c>
      <c r="AE173" s="2">
        <v>0.0</v>
      </c>
      <c r="AF173" s="2">
        <v>1.0E-4</v>
      </c>
      <c r="AG173" s="2">
        <v>0.0</v>
      </c>
      <c r="AH173" s="2">
        <v>40.562</v>
      </c>
      <c r="AI173" s="2" t="s">
        <v>44</v>
      </c>
      <c r="AJ173" s="2">
        <v>28.0</v>
      </c>
      <c r="AK173" s="2">
        <v>95.0</v>
      </c>
      <c r="AL173" s="2" t="s">
        <v>45</v>
      </c>
    </row>
    <row r="174" ht="13.5" customHeight="1">
      <c r="A174" s="2">
        <v>173.0</v>
      </c>
      <c r="B174" s="2" t="s">
        <v>272</v>
      </c>
      <c r="C174" s="1" t="s">
        <v>273</v>
      </c>
      <c r="D174" s="2" t="s">
        <v>274</v>
      </c>
      <c r="E174" s="2">
        <v>1.0</v>
      </c>
      <c r="F174" s="2">
        <v>-28.968</v>
      </c>
      <c r="G174" s="2">
        <v>-54.733</v>
      </c>
      <c r="H174" s="2">
        <v>-418.72</v>
      </c>
      <c r="I174" s="2">
        <v>20844.0</v>
      </c>
      <c r="J174" s="2" t="s">
        <v>41</v>
      </c>
      <c r="K174" s="2" t="s">
        <v>41</v>
      </c>
      <c r="L174" s="2">
        <v>-1.0</v>
      </c>
      <c r="M174" s="2">
        <v>1.0</v>
      </c>
      <c r="N174" s="2" t="s">
        <v>42</v>
      </c>
      <c r="O174" s="2" t="s">
        <v>42</v>
      </c>
      <c r="P174" s="2" t="s">
        <v>43</v>
      </c>
      <c r="Q174" s="2">
        <v>1.74897012738E9</v>
      </c>
      <c r="R174" s="2">
        <v>0.306</v>
      </c>
      <c r="S174" s="2">
        <v>0.319</v>
      </c>
      <c r="T174" s="2">
        <v>0.48</v>
      </c>
      <c r="U174" s="2">
        <v>271.399</v>
      </c>
      <c r="V174" s="2">
        <v>-0.004</v>
      </c>
      <c r="W174" s="2">
        <v>-0.008</v>
      </c>
      <c r="X174" s="2">
        <v>-11.763</v>
      </c>
      <c r="Y174" s="2">
        <v>66.402</v>
      </c>
      <c r="Z174" s="2">
        <v>47.13</v>
      </c>
      <c r="AA174" s="2">
        <v>0.855</v>
      </c>
      <c r="AB174" s="2">
        <v>56.13</v>
      </c>
      <c r="AC174" s="2">
        <v>1.032</v>
      </c>
      <c r="AD174" s="2">
        <v>2.654</v>
      </c>
      <c r="AE174" s="2">
        <v>0.0</v>
      </c>
      <c r="AF174" s="2">
        <v>2.0E-4</v>
      </c>
      <c r="AG174" s="2">
        <v>0.0</v>
      </c>
      <c r="AH174" s="2">
        <v>40.562</v>
      </c>
      <c r="AI174" s="2" t="s">
        <v>44</v>
      </c>
      <c r="AJ174" s="2">
        <v>29.0</v>
      </c>
      <c r="AK174" s="2">
        <v>95.0</v>
      </c>
      <c r="AL174" s="2" t="s">
        <v>45</v>
      </c>
    </row>
    <row r="175" ht="13.5" customHeight="1">
      <c r="A175" s="2">
        <v>174.0</v>
      </c>
      <c r="B175" s="2" t="s">
        <v>272</v>
      </c>
      <c r="C175" s="1" t="s">
        <v>275</v>
      </c>
      <c r="D175" s="2" t="s">
        <v>274</v>
      </c>
      <c r="E175" s="2">
        <v>2.0</v>
      </c>
      <c r="F175" s="2">
        <v>-28.834</v>
      </c>
      <c r="G175" s="2">
        <v>-54.824</v>
      </c>
      <c r="H175" s="2">
        <v>-418.841</v>
      </c>
      <c r="I175" s="2">
        <v>20830.0</v>
      </c>
      <c r="J175" s="2" t="s">
        <v>41</v>
      </c>
      <c r="K175" s="2" t="s">
        <v>41</v>
      </c>
      <c r="L175" s="2">
        <v>-1.0</v>
      </c>
      <c r="M175" s="2">
        <v>1.0</v>
      </c>
      <c r="N175" s="2" t="s">
        <v>42</v>
      </c>
      <c r="O175" s="2" t="s">
        <v>42</v>
      </c>
      <c r="P175" s="2" t="s">
        <v>43</v>
      </c>
      <c r="Q175" s="2">
        <v>1.74897031675E9</v>
      </c>
      <c r="R175" s="2">
        <v>0.344</v>
      </c>
      <c r="S175" s="2">
        <v>0.331</v>
      </c>
      <c r="T175" s="2">
        <v>0.461</v>
      </c>
      <c r="U175" s="2">
        <v>259.601</v>
      </c>
      <c r="V175" s="2">
        <v>0.002</v>
      </c>
      <c r="W175" s="2">
        <v>-0.008</v>
      </c>
      <c r="X175" s="2">
        <v>7.586</v>
      </c>
      <c r="Y175" s="2">
        <v>66.372</v>
      </c>
      <c r="Z175" s="2">
        <v>47.62</v>
      </c>
      <c r="AA175" s="2">
        <v>0.825</v>
      </c>
      <c r="AB175" s="2">
        <v>54.492</v>
      </c>
      <c r="AC175" s="2">
        <v>1.031</v>
      </c>
      <c r="AD175" s="2">
        <v>2.37</v>
      </c>
      <c r="AE175" s="2">
        <v>0.0</v>
      </c>
      <c r="AF175" s="2">
        <v>0.0</v>
      </c>
      <c r="AG175" s="2">
        <v>0.0</v>
      </c>
      <c r="AH175" s="2">
        <v>40.688</v>
      </c>
      <c r="AI175" s="2" t="s">
        <v>44</v>
      </c>
      <c r="AJ175" s="2">
        <v>29.0</v>
      </c>
      <c r="AK175" s="2">
        <v>95.0</v>
      </c>
      <c r="AL175" s="2" t="s">
        <v>45</v>
      </c>
    </row>
    <row r="176" ht="13.5" customHeight="1">
      <c r="A176" s="2">
        <v>175.0</v>
      </c>
      <c r="B176" s="2" t="s">
        <v>272</v>
      </c>
      <c r="C176" s="1" t="s">
        <v>276</v>
      </c>
      <c r="D176" s="2" t="s">
        <v>274</v>
      </c>
      <c r="E176" s="2">
        <v>3.0</v>
      </c>
      <c r="F176" s="2">
        <v>-28.708</v>
      </c>
      <c r="G176" s="2">
        <v>-54.728</v>
      </c>
      <c r="H176" s="2">
        <v>-418.867</v>
      </c>
      <c r="I176" s="2">
        <v>20822.0</v>
      </c>
      <c r="J176" s="2" t="s">
        <v>41</v>
      </c>
      <c r="K176" s="2" t="s">
        <v>41</v>
      </c>
      <c r="L176" s="2">
        <v>-1.0</v>
      </c>
      <c r="M176" s="2">
        <v>1.0</v>
      </c>
      <c r="N176" s="2" t="s">
        <v>42</v>
      </c>
      <c r="O176" s="2" t="s">
        <v>42</v>
      </c>
      <c r="P176" s="2" t="s">
        <v>43</v>
      </c>
      <c r="Q176" s="2">
        <v>1.74897050601E9</v>
      </c>
      <c r="R176" s="2">
        <v>0.31</v>
      </c>
      <c r="S176" s="2">
        <v>0.291</v>
      </c>
      <c r="T176" s="2">
        <v>0.499</v>
      </c>
      <c r="U176" s="2">
        <v>408.777</v>
      </c>
      <c r="V176" s="2">
        <v>-0.003</v>
      </c>
      <c r="W176" s="2">
        <v>-0.006</v>
      </c>
      <c r="X176" s="2">
        <v>21.774</v>
      </c>
      <c r="Y176" s="2">
        <v>66.38</v>
      </c>
      <c r="Z176" s="2">
        <v>47.299</v>
      </c>
      <c r="AA176" s="2">
        <v>0.829</v>
      </c>
      <c r="AB176" s="2">
        <v>55.205</v>
      </c>
      <c r="AC176" s="2">
        <v>1.03</v>
      </c>
      <c r="AD176" s="2">
        <v>2.427</v>
      </c>
      <c r="AE176" s="2">
        <v>0.0</v>
      </c>
      <c r="AF176" s="2">
        <v>0.0</v>
      </c>
      <c r="AG176" s="2">
        <v>0.0</v>
      </c>
      <c r="AH176" s="2">
        <v>40.75</v>
      </c>
      <c r="AI176" s="2" t="s">
        <v>44</v>
      </c>
      <c r="AJ176" s="2">
        <v>29.0</v>
      </c>
      <c r="AK176" s="2">
        <v>95.0</v>
      </c>
      <c r="AL176" s="2" t="s">
        <v>45</v>
      </c>
    </row>
    <row r="177" ht="13.5" customHeight="1">
      <c r="A177" s="2">
        <v>176.0</v>
      </c>
      <c r="B177" s="2" t="s">
        <v>272</v>
      </c>
      <c r="C177" s="1" t="s">
        <v>277</v>
      </c>
      <c r="D177" s="2" t="s">
        <v>274</v>
      </c>
      <c r="E177" s="2">
        <v>4.0</v>
      </c>
      <c r="F177" s="2">
        <v>-28.802</v>
      </c>
      <c r="G177" s="2">
        <v>-54.743</v>
      </c>
      <c r="H177" s="2">
        <v>-418.804</v>
      </c>
      <c r="I177" s="2">
        <v>20396.0</v>
      </c>
      <c r="J177" s="2" t="s">
        <v>41</v>
      </c>
      <c r="K177" s="2" t="s">
        <v>41</v>
      </c>
      <c r="L177" s="2">
        <v>0.0</v>
      </c>
      <c r="M177" s="2">
        <v>1.0</v>
      </c>
      <c r="N177" s="2" t="s">
        <v>42</v>
      </c>
      <c r="O177" s="2" t="s">
        <v>42</v>
      </c>
      <c r="P177" s="2" t="s">
        <v>43</v>
      </c>
      <c r="Q177" s="2">
        <v>1.74897069854E9</v>
      </c>
      <c r="R177" s="2">
        <v>0.319</v>
      </c>
      <c r="S177" s="2">
        <v>0.352</v>
      </c>
      <c r="T177" s="2">
        <v>0.594</v>
      </c>
      <c r="U177" s="2">
        <v>343.099</v>
      </c>
      <c r="V177" s="2">
        <v>-0.002</v>
      </c>
      <c r="W177" s="2">
        <v>-0.011</v>
      </c>
      <c r="X177" s="2">
        <v>-9.434</v>
      </c>
      <c r="Y177" s="2">
        <v>64.995</v>
      </c>
      <c r="Z177" s="2">
        <v>46.423</v>
      </c>
      <c r="AA177" s="2">
        <v>0.794</v>
      </c>
      <c r="AB177" s="2">
        <v>53.453</v>
      </c>
      <c r="AC177" s="2">
        <v>1.03</v>
      </c>
      <c r="AD177" s="2">
        <v>2.511</v>
      </c>
      <c r="AE177" s="2">
        <v>0.0</v>
      </c>
      <c r="AF177" s="2">
        <v>0.0</v>
      </c>
      <c r="AG177" s="2">
        <v>0.0</v>
      </c>
      <c r="AH177" s="2">
        <v>40.625</v>
      </c>
      <c r="AI177" s="2" t="s">
        <v>44</v>
      </c>
      <c r="AJ177" s="2">
        <v>29.0</v>
      </c>
      <c r="AK177" s="2">
        <v>95.0</v>
      </c>
      <c r="AL177" s="2" t="s">
        <v>45</v>
      </c>
    </row>
    <row r="178" ht="13.5" customHeight="1">
      <c r="A178" s="2">
        <v>177.0</v>
      </c>
      <c r="B178" s="2" t="s">
        <v>278</v>
      </c>
      <c r="C178" s="1" t="s">
        <v>279</v>
      </c>
      <c r="D178" s="2" t="s">
        <v>280</v>
      </c>
      <c r="E178" s="2">
        <v>1.0</v>
      </c>
      <c r="F178" s="2">
        <v>-28.87</v>
      </c>
      <c r="G178" s="2">
        <v>-54.758</v>
      </c>
      <c r="H178" s="2">
        <v>-418.862</v>
      </c>
      <c r="I178" s="2">
        <v>21120.0</v>
      </c>
      <c r="J178" s="2" t="s">
        <v>41</v>
      </c>
      <c r="K178" s="2" t="s">
        <v>41</v>
      </c>
      <c r="L178" s="2">
        <v>-1.0</v>
      </c>
      <c r="M178" s="2">
        <v>1.0</v>
      </c>
      <c r="N178" s="2" t="s">
        <v>42</v>
      </c>
      <c r="O178" s="2" t="s">
        <v>42</v>
      </c>
      <c r="P178" s="2" t="s">
        <v>43</v>
      </c>
      <c r="Q178" s="2">
        <v>1.74897089147E9</v>
      </c>
      <c r="R178" s="2">
        <v>0.321</v>
      </c>
      <c r="S178" s="2">
        <v>0.333</v>
      </c>
      <c r="T178" s="2">
        <v>0.537</v>
      </c>
      <c r="U178" s="2">
        <v>444.198</v>
      </c>
      <c r="V178" s="2">
        <v>0.003</v>
      </c>
      <c r="W178" s="2">
        <v>0.0</v>
      </c>
      <c r="X178" s="2">
        <v>22.246</v>
      </c>
      <c r="Y178" s="2">
        <v>67.245</v>
      </c>
      <c r="Z178" s="2">
        <v>47.894</v>
      </c>
      <c r="AA178" s="2">
        <v>0.856</v>
      </c>
      <c r="AB178" s="2">
        <v>56.437</v>
      </c>
      <c r="AC178" s="2">
        <v>1.031</v>
      </c>
      <c r="AD178" s="2">
        <v>2.686</v>
      </c>
      <c r="AE178" s="2">
        <v>0.0</v>
      </c>
      <c r="AF178" s="2">
        <v>1.0E-4</v>
      </c>
      <c r="AG178" s="2">
        <v>0.0</v>
      </c>
      <c r="AH178" s="2">
        <v>40.625</v>
      </c>
      <c r="AI178" s="2" t="s">
        <v>44</v>
      </c>
      <c r="AJ178" s="2">
        <v>30.0</v>
      </c>
      <c r="AK178" s="2">
        <v>95.0</v>
      </c>
      <c r="AL178" s="2" t="s">
        <v>45</v>
      </c>
    </row>
    <row r="179" ht="13.5" customHeight="1">
      <c r="A179" s="2">
        <v>178.0</v>
      </c>
      <c r="B179" s="2" t="s">
        <v>278</v>
      </c>
      <c r="C179" s="1" t="s">
        <v>281</v>
      </c>
      <c r="D179" s="2" t="s">
        <v>280</v>
      </c>
      <c r="E179" s="2">
        <v>2.0</v>
      </c>
      <c r="F179" s="2">
        <v>-28.836</v>
      </c>
      <c r="G179" s="2">
        <v>-54.751</v>
      </c>
      <c r="H179" s="2">
        <v>-418.58</v>
      </c>
      <c r="I179" s="2">
        <v>18146.0</v>
      </c>
      <c r="J179" s="2" t="s">
        <v>41</v>
      </c>
      <c r="K179" s="2" t="s">
        <v>41</v>
      </c>
      <c r="L179" s="2">
        <v>-1.0</v>
      </c>
      <c r="M179" s="2">
        <v>1.0</v>
      </c>
      <c r="N179" s="2" t="s">
        <v>42</v>
      </c>
      <c r="O179" s="2" t="s">
        <v>42</v>
      </c>
      <c r="P179" s="2" t="s">
        <v>43</v>
      </c>
      <c r="Q179" s="2">
        <v>1.74897108457E9</v>
      </c>
      <c r="R179" s="2">
        <v>0.399</v>
      </c>
      <c r="S179" s="2">
        <v>0.469</v>
      </c>
      <c r="T179" s="2">
        <v>0.696</v>
      </c>
      <c r="U179" s="2">
        <v>1364.51</v>
      </c>
      <c r="V179" s="2">
        <v>-0.004</v>
      </c>
      <c r="W179" s="2">
        <v>-0.014</v>
      </c>
      <c r="X179" s="2">
        <v>-22.435</v>
      </c>
      <c r="Y179" s="2">
        <v>57.505</v>
      </c>
      <c r="Z179" s="2">
        <v>41.278</v>
      </c>
      <c r="AA179" s="2">
        <v>0.729</v>
      </c>
      <c r="AB179" s="2">
        <v>47.594</v>
      </c>
      <c r="AC179" s="2">
        <v>1.03</v>
      </c>
      <c r="AD179" s="2">
        <v>2.474</v>
      </c>
      <c r="AE179" s="2">
        <v>0.0</v>
      </c>
      <c r="AF179" s="2">
        <v>1.0E-4</v>
      </c>
      <c r="AG179" s="2">
        <v>0.0</v>
      </c>
      <c r="AH179" s="2">
        <v>40.688</v>
      </c>
      <c r="AI179" s="2" t="s">
        <v>44</v>
      </c>
      <c r="AJ179" s="2">
        <v>30.0</v>
      </c>
      <c r="AK179" s="2">
        <v>95.0</v>
      </c>
      <c r="AL179" s="2" t="s">
        <v>45</v>
      </c>
    </row>
    <row r="180" ht="13.5" customHeight="1">
      <c r="A180" s="2">
        <v>179.0</v>
      </c>
      <c r="B180" s="2" t="s">
        <v>278</v>
      </c>
      <c r="C180" s="1" t="s">
        <v>282</v>
      </c>
      <c r="D180" s="2" t="s">
        <v>280</v>
      </c>
      <c r="E180" s="2">
        <v>3.0</v>
      </c>
      <c r="F180" s="2">
        <v>-28.847</v>
      </c>
      <c r="G180" s="2">
        <v>-54.809</v>
      </c>
      <c r="H180" s="2">
        <v>-418.718</v>
      </c>
      <c r="I180" s="2">
        <v>19790.0</v>
      </c>
      <c r="J180" s="2" t="s">
        <v>41</v>
      </c>
      <c r="K180" s="2" t="s">
        <v>41</v>
      </c>
      <c r="L180" s="2">
        <v>-1.0</v>
      </c>
      <c r="M180" s="2">
        <v>1.0</v>
      </c>
      <c r="N180" s="2" t="s">
        <v>42</v>
      </c>
      <c r="O180" s="2" t="s">
        <v>42</v>
      </c>
      <c r="P180" s="2" t="s">
        <v>43</v>
      </c>
      <c r="Q180" s="2">
        <v>1.74897127845E9</v>
      </c>
      <c r="R180" s="2">
        <v>0.37</v>
      </c>
      <c r="S180" s="2">
        <v>0.306</v>
      </c>
      <c r="T180" s="2">
        <v>0.536</v>
      </c>
      <c r="U180" s="2">
        <v>331.643</v>
      </c>
      <c r="V180" s="2">
        <v>-0.006</v>
      </c>
      <c r="W180" s="2">
        <v>-0.002</v>
      </c>
      <c r="X180" s="2">
        <v>-11.229</v>
      </c>
      <c r="Y180" s="2">
        <v>62.973</v>
      </c>
      <c r="Z180" s="2">
        <v>45.01</v>
      </c>
      <c r="AA180" s="2">
        <v>0.794</v>
      </c>
      <c r="AB180" s="2">
        <v>51.529</v>
      </c>
      <c r="AC180" s="2">
        <v>1.029</v>
      </c>
      <c r="AD180" s="2">
        <v>2.411</v>
      </c>
      <c r="AE180" s="2">
        <v>0.0</v>
      </c>
      <c r="AF180" s="2">
        <v>1.0E-4</v>
      </c>
      <c r="AG180" s="2">
        <v>0.0</v>
      </c>
      <c r="AH180" s="2">
        <v>40.688</v>
      </c>
      <c r="AI180" s="2" t="s">
        <v>44</v>
      </c>
      <c r="AJ180" s="2">
        <v>30.0</v>
      </c>
      <c r="AK180" s="2">
        <v>95.0</v>
      </c>
      <c r="AL180" s="2" t="s">
        <v>45</v>
      </c>
    </row>
    <row r="181" ht="13.5" customHeight="1">
      <c r="A181" s="2">
        <v>180.0</v>
      </c>
      <c r="B181" s="2" t="s">
        <v>278</v>
      </c>
      <c r="C181" s="1" t="s">
        <v>283</v>
      </c>
      <c r="D181" s="2" t="s">
        <v>280</v>
      </c>
      <c r="E181" s="2">
        <v>4.0</v>
      </c>
      <c r="F181" s="2">
        <v>-28.868</v>
      </c>
      <c r="G181" s="2">
        <v>-54.803</v>
      </c>
      <c r="H181" s="2">
        <v>-418.898</v>
      </c>
      <c r="I181" s="2">
        <v>20413.0</v>
      </c>
      <c r="J181" s="2" t="s">
        <v>41</v>
      </c>
      <c r="K181" s="2" t="s">
        <v>41</v>
      </c>
      <c r="L181" s="2">
        <v>0.0</v>
      </c>
      <c r="M181" s="2">
        <v>1.0</v>
      </c>
      <c r="N181" s="2" t="s">
        <v>42</v>
      </c>
      <c r="O181" s="2" t="s">
        <v>42</v>
      </c>
      <c r="P181" s="2" t="s">
        <v>43</v>
      </c>
      <c r="Q181" s="2">
        <v>1.74897147399E9</v>
      </c>
      <c r="R181" s="2">
        <v>0.32</v>
      </c>
      <c r="S181" s="2">
        <v>0.324</v>
      </c>
      <c r="T181" s="2">
        <v>0.477</v>
      </c>
      <c r="U181" s="2">
        <v>599.765</v>
      </c>
      <c r="V181" s="2">
        <v>-0.004</v>
      </c>
      <c r="W181" s="2">
        <v>-0.007</v>
      </c>
      <c r="X181" s="2">
        <v>29.429</v>
      </c>
      <c r="Y181" s="2">
        <v>64.816</v>
      </c>
      <c r="Z181" s="2">
        <v>46.596</v>
      </c>
      <c r="AA181" s="2">
        <v>0.818</v>
      </c>
      <c r="AB181" s="2">
        <v>53.968</v>
      </c>
      <c r="AC181" s="2">
        <v>1.031</v>
      </c>
      <c r="AD181" s="2">
        <v>2.655</v>
      </c>
      <c r="AE181" s="2">
        <v>0.0</v>
      </c>
      <c r="AF181" s="2">
        <v>0.0</v>
      </c>
      <c r="AG181" s="2">
        <v>0.0</v>
      </c>
      <c r="AH181" s="2">
        <v>40.625</v>
      </c>
      <c r="AI181" s="2" t="s">
        <v>44</v>
      </c>
      <c r="AJ181" s="2">
        <v>30.0</v>
      </c>
      <c r="AK181" s="2">
        <v>95.0</v>
      </c>
      <c r="AL181" s="2" t="s">
        <v>45</v>
      </c>
    </row>
    <row r="182" ht="13.5" customHeight="1">
      <c r="A182" s="2">
        <v>181.0</v>
      </c>
      <c r="B182" s="2" t="s">
        <v>284</v>
      </c>
      <c r="C182" s="1" t="s">
        <v>285</v>
      </c>
      <c r="D182" s="2" t="s">
        <v>286</v>
      </c>
      <c r="E182" s="2">
        <v>1.0</v>
      </c>
      <c r="F182" s="2">
        <v>-28.875</v>
      </c>
      <c r="G182" s="2">
        <v>-54.833</v>
      </c>
      <c r="H182" s="2">
        <v>-418.951</v>
      </c>
      <c r="I182" s="2">
        <v>20919.0</v>
      </c>
      <c r="J182" s="2" t="s">
        <v>41</v>
      </c>
      <c r="K182" s="2" t="s">
        <v>41</v>
      </c>
      <c r="L182" s="2">
        <v>-1.0</v>
      </c>
      <c r="M182" s="2">
        <v>1.0</v>
      </c>
      <c r="N182" s="2" t="s">
        <v>42</v>
      </c>
      <c r="O182" s="2" t="s">
        <v>42</v>
      </c>
      <c r="P182" s="2" t="s">
        <v>43</v>
      </c>
      <c r="Q182" s="2">
        <v>1.74897166703E9</v>
      </c>
      <c r="R182" s="2">
        <v>0.247</v>
      </c>
      <c r="S182" s="2">
        <v>0.299</v>
      </c>
      <c r="T182" s="2">
        <v>0.509</v>
      </c>
      <c r="U182" s="2">
        <v>565.783</v>
      </c>
      <c r="V182" s="2">
        <v>0.001</v>
      </c>
      <c r="W182" s="2">
        <v>-0.005</v>
      </c>
      <c r="X182" s="2">
        <v>24.124</v>
      </c>
      <c r="Y182" s="2">
        <v>66.477</v>
      </c>
      <c r="Z182" s="2">
        <v>47.764</v>
      </c>
      <c r="AA182" s="2">
        <v>0.839</v>
      </c>
      <c r="AB182" s="2">
        <v>55.464</v>
      </c>
      <c r="AC182" s="2">
        <v>1.031</v>
      </c>
      <c r="AD182" s="2">
        <v>2.669</v>
      </c>
      <c r="AE182" s="2">
        <v>0.0</v>
      </c>
      <c r="AF182" s="2">
        <v>0.0</v>
      </c>
      <c r="AG182" s="2">
        <v>0.0</v>
      </c>
      <c r="AH182" s="2">
        <v>40.5</v>
      </c>
      <c r="AI182" s="2" t="s">
        <v>44</v>
      </c>
      <c r="AJ182" s="2">
        <v>31.0</v>
      </c>
      <c r="AK182" s="2">
        <v>95.0</v>
      </c>
      <c r="AL182" s="2" t="s">
        <v>45</v>
      </c>
    </row>
    <row r="183" ht="13.5" customHeight="1">
      <c r="A183" s="2">
        <v>182.0</v>
      </c>
      <c r="B183" s="2" t="s">
        <v>284</v>
      </c>
      <c r="C183" s="1" t="s">
        <v>287</v>
      </c>
      <c r="D183" s="2" t="s">
        <v>286</v>
      </c>
      <c r="E183" s="2">
        <v>2.0</v>
      </c>
      <c r="F183" s="2">
        <v>-28.928</v>
      </c>
      <c r="G183" s="2">
        <v>-54.809</v>
      </c>
      <c r="H183" s="2">
        <v>-418.924</v>
      </c>
      <c r="I183" s="2">
        <v>20645.0</v>
      </c>
      <c r="J183" s="2" t="s">
        <v>41</v>
      </c>
      <c r="K183" s="2" t="s">
        <v>41</v>
      </c>
      <c r="L183" s="2">
        <v>-1.0</v>
      </c>
      <c r="M183" s="2">
        <v>1.0</v>
      </c>
      <c r="N183" s="2" t="s">
        <v>42</v>
      </c>
      <c r="O183" s="2" t="s">
        <v>42</v>
      </c>
      <c r="P183" s="2" t="s">
        <v>43</v>
      </c>
      <c r="Q183" s="2">
        <v>1.74897186026E9</v>
      </c>
      <c r="R183" s="2">
        <v>0.299</v>
      </c>
      <c r="S183" s="2">
        <v>0.285</v>
      </c>
      <c r="T183" s="2">
        <v>0.456</v>
      </c>
      <c r="U183" s="2">
        <v>463.606</v>
      </c>
      <c r="V183" s="2">
        <v>0.001</v>
      </c>
      <c r="W183" s="2">
        <v>-0.002</v>
      </c>
      <c r="X183" s="2">
        <v>-8.46</v>
      </c>
      <c r="Y183" s="2">
        <v>65.539</v>
      </c>
      <c r="Z183" s="2">
        <v>46.846</v>
      </c>
      <c r="AA183" s="2">
        <v>0.841</v>
      </c>
      <c r="AB183" s="2">
        <v>55.369</v>
      </c>
      <c r="AC183" s="2">
        <v>1.034</v>
      </c>
      <c r="AD183" s="2">
        <v>2.781</v>
      </c>
      <c r="AE183" s="2">
        <v>0.0</v>
      </c>
      <c r="AF183" s="2">
        <v>1.0E-4</v>
      </c>
      <c r="AG183" s="2">
        <v>0.0</v>
      </c>
      <c r="AH183" s="2">
        <v>40.562</v>
      </c>
      <c r="AI183" s="2" t="s">
        <v>44</v>
      </c>
      <c r="AJ183" s="2">
        <v>31.0</v>
      </c>
      <c r="AK183" s="2">
        <v>95.0</v>
      </c>
      <c r="AL183" s="2" t="s">
        <v>45</v>
      </c>
    </row>
    <row r="184" ht="13.5" customHeight="1">
      <c r="A184" s="2">
        <v>183.0</v>
      </c>
      <c r="B184" s="2" t="s">
        <v>284</v>
      </c>
      <c r="C184" s="1" t="s">
        <v>288</v>
      </c>
      <c r="D184" s="2" t="s">
        <v>286</v>
      </c>
      <c r="E184" s="2">
        <v>3.0</v>
      </c>
      <c r="F184" s="2">
        <v>-28.676</v>
      </c>
      <c r="G184" s="2">
        <v>-54.654</v>
      </c>
      <c r="H184" s="2">
        <v>-418.83</v>
      </c>
      <c r="I184" s="2">
        <v>18036.0</v>
      </c>
      <c r="J184" s="2" t="s">
        <v>41</v>
      </c>
      <c r="K184" s="2" t="s">
        <v>41</v>
      </c>
      <c r="L184" s="2">
        <v>-1.0</v>
      </c>
      <c r="M184" s="2">
        <v>1.0</v>
      </c>
      <c r="N184" s="2" t="s">
        <v>42</v>
      </c>
      <c r="O184" s="2" t="s">
        <v>42</v>
      </c>
      <c r="P184" s="2" t="s">
        <v>43</v>
      </c>
      <c r="Q184" s="2">
        <v>1.74897205562E9</v>
      </c>
      <c r="R184" s="2">
        <v>0.339</v>
      </c>
      <c r="S184" s="2">
        <v>0.353</v>
      </c>
      <c r="T184" s="2">
        <v>0.583</v>
      </c>
      <c r="U184" s="2">
        <v>2036.812</v>
      </c>
      <c r="V184" s="2">
        <v>-0.002</v>
      </c>
      <c r="W184" s="2">
        <v>-0.008</v>
      </c>
      <c r="X184" s="2">
        <v>26.037</v>
      </c>
      <c r="Y184" s="2">
        <v>57.075</v>
      </c>
      <c r="Z184" s="2">
        <v>41.085</v>
      </c>
      <c r="AA184" s="2">
        <v>0.727</v>
      </c>
      <c r="AB184" s="2">
        <v>47.414</v>
      </c>
      <c r="AC184" s="2">
        <v>1.031</v>
      </c>
      <c r="AD184" s="2">
        <v>2.617</v>
      </c>
      <c r="AE184" s="2">
        <v>0.0</v>
      </c>
      <c r="AF184" s="2">
        <v>0.0</v>
      </c>
      <c r="AG184" s="2">
        <v>0.0</v>
      </c>
      <c r="AH184" s="2">
        <v>40.688</v>
      </c>
      <c r="AI184" s="2" t="s">
        <v>44</v>
      </c>
      <c r="AJ184" s="2">
        <v>31.0</v>
      </c>
      <c r="AK184" s="2">
        <v>95.0</v>
      </c>
      <c r="AL184" s="2" t="s">
        <v>45</v>
      </c>
    </row>
    <row r="185" ht="13.5" customHeight="1">
      <c r="A185" s="2">
        <v>184.0</v>
      </c>
      <c r="B185" s="2" t="s">
        <v>284</v>
      </c>
      <c r="C185" s="1" t="s">
        <v>289</v>
      </c>
      <c r="D185" s="2" t="s">
        <v>286</v>
      </c>
      <c r="E185" s="2">
        <v>4.0</v>
      </c>
      <c r="F185" s="2">
        <v>-28.806</v>
      </c>
      <c r="G185" s="2">
        <v>-54.646</v>
      </c>
      <c r="H185" s="2">
        <v>-418.944</v>
      </c>
      <c r="I185" s="2">
        <v>20223.0</v>
      </c>
      <c r="J185" s="2" t="s">
        <v>41</v>
      </c>
      <c r="K185" s="2" t="s">
        <v>41</v>
      </c>
      <c r="L185" s="2">
        <v>0.0</v>
      </c>
      <c r="M185" s="2">
        <v>1.0</v>
      </c>
      <c r="N185" s="2" t="s">
        <v>42</v>
      </c>
      <c r="O185" s="2" t="s">
        <v>42</v>
      </c>
      <c r="P185" s="2" t="s">
        <v>43</v>
      </c>
      <c r="Q185" s="2">
        <v>1.74897224777E9</v>
      </c>
      <c r="R185" s="2">
        <v>0.265</v>
      </c>
      <c r="S185" s="2">
        <v>0.316</v>
      </c>
      <c r="T185" s="2">
        <v>0.482</v>
      </c>
      <c r="U185" s="2">
        <v>431.878</v>
      </c>
      <c r="V185" s="2">
        <v>0.002</v>
      </c>
      <c r="W185" s="2">
        <v>-0.002</v>
      </c>
      <c r="X185" s="2">
        <v>4.666</v>
      </c>
      <c r="Y185" s="2">
        <v>64.338</v>
      </c>
      <c r="Z185" s="2">
        <v>45.949</v>
      </c>
      <c r="AA185" s="2">
        <v>0.804</v>
      </c>
      <c r="AB185" s="2">
        <v>53.296</v>
      </c>
      <c r="AC185" s="2">
        <v>1.032</v>
      </c>
      <c r="AD185" s="2">
        <v>2.504</v>
      </c>
      <c r="AE185" s="2">
        <v>0.0</v>
      </c>
      <c r="AF185" s="2">
        <v>1.0E-4</v>
      </c>
      <c r="AG185" s="2">
        <v>0.0</v>
      </c>
      <c r="AH185" s="2">
        <v>40.688</v>
      </c>
      <c r="AI185" s="2" t="s">
        <v>44</v>
      </c>
      <c r="AJ185" s="2">
        <v>31.0</v>
      </c>
      <c r="AK185" s="2">
        <v>95.0</v>
      </c>
      <c r="AL185" s="2" t="s">
        <v>45</v>
      </c>
    </row>
    <row r="186" ht="13.5" customHeight="1">
      <c r="A186" s="2">
        <v>185.0</v>
      </c>
      <c r="B186" s="2" t="s">
        <v>290</v>
      </c>
      <c r="C186" s="1" t="s">
        <v>291</v>
      </c>
      <c r="D186" s="2" t="s">
        <v>292</v>
      </c>
      <c r="E186" s="2">
        <v>1.0</v>
      </c>
      <c r="F186" s="2">
        <v>-28.759</v>
      </c>
      <c r="G186" s="2">
        <v>-54.736</v>
      </c>
      <c r="H186" s="2">
        <v>-418.968</v>
      </c>
      <c r="I186" s="2">
        <v>20121.0</v>
      </c>
      <c r="J186" s="2" t="s">
        <v>41</v>
      </c>
      <c r="K186" s="2" t="s">
        <v>41</v>
      </c>
      <c r="L186" s="2">
        <v>-1.0</v>
      </c>
      <c r="M186" s="2">
        <v>1.0</v>
      </c>
      <c r="N186" s="2" t="s">
        <v>42</v>
      </c>
      <c r="O186" s="2" t="s">
        <v>42</v>
      </c>
      <c r="P186" s="2" t="s">
        <v>43</v>
      </c>
      <c r="Q186" s="2">
        <v>1.74897244143E9</v>
      </c>
      <c r="R186" s="2">
        <v>0.333</v>
      </c>
      <c r="S186" s="2">
        <v>0.318</v>
      </c>
      <c r="T186" s="2">
        <v>0.575</v>
      </c>
      <c r="U186" s="2">
        <v>390.993</v>
      </c>
      <c r="V186" s="2">
        <v>0.002</v>
      </c>
      <c r="W186" s="2">
        <v>-0.003</v>
      </c>
      <c r="X186" s="2">
        <v>-12.812</v>
      </c>
      <c r="Y186" s="2">
        <v>63.976</v>
      </c>
      <c r="Z186" s="2">
        <v>45.813</v>
      </c>
      <c r="AA186" s="2">
        <v>0.792</v>
      </c>
      <c r="AB186" s="2">
        <v>52.954</v>
      </c>
      <c r="AC186" s="2">
        <v>1.032</v>
      </c>
      <c r="AD186" s="2">
        <v>2.56</v>
      </c>
      <c r="AE186" s="2">
        <v>0.0</v>
      </c>
      <c r="AF186" s="2">
        <v>0.0</v>
      </c>
      <c r="AG186" s="2">
        <v>0.0</v>
      </c>
      <c r="AH186" s="2">
        <v>40.562</v>
      </c>
      <c r="AI186" s="2" t="s">
        <v>44</v>
      </c>
      <c r="AJ186" s="2">
        <v>32.0</v>
      </c>
      <c r="AK186" s="2">
        <v>95.0</v>
      </c>
      <c r="AL186" s="2" t="s">
        <v>45</v>
      </c>
    </row>
    <row r="187" ht="13.5" customHeight="1">
      <c r="A187" s="2">
        <v>186.0</v>
      </c>
      <c r="B187" s="2" t="s">
        <v>290</v>
      </c>
      <c r="C187" s="1" t="s">
        <v>293</v>
      </c>
      <c r="D187" s="2" t="s">
        <v>292</v>
      </c>
      <c r="E187" s="2">
        <v>2.0</v>
      </c>
      <c r="F187" s="2">
        <v>-29.054</v>
      </c>
      <c r="G187" s="2">
        <v>-54.887</v>
      </c>
      <c r="H187" s="2">
        <v>-418.764</v>
      </c>
      <c r="I187" s="2">
        <v>20046.0</v>
      </c>
      <c r="J187" s="2" t="s">
        <v>41</v>
      </c>
      <c r="K187" s="2" t="s">
        <v>41</v>
      </c>
      <c r="L187" s="2">
        <v>-1.0</v>
      </c>
      <c r="M187" s="2">
        <v>1.0</v>
      </c>
      <c r="N187" s="2" t="s">
        <v>42</v>
      </c>
      <c r="O187" s="2" t="s">
        <v>42</v>
      </c>
      <c r="P187" s="2" t="s">
        <v>43</v>
      </c>
      <c r="Q187" s="2">
        <v>1.74897263804E9</v>
      </c>
      <c r="R187" s="2">
        <v>0.355</v>
      </c>
      <c r="S187" s="2">
        <v>0.357</v>
      </c>
      <c r="T187" s="2">
        <v>0.612</v>
      </c>
      <c r="U187" s="2">
        <v>348.726</v>
      </c>
      <c r="V187" s="2">
        <v>-0.006</v>
      </c>
      <c r="W187" s="2">
        <v>-0.006</v>
      </c>
      <c r="X187" s="2">
        <v>16.209</v>
      </c>
      <c r="Y187" s="2">
        <v>63.59</v>
      </c>
      <c r="Z187" s="2">
        <v>45.642</v>
      </c>
      <c r="AA187" s="2">
        <v>0.801</v>
      </c>
      <c r="AB187" s="2">
        <v>53.02</v>
      </c>
      <c r="AC187" s="2">
        <v>1.032</v>
      </c>
      <c r="AD187" s="2">
        <v>2.702</v>
      </c>
      <c r="AE187" s="2">
        <v>0.0</v>
      </c>
      <c r="AF187" s="2">
        <v>2.0E-4</v>
      </c>
      <c r="AG187" s="2">
        <v>0.0</v>
      </c>
      <c r="AH187" s="2">
        <v>40.562</v>
      </c>
      <c r="AI187" s="2" t="s">
        <v>44</v>
      </c>
      <c r="AJ187" s="2">
        <v>32.0</v>
      </c>
      <c r="AK187" s="2">
        <v>95.0</v>
      </c>
      <c r="AL187" s="2" t="s">
        <v>45</v>
      </c>
    </row>
    <row r="188" ht="13.5" customHeight="1">
      <c r="A188" s="2">
        <v>187.0</v>
      </c>
      <c r="B188" s="2" t="s">
        <v>290</v>
      </c>
      <c r="C188" s="1" t="s">
        <v>294</v>
      </c>
      <c r="D188" s="2" t="s">
        <v>292</v>
      </c>
      <c r="E188" s="2">
        <v>3.0</v>
      </c>
      <c r="F188" s="2">
        <v>-28.782</v>
      </c>
      <c r="G188" s="2">
        <v>-54.738</v>
      </c>
      <c r="H188" s="2">
        <v>-418.694</v>
      </c>
      <c r="I188" s="2">
        <v>18260.0</v>
      </c>
      <c r="J188" s="2" t="s">
        <v>41</v>
      </c>
      <c r="K188" s="2" t="s">
        <v>41</v>
      </c>
      <c r="L188" s="2">
        <v>-1.0</v>
      </c>
      <c r="M188" s="2">
        <v>1.0</v>
      </c>
      <c r="N188" s="2" t="s">
        <v>42</v>
      </c>
      <c r="O188" s="2" t="s">
        <v>42</v>
      </c>
      <c r="P188" s="2" t="s">
        <v>43</v>
      </c>
      <c r="Q188" s="2">
        <v>1.74897283477E9</v>
      </c>
      <c r="R188" s="2">
        <v>0.334</v>
      </c>
      <c r="S188" s="2">
        <v>0.514</v>
      </c>
      <c r="T188" s="2">
        <v>0.566</v>
      </c>
      <c r="U188" s="2">
        <v>2037.68</v>
      </c>
      <c r="V188" s="2">
        <v>-0.005</v>
      </c>
      <c r="W188" s="2">
        <v>-0.004</v>
      </c>
      <c r="X188" s="2">
        <v>56.696</v>
      </c>
      <c r="Y188" s="2">
        <v>57.907</v>
      </c>
      <c r="Z188" s="2">
        <v>41.552</v>
      </c>
      <c r="AA188" s="2">
        <v>0.723</v>
      </c>
      <c r="AB188" s="2">
        <v>47.509</v>
      </c>
      <c r="AC188" s="2">
        <v>1.03</v>
      </c>
      <c r="AD188" s="2">
        <v>2.42</v>
      </c>
      <c r="AE188" s="2">
        <v>0.0</v>
      </c>
      <c r="AF188" s="2">
        <v>1.0E-4</v>
      </c>
      <c r="AG188" s="2">
        <v>0.0</v>
      </c>
      <c r="AH188" s="2">
        <v>40.625</v>
      </c>
      <c r="AI188" s="2" t="s">
        <v>44</v>
      </c>
      <c r="AJ188" s="2">
        <v>32.0</v>
      </c>
      <c r="AK188" s="2">
        <v>95.0</v>
      </c>
      <c r="AL188" s="2" t="s">
        <v>45</v>
      </c>
    </row>
    <row r="189" ht="13.5" customHeight="1">
      <c r="A189" s="2">
        <v>188.0</v>
      </c>
      <c r="B189" s="2" t="s">
        <v>290</v>
      </c>
      <c r="C189" s="1" t="s">
        <v>295</v>
      </c>
      <c r="D189" s="2" t="s">
        <v>292</v>
      </c>
      <c r="E189" s="2">
        <v>4.0</v>
      </c>
      <c r="F189" s="2">
        <v>-28.788</v>
      </c>
      <c r="G189" s="2">
        <v>-54.72</v>
      </c>
      <c r="H189" s="2">
        <v>-419.025</v>
      </c>
      <c r="I189" s="2">
        <v>20359.0</v>
      </c>
      <c r="J189" s="2" t="s">
        <v>41</v>
      </c>
      <c r="K189" s="2" t="s">
        <v>41</v>
      </c>
      <c r="L189" s="2">
        <v>0.0</v>
      </c>
      <c r="M189" s="2">
        <v>1.0</v>
      </c>
      <c r="N189" s="2" t="s">
        <v>42</v>
      </c>
      <c r="O189" s="2" t="s">
        <v>42</v>
      </c>
      <c r="P189" s="2" t="s">
        <v>43</v>
      </c>
      <c r="Q189" s="2">
        <v>1.74897302881E9</v>
      </c>
      <c r="R189" s="2">
        <v>0.325</v>
      </c>
      <c r="S189" s="2">
        <v>0.362</v>
      </c>
      <c r="T189" s="2">
        <v>0.43</v>
      </c>
      <c r="U189" s="2">
        <v>363.806</v>
      </c>
      <c r="V189" s="2">
        <v>0.0</v>
      </c>
      <c r="W189" s="2">
        <v>0.002</v>
      </c>
      <c r="X189" s="2">
        <v>-9.343</v>
      </c>
      <c r="Y189" s="2">
        <v>64.675</v>
      </c>
      <c r="Z189" s="2">
        <v>46.273</v>
      </c>
      <c r="AA189" s="2">
        <v>0.817</v>
      </c>
      <c r="AB189" s="2">
        <v>54.398</v>
      </c>
      <c r="AC189" s="2">
        <v>1.031</v>
      </c>
      <c r="AD189" s="2">
        <v>2.648</v>
      </c>
      <c r="AE189" s="2">
        <v>0.0</v>
      </c>
      <c r="AF189" s="2">
        <v>0.0</v>
      </c>
      <c r="AG189" s="2">
        <v>0.0</v>
      </c>
      <c r="AH189" s="2">
        <v>40.562</v>
      </c>
      <c r="AI189" s="2" t="s">
        <v>44</v>
      </c>
      <c r="AJ189" s="2">
        <v>32.0</v>
      </c>
      <c r="AK189" s="2">
        <v>95.0</v>
      </c>
      <c r="AL189" s="2" t="s">
        <v>45</v>
      </c>
    </row>
    <row r="190" ht="13.5" customHeight="1">
      <c r="A190" s="2">
        <v>189.0</v>
      </c>
      <c r="B190" s="2" t="s">
        <v>296</v>
      </c>
      <c r="C190" s="1" t="s">
        <v>297</v>
      </c>
      <c r="D190" s="2" t="s">
        <v>298</v>
      </c>
      <c r="E190" s="2">
        <v>1.0</v>
      </c>
      <c r="F190" s="2">
        <v>-28.835</v>
      </c>
      <c r="G190" s="2">
        <v>-54.777</v>
      </c>
      <c r="H190" s="2">
        <v>-418.824</v>
      </c>
      <c r="I190" s="2">
        <v>19671.0</v>
      </c>
      <c r="J190" s="2" t="s">
        <v>41</v>
      </c>
      <c r="K190" s="2" t="s">
        <v>41</v>
      </c>
      <c r="L190" s="2">
        <v>-1.0</v>
      </c>
      <c r="M190" s="2">
        <v>1.0</v>
      </c>
      <c r="N190" s="2" t="s">
        <v>42</v>
      </c>
      <c r="O190" s="2" t="s">
        <v>42</v>
      </c>
      <c r="P190" s="2" t="s">
        <v>43</v>
      </c>
      <c r="Q190" s="2">
        <v>1.7489732249E9</v>
      </c>
      <c r="R190" s="2">
        <v>0.296</v>
      </c>
      <c r="S190" s="2">
        <v>0.3</v>
      </c>
      <c r="T190" s="2">
        <v>0.481</v>
      </c>
      <c r="U190" s="2">
        <v>560.196</v>
      </c>
      <c r="V190" s="2">
        <v>0.0</v>
      </c>
      <c r="W190" s="2">
        <v>-0.003</v>
      </c>
      <c r="X190" s="2">
        <v>18.907</v>
      </c>
      <c r="Y190" s="2">
        <v>62.328</v>
      </c>
      <c r="Z190" s="2">
        <v>44.633</v>
      </c>
      <c r="AA190" s="2">
        <v>0.805</v>
      </c>
      <c r="AB190" s="2">
        <v>52.921</v>
      </c>
      <c r="AC190" s="2">
        <v>1.031</v>
      </c>
      <c r="AD190" s="2">
        <v>2.742</v>
      </c>
      <c r="AE190" s="2">
        <v>0.0</v>
      </c>
      <c r="AF190" s="2">
        <v>1.0E-4</v>
      </c>
      <c r="AG190" s="2">
        <v>0.0</v>
      </c>
      <c r="AH190" s="2">
        <v>40.5</v>
      </c>
      <c r="AI190" s="2" t="s">
        <v>44</v>
      </c>
      <c r="AJ190" s="2">
        <v>33.0</v>
      </c>
      <c r="AK190" s="2">
        <v>95.0</v>
      </c>
      <c r="AL190" s="2" t="s">
        <v>45</v>
      </c>
    </row>
    <row r="191" ht="13.5" customHeight="1">
      <c r="A191" s="2">
        <v>190.0</v>
      </c>
      <c r="B191" s="2" t="s">
        <v>296</v>
      </c>
      <c r="C191" s="1" t="s">
        <v>299</v>
      </c>
      <c r="D191" s="2" t="s">
        <v>298</v>
      </c>
      <c r="E191" s="2">
        <v>2.0</v>
      </c>
      <c r="F191" s="2">
        <v>-28.809</v>
      </c>
      <c r="G191" s="2">
        <v>-54.734</v>
      </c>
      <c r="H191" s="2">
        <v>-418.9</v>
      </c>
      <c r="I191" s="2">
        <v>21034.0</v>
      </c>
      <c r="J191" s="2" t="s">
        <v>41</v>
      </c>
      <c r="K191" s="2" t="s">
        <v>41</v>
      </c>
      <c r="L191" s="2">
        <v>-1.0</v>
      </c>
      <c r="M191" s="2">
        <v>1.0</v>
      </c>
      <c r="N191" s="2" t="s">
        <v>42</v>
      </c>
      <c r="O191" s="2" t="s">
        <v>42</v>
      </c>
      <c r="P191" s="2" t="s">
        <v>43</v>
      </c>
      <c r="Q191" s="2">
        <v>1.74897341896E9</v>
      </c>
      <c r="R191" s="2">
        <v>0.319</v>
      </c>
      <c r="S191" s="2">
        <v>0.335</v>
      </c>
      <c r="T191" s="2">
        <v>0.54</v>
      </c>
      <c r="U191" s="2">
        <v>500.195</v>
      </c>
      <c r="V191" s="2">
        <v>0.005</v>
      </c>
      <c r="W191" s="2">
        <v>-0.012</v>
      </c>
      <c r="X191" s="2">
        <v>10.687</v>
      </c>
      <c r="Y191" s="2">
        <v>67.052</v>
      </c>
      <c r="Z191" s="2">
        <v>48.046</v>
      </c>
      <c r="AA191" s="2">
        <v>0.821</v>
      </c>
      <c r="AB191" s="2">
        <v>55.179</v>
      </c>
      <c r="AC191" s="2">
        <v>1.031</v>
      </c>
      <c r="AD191" s="2">
        <v>2.538</v>
      </c>
      <c r="AE191" s="2">
        <v>0.0</v>
      </c>
      <c r="AF191" s="2">
        <v>1.0E-4</v>
      </c>
      <c r="AG191" s="2">
        <v>0.0</v>
      </c>
      <c r="AH191" s="2">
        <v>40.5</v>
      </c>
      <c r="AI191" s="2" t="s">
        <v>44</v>
      </c>
      <c r="AJ191" s="2">
        <v>33.0</v>
      </c>
      <c r="AK191" s="2">
        <v>95.0</v>
      </c>
      <c r="AL191" s="2" t="s">
        <v>45</v>
      </c>
    </row>
    <row r="192" ht="13.5" customHeight="1">
      <c r="A192" s="2">
        <v>191.0</v>
      </c>
      <c r="B192" s="2" t="s">
        <v>296</v>
      </c>
      <c r="C192" s="1" t="s">
        <v>300</v>
      </c>
      <c r="D192" s="2" t="s">
        <v>298</v>
      </c>
      <c r="E192" s="2">
        <v>3.0</v>
      </c>
      <c r="F192" s="2">
        <v>-28.915</v>
      </c>
      <c r="G192" s="2">
        <v>-54.845</v>
      </c>
      <c r="H192" s="2">
        <v>-418.812</v>
      </c>
      <c r="I192" s="2">
        <v>19564.0</v>
      </c>
      <c r="J192" s="2" t="s">
        <v>41</v>
      </c>
      <c r="K192" s="2" t="s">
        <v>41</v>
      </c>
      <c r="L192" s="2">
        <v>-1.0</v>
      </c>
      <c r="M192" s="2">
        <v>1.0</v>
      </c>
      <c r="N192" s="2" t="s">
        <v>42</v>
      </c>
      <c r="O192" s="2" t="s">
        <v>42</v>
      </c>
      <c r="P192" s="2" t="s">
        <v>43</v>
      </c>
      <c r="Q192" s="2">
        <v>1.74897361556E9</v>
      </c>
      <c r="R192" s="2">
        <v>0.331</v>
      </c>
      <c r="S192" s="2">
        <v>0.368</v>
      </c>
      <c r="T192" s="2">
        <v>0.59</v>
      </c>
      <c r="U192" s="2">
        <v>1156.924</v>
      </c>
      <c r="V192" s="2">
        <v>-0.002</v>
      </c>
      <c r="W192" s="2">
        <v>-0.003</v>
      </c>
      <c r="X192" s="2">
        <v>44.169</v>
      </c>
      <c r="Y192" s="2">
        <v>62.057</v>
      </c>
      <c r="Z192" s="2">
        <v>44.494</v>
      </c>
      <c r="AA192" s="2">
        <v>0.782</v>
      </c>
      <c r="AB192" s="2">
        <v>51.844</v>
      </c>
      <c r="AC192" s="2">
        <v>1.03</v>
      </c>
      <c r="AD192" s="2">
        <v>2.632</v>
      </c>
      <c r="AE192" s="2">
        <v>0.0</v>
      </c>
      <c r="AF192" s="2">
        <v>1.0E-4</v>
      </c>
      <c r="AG192" s="2">
        <v>0.0</v>
      </c>
      <c r="AH192" s="2">
        <v>40.562</v>
      </c>
      <c r="AI192" s="2" t="s">
        <v>44</v>
      </c>
      <c r="AJ192" s="2">
        <v>33.0</v>
      </c>
      <c r="AK192" s="2">
        <v>95.0</v>
      </c>
      <c r="AL192" s="2" t="s">
        <v>45</v>
      </c>
    </row>
    <row r="193" ht="13.5" customHeight="1">
      <c r="A193" s="2">
        <v>192.0</v>
      </c>
      <c r="B193" s="2" t="s">
        <v>296</v>
      </c>
      <c r="C193" s="1" t="s">
        <v>301</v>
      </c>
      <c r="D193" s="2" t="s">
        <v>298</v>
      </c>
      <c r="E193" s="2">
        <v>4.0</v>
      </c>
      <c r="F193" s="2">
        <v>-28.851</v>
      </c>
      <c r="G193" s="2">
        <v>-54.725</v>
      </c>
      <c r="H193" s="2">
        <v>-418.834</v>
      </c>
      <c r="I193" s="2">
        <v>18899.0</v>
      </c>
      <c r="J193" s="2" t="s">
        <v>41</v>
      </c>
      <c r="K193" s="2" t="s">
        <v>41</v>
      </c>
      <c r="L193" s="2">
        <v>0.0</v>
      </c>
      <c r="M193" s="2">
        <v>1.0</v>
      </c>
      <c r="N193" s="2" t="s">
        <v>42</v>
      </c>
      <c r="O193" s="2" t="s">
        <v>42</v>
      </c>
      <c r="P193" s="2" t="s">
        <v>43</v>
      </c>
      <c r="Q193" s="2">
        <v>1.74897381164E9</v>
      </c>
      <c r="R193" s="2">
        <v>0.309</v>
      </c>
      <c r="S193" s="2">
        <v>0.341</v>
      </c>
      <c r="T193" s="2">
        <v>0.572</v>
      </c>
      <c r="U193" s="2">
        <v>381.613</v>
      </c>
      <c r="V193" s="2">
        <v>-0.002</v>
      </c>
      <c r="W193" s="2">
        <v>-0.006</v>
      </c>
      <c r="X193" s="2">
        <v>-14.444</v>
      </c>
      <c r="Y193" s="2">
        <v>59.906</v>
      </c>
      <c r="Z193" s="2">
        <v>43.145</v>
      </c>
      <c r="AA193" s="2">
        <v>0.754</v>
      </c>
      <c r="AB193" s="2">
        <v>49.237</v>
      </c>
      <c r="AC193" s="2">
        <v>1.031</v>
      </c>
      <c r="AD193" s="2">
        <v>2.44</v>
      </c>
      <c r="AE193" s="2">
        <v>0.0</v>
      </c>
      <c r="AF193" s="2">
        <v>2.0E-4</v>
      </c>
      <c r="AG193" s="2">
        <v>0.0</v>
      </c>
      <c r="AH193" s="2">
        <v>40.625</v>
      </c>
      <c r="AI193" s="2" t="s">
        <v>44</v>
      </c>
      <c r="AJ193" s="2">
        <v>33.0</v>
      </c>
      <c r="AK193" s="2">
        <v>95.0</v>
      </c>
      <c r="AL193" s="2" t="s">
        <v>45</v>
      </c>
    </row>
    <row r="194" ht="13.5" customHeight="1">
      <c r="A194" s="2">
        <v>193.0</v>
      </c>
      <c r="B194" s="2" t="s">
        <v>302</v>
      </c>
      <c r="C194" s="1" t="s">
        <v>303</v>
      </c>
      <c r="D194" s="2" t="s">
        <v>304</v>
      </c>
      <c r="E194" s="2">
        <v>1.0</v>
      </c>
      <c r="F194" s="2">
        <v>-33.53</v>
      </c>
      <c r="G194" s="2">
        <v>-63.446</v>
      </c>
      <c r="H194" s="2">
        <v>-485.351</v>
      </c>
      <c r="I194" s="2">
        <v>18931.0</v>
      </c>
      <c r="J194" s="2" t="s">
        <v>41</v>
      </c>
      <c r="K194" s="2" t="s">
        <v>41</v>
      </c>
      <c r="L194" s="2">
        <v>-1.0</v>
      </c>
      <c r="M194" s="2">
        <v>1.0</v>
      </c>
      <c r="N194" s="2" t="s">
        <v>42</v>
      </c>
      <c r="O194" s="2" t="s">
        <v>42</v>
      </c>
      <c r="P194" s="2" t="s">
        <v>43</v>
      </c>
      <c r="Q194" s="2">
        <v>1.74897400504E9</v>
      </c>
      <c r="R194" s="2">
        <v>0.346</v>
      </c>
      <c r="S194" s="2">
        <v>0.427</v>
      </c>
      <c r="T194" s="2">
        <v>1.88</v>
      </c>
      <c r="U194" s="2">
        <v>487.733</v>
      </c>
      <c r="V194" s="2">
        <v>-0.004</v>
      </c>
      <c r="W194" s="2">
        <v>-0.09</v>
      </c>
      <c r="X194" s="2">
        <v>26.331</v>
      </c>
      <c r="Y194" s="2">
        <v>59.894</v>
      </c>
      <c r="Z194" s="2">
        <v>43.213</v>
      </c>
      <c r="AA194" s="2">
        <v>0.774</v>
      </c>
      <c r="AB194" s="2">
        <v>49.492</v>
      </c>
      <c r="AC194" s="2">
        <v>1.03</v>
      </c>
      <c r="AD194" s="2">
        <v>2.695</v>
      </c>
      <c r="AE194" s="2">
        <v>0.0</v>
      </c>
      <c r="AF194" s="2">
        <v>1.0E-4</v>
      </c>
      <c r="AG194" s="2">
        <v>0.0</v>
      </c>
      <c r="AH194" s="2">
        <v>40.5</v>
      </c>
      <c r="AI194" s="2" t="s">
        <v>44</v>
      </c>
      <c r="AJ194" s="2">
        <v>34.0</v>
      </c>
      <c r="AK194" s="2">
        <v>95.0</v>
      </c>
      <c r="AL194" s="2" t="s">
        <v>45</v>
      </c>
    </row>
    <row r="195" ht="13.5" customHeight="1">
      <c r="A195" s="2">
        <v>194.0</v>
      </c>
      <c r="B195" s="2" t="s">
        <v>302</v>
      </c>
      <c r="C195" s="1" t="s">
        <v>305</v>
      </c>
      <c r="D195" s="2" t="s">
        <v>304</v>
      </c>
      <c r="E195" s="2">
        <v>2.0</v>
      </c>
      <c r="F195" s="2">
        <v>-33.729</v>
      </c>
      <c r="G195" s="2">
        <v>-63.719</v>
      </c>
      <c r="H195" s="2">
        <v>-489.434</v>
      </c>
      <c r="I195" s="2">
        <v>19241.0</v>
      </c>
      <c r="J195" s="2" t="s">
        <v>41</v>
      </c>
      <c r="K195" s="2" t="s">
        <v>41</v>
      </c>
      <c r="L195" s="2">
        <v>-1.0</v>
      </c>
      <c r="M195" s="2">
        <v>1.0</v>
      </c>
      <c r="N195" s="2" t="s">
        <v>42</v>
      </c>
      <c r="O195" s="2" t="s">
        <v>42</v>
      </c>
      <c r="P195" s="2" t="s">
        <v>43</v>
      </c>
      <c r="Q195" s="2">
        <v>1.74897420112E9</v>
      </c>
      <c r="R195" s="2">
        <v>0.334</v>
      </c>
      <c r="S195" s="2">
        <v>0.359</v>
      </c>
      <c r="T195" s="2">
        <v>0.5</v>
      </c>
      <c r="U195" s="2">
        <v>736.906</v>
      </c>
      <c r="V195" s="2">
        <v>-0.002</v>
      </c>
      <c r="W195" s="2">
        <v>-0.006</v>
      </c>
      <c r="X195" s="2">
        <v>25.742</v>
      </c>
      <c r="Y195" s="2">
        <v>60.939</v>
      </c>
      <c r="Z195" s="2">
        <v>44.37</v>
      </c>
      <c r="AA195" s="2">
        <v>0.749</v>
      </c>
      <c r="AB195" s="2">
        <v>48.734</v>
      </c>
      <c r="AC195" s="2">
        <v>1.031</v>
      </c>
      <c r="AD195" s="2">
        <v>2.453</v>
      </c>
      <c r="AE195" s="2">
        <v>0.0</v>
      </c>
      <c r="AF195" s="2">
        <v>0.0</v>
      </c>
      <c r="AG195" s="2">
        <v>0.0</v>
      </c>
      <c r="AH195" s="2">
        <v>40.438</v>
      </c>
      <c r="AI195" s="2" t="s">
        <v>44</v>
      </c>
      <c r="AJ195" s="2">
        <v>34.0</v>
      </c>
      <c r="AK195" s="2">
        <v>95.0</v>
      </c>
      <c r="AL195" s="2" t="s">
        <v>45</v>
      </c>
    </row>
    <row r="196" ht="13.5" customHeight="1">
      <c r="A196" s="2">
        <v>195.0</v>
      </c>
      <c r="B196" s="2" t="s">
        <v>302</v>
      </c>
      <c r="C196" s="1" t="s">
        <v>306</v>
      </c>
      <c r="D196" s="2" t="s">
        <v>304</v>
      </c>
      <c r="E196" s="2">
        <v>3.0</v>
      </c>
      <c r="F196" s="2">
        <v>-33.712</v>
      </c>
      <c r="G196" s="2">
        <v>-63.701</v>
      </c>
      <c r="H196" s="2">
        <v>-489.762</v>
      </c>
      <c r="I196" s="2">
        <v>19014.0</v>
      </c>
      <c r="J196" s="2" t="s">
        <v>41</v>
      </c>
      <c r="K196" s="2" t="s">
        <v>41</v>
      </c>
      <c r="L196" s="2">
        <v>-1.0</v>
      </c>
      <c r="M196" s="2">
        <v>1.0</v>
      </c>
      <c r="N196" s="2" t="s">
        <v>42</v>
      </c>
      <c r="O196" s="2" t="s">
        <v>42</v>
      </c>
      <c r="P196" s="2" t="s">
        <v>43</v>
      </c>
      <c r="Q196" s="2">
        <v>1.74897439767E9</v>
      </c>
      <c r="R196" s="2">
        <v>0.309</v>
      </c>
      <c r="S196" s="2">
        <v>0.366</v>
      </c>
      <c r="T196" s="2">
        <v>0.503</v>
      </c>
      <c r="U196" s="2">
        <v>739.863</v>
      </c>
      <c r="V196" s="2">
        <v>0.0</v>
      </c>
      <c r="W196" s="2">
        <v>-0.007</v>
      </c>
      <c r="X196" s="2">
        <v>17.973</v>
      </c>
      <c r="Y196" s="2">
        <v>60.179</v>
      </c>
      <c r="Z196" s="2">
        <v>43.353</v>
      </c>
      <c r="AA196" s="2">
        <v>0.773</v>
      </c>
      <c r="AB196" s="2">
        <v>49.763</v>
      </c>
      <c r="AC196" s="2">
        <v>1.03</v>
      </c>
      <c r="AD196" s="2">
        <v>2.653</v>
      </c>
      <c r="AE196" s="2">
        <v>0.0</v>
      </c>
      <c r="AF196" s="2">
        <v>1.0E-4</v>
      </c>
      <c r="AG196" s="2">
        <v>0.0</v>
      </c>
      <c r="AH196" s="2">
        <v>40.5</v>
      </c>
      <c r="AI196" s="2" t="s">
        <v>44</v>
      </c>
      <c r="AJ196" s="2">
        <v>34.0</v>
      </c>
      <c r="AK196" s="2">
        <v>95.0</v>
      </c>
      <c r="AL196" s="2" t="s">
        <v>45</v>
      </c>
    </row>
    <row r="197" ht="13.5" customHeight="1">
      <c r="A197" s="2">
        <v>196.0</v>
      </c>
      <c r="B197" s="2" t="s">
        <v>302</v>
      </c>
      <c r="C197" s="1" t="s">
        <v>307</v>
      </c>
      <c r="D197" s="2" t="s">
        <v>304</v>
      </c>
      <c r="E197" s="2">
        <v>4.0</v>
      </c>
      <c r="F197" s="2">
        <v>-33.698</v>
      </c>
      <c r="G197" s="2">
        <v>-63.708</v>
      </c>
      <c r="H197" s="2">
        <v>-490.387</v>
      </c>
      <c r="I197" s="2">
        <v>20677.0</v>
      </c>
      <c r="J197" s="2" t="s">
        <v>41</v>
      </c>
      <c r="K197" s="2" t="s">
        <v>41</v>
      </c>
      <c r="L197" s="2">
        <v>0.0</v>
      </c>
      <c r="M197" s="2">
        <v>1.0</v>
      </c>
      <c r="N197" s="2" t="s">
        <v>42</v>
      </c>
      <c r="O197" s="2" t="s">
        <v>42</v>
      </c>
      <c r="P197" s="2" t="s">
        <v>43</v>
      </c>
      <c r="Q197" s="2">
        <v>1.74897459057E9</v>
      </c>
      <c r="R197" s="2">
        <v>0.269</v>
      </c>
      <c r="S197" s="2">
        <v>0.317</v>
      </c>
      <c r="T197" s="2">
        <v>0.495</v>
      </c>
      <c r="U197" s="2">
        <v>327.163</v>
      </c>
      <c r="V197" s="2">
        <v>0.002</v>
      </c>
      <c r="W197" s="2">
        <v>-0.008</v>
      </c>
      <c r="X197" s="2">
        <v>-7.276</v>
      </c>
      <c r="Y197" s="2">
        <v>65.734</v>
      </c>
      <c r="Z197" s="2">
        <v>47.457</v>
      </c>
      <c r="AA197" s="2">
        <v>0.813</v>
      </c>
      <c r="AB197" s="2">
        <v>52.835</v>
      </c>
      <c r="AC197" s="2">
        <v>1.03</v>
      </c>
      <c r="AD197" s="2">
        <v>2.544</v>
      </c>
      <c r="AE197" s="2">
        <v>0.0</v>
      </c>
      <c r="AF197" s="2">
        <v>0.0</v>
      </c>
      <c r="AG197" s="2">
        <v>0.0</v>
      </c>
      <c r="AH197" s="2">
        <v>40.625</v>
      </c>
      <c r="AI197" s="2" t="s">
        <v>44</v>
      </c>
      <c r="AJ197" s="2">
        <v>34.0</v>
      </c>
      <c r="AK197" s="2">
        <v>95.0</v>
      </c>
      <c r="AL197" s="2" t="s">
        <v>45</v>
      </c>
    </row>
    <row r="198" ht="13.5" customHeight="1">
      <c r="A198" s="2">
        <v>197.0</v>
      </c>
      <c r="B198" s="2" t="s">
        <v>308</v>
      </c>
      <c r="C198" s="1" t="s">
        <v>309</v>
      </c>
      <c r="D198" s="2" t="s">
        <v>310</v>
      </c>
      <c r="E198" s="2">
        <v>1.0</v>
      </c>
      <c r="F198" s="2">
        <v>-33.965</v>
      </c>
      <c r="G198" s="2">
        <v>-63.769</v>
      </c>
      <c r="H198" s="2">
        <v>-490.507</v>
      </c>
      <c r="I198" s="2">
        <v>20715.0</v>
      </c>
      <c r="J198" s="2" t="s">
        <v>41</v>
      </c>
      <c r="K198" s="2" t="s">
        <v>41</v>
      </c>
      <c r="L198" s="2">
        <v>-1.0</v>
      </c>
      <c r="M198" s="2">
        <v>1.0</v>
      </c>
      <c r="N198" s="2" t="s">
        <v>42</v>
      </c>
      <c r="O198" s="2" t="s">
        <v>42</v>
      </c>
      <c r="P198" s="2" t="s">
        <v>43</v>
      </c>
      <c r="Q198" s="2">
        <v>1.74897478196E9</v>
      </c>
      <c r="R198" s="2">
        <v>0.319</v>
      </c>
      <c r="S198" s="2">
        <v>0.25</v>
      </c>
      <c r="T198" s="2">
        <v>0.515</v>
      </c>
      <c r="U198" s="2">
        <v>394.773</v>
      </c>
      <c r="V198" s="2">
        <v>0.0</v>
      </c>
      <c r="W198" s="2">
        <v>-0.015</v>
      </c>
      <c r="X198" s="2">
        <v>18.787</v>
      </c>
      <c r="Y198" s="2">
        <v>65.807</v>
      </c>
      <c r="Z198" s="2">
        <v>47.155</v>
      </c>
      <c r="AA198" s="2">
        <v>0.84</v>
      </c>
      <c r="AB198" s="2">
        <v>53.686</v>
      </c>
      <c r="AC198" s="2">
        <v>1.031</v>
      </c>
      <c r="AD198" s="2">
        <v>2.79</v>
      </c>
      <c r="AE198" s="2">
        <v>0.0</v>
      </c>
      <c r="AF198" s="2">
        <v>2.0E-4</v>
      </c>
      <c r="AG198" s="2">
        <v>0.0</v>
      </c>
      <c r="AH198" s="2">
        <v>40.562</v>
      </c>
      <c r="AI198" s="2" t="s">
        <v>44</v>
      </c>
      <c r="AJ198" s="2">
        <v>35.0</v>
      </c>
      <c r="AK198" s="2">
        <v>95.0</v>
      </c>
      <c r="AL198" s="2" t="s">
        <v>45</v>
      </c>
    </row>
    <row r="199" ht="13.5" customHeight="1">
      <c r="A199" s="2">
        <v>198.0</v>
      </c>
      <c r="B199" s="2" t="s">
        <v>308</v>
      </c>
      <c r="C199" s="1" t="s">
        <v>311</v>
      </c>
      <c r="D199" s="2" t="s">
        <v>310</v>
      </c>
      <c r="E199" s="2">
        <v>2.0</v>
      </c>
      <c r="F199" s="2">
        <v>-33.675</v>
      </c>
      <c r="G199" s="2">
        <v>-63.759</v>
      </c>
      <c r="H199" s="2">
        <v>-490.684</v>
      </c>
      <c r="I199" s="2">
        <v>21063.0</v>
      </c>
      <c r="J199" s="2" t="s">
        <v>41</v>
      </c>
      <c r="K199" s="2" t="s">
        <v>41</v>
      </c>
      <c r="L199" s="2">
        <v>-1.0</v>
      </c>
      <c r="M199" s="2">
        <v>1.0</v>
      </c>
      <c r="N199" s="2" t="s">
        <v>42</v>
      </c>
      <c r="O199" s="2" t="s">
        <v>42</v>
      </c>
      <c r="P199" s="2" t="s">
        <v>43</v>
      </c>
      <c r="Q199" s="2">
        <v>1.7489749741E9</v>
      </c>
      <c r="R199" s="2">
        <v>0.313</v>
      </c>
      <c r="S199" s="2">
        <v>0.309</v>
      </c>
      <c r="T199" s="2">
        <v>0.486</v>
      </c>
      <c r="U199" s="2">
        <v>521.178</v>
      </c>
      <c r="V199" s="2">
        <v>0.004</v>
      </c>
      <c r="W199" s="2">
        <v>0.001</v>
      </c>
      <c r="X199" s="2">
        <v>7.846</v>
      </c>
      <c r="Y199" s="2">
        <v>66.883</v>
      </c>
      <c r="Z199" s="2">
        <v>48.313</v>
      </c>
      <c r="AA199" s="2">
        <v>0.856</v>
      </c>
      <c r="AB199" s="2">
        <v>55.638</v>
      </c>
      <c r="AC199" s="2">
        <v>1.033</v>
      </c>
      <c r="AD199" s="2">
        <v>2.82</v>
      </c>
      <c r="AE199" s="2">
        <v>0.0</v>
      </c>
      <c r="AF199" s="2">
        <v>-1.0E-4</v>
      </c>
      <c r="AG199" s="2">
        <v>0.0</v>
      </c>
      <c r="AH199" s="2">
        <v>40.375</v>
      </c>
      <c r="AI199" s="2" t="s">
        <v>44</v>
      </c>
      <c r="AJ199" s="2">
        <v>35.0</v>
      </c>
      <c r="AK199" s="2">
        <v>95.0</v>
      </c>
      <c r="AL199" s="2" t="s">
        <v>45</v>
      </c>
    </row>
    <row r="200" ht="13.5" customHeight="1">
      <c r="A200" s="2">
        <v>199.0</v>
      </c>
      <c r="B200" s="2" t="s">
        <v>308</v>
      </c>
      <c r="C200" s="1" t="s">
        <v>312</v>
      </c>
      <c r="D200" s="2" t="s">
        <v>310</v>
      </c>
      <c r="E200" s="2">
        <v>3.0</v>
      </c>
      <c r="F200" s="2">
        <v>-33.724</v>
      </c>
      <c r="G200" s="2">
        <v>-63.748</v>
      </c>
      <c r="H200" s="2">
        <v>-490.682</v>
      </c>
      <c r="I200" s="2">
        <v>19971.0</v>
      </c>
      <c r="J200" s="2" t="s">
        <v>41</v>
      </c>
      <c r="K200" s="2" t="s">
        <v>41</v>
      </c>
      <c r="L200" s="2">
        <v>-1.0</v>
      </c>
      <c r="M200" s="2">
        <v>1.0</v>
      </c>
      <c r="N200" s="2" t="s">
        <v>42</v>
      </c>
      <c r="O200" s="2" t="s">
        <v>42</v>
      </c>
      <c r="P200" s="2" t="s">
        <v>43</v>
      </c>
      <c r="Q200" s="2">
        <v>1.74897517007E9</v>
      </c>
      <c r="R200" s="2">
        <v>0.328</v>
      </c>
      <c r="S200" s="2">
        <v>0.318</v>
      </c>
      <c r="T200" s="2">
        <v>0.435</v>
      </c>
      <c r="U200" s="2">
        <v>290.524</v>
      </c>
      <c r="V200" s="2">
        <v>-0.002</v>
      </c>
      <c r="W200" s="2">
        <v>-0.004</v>
      </c>
      <c r="X200" s="2">
        <v>-6.593</v>
      </c>
      <c r="Y200" s="2">
        <v>63.474</v>
      </c>
      <c r="Z200" s="2">
        <v>45.577</v>
      </c>
      <c r="AA200" s="2">
        <v>0.791</v>
      </c>
      <c r="AB200" s="2">
        <v>51.595</v>
      </c>
      <c r="AC200" s="2">
        <v>1.032</v>
      </c>
      <c r="AD200" s="2">
        <v>2.565</v>
      </c>
      <c r="AE200" s="2">
        <v>0.0</v>
      </c>
      <c r="AF200" s="2">
        <v>1.0E-4</v>
      </c>
      <c r="AG200" s="2">
        <v>0.0</v>
      </c>
      <c r="AH200" s="2">
        <v>40.438</v>
      </c>
      <c r="AI200" s="2" t="s">
        <v>44</v>
      </c>
      <c r="AJ200" s="2">
        <v>35.0</v>
      </c>
      <c r="AK200" s="2">
        <v>95.0</v>
      </c>
      <c r="AL200" s="2" t="s">
        <v>45</v>
      </c>
    </row>
    <row r="201" ht="13.5" customHeight="1">
      <c r="A201" s="2">
        <v>200.0</v>
      </c>
      <c r="B201" s="2" t="s">
        <v>308</v>
      </c>
      <c r="C201" s="1" t="s">
        <v>313</v>
      </c>
      <c r="D201" s="2" t="s">
        <v>310</v>
      </c>
      <c r="E201" s="2">
        <v>4.0</v>
      </c>
      <c r="F201" s="2">
        <v>-33.598</v>
      </c>
      <c r="G201" s="2">
        <v>-63.7</v>
      </c>
      <c r="H201" s="2">
        <v>-490.795</v>
      </c>
      <c r="I201" s="2">
        <v>19954.0</v>
      </c>
      <c r="J201" s="2" t="s">
        <v>41</v>
      </c>
      <c r="K201" s="2" t="s">
        <v>41</v>
      </c>
      <c r="L201" s="2">
        <v>0.0</v>
      </c>
      <c r="M201" s="2">
        <v>1.0</v>
      </c>
      <c r="N201" s="2" t="s">
        <v>42</v>
      </c>
      <c r="O201" s="2" t="s">
        <v>42</v>
      </c>
      <c r="P201" s="2" t="s">
        <v>43</v>
      </c>
      <c r="Q201" s="2">
        <v>1.74897536741E9</v>
      </c>
      <c r="R201" s="2">
        <v>0.24</v>
      </c>
      <c r="S201" s="2">
        <v>0.305</v>
      </c>
      <c r="T201" s="2">
        <v>0.626</v>
      </c>
      <c r="U201" s="2">
        <v>600.368</v>
      </c>
      <c r="V201" s="2">
        <v>-0.004</v>
      </c>
      <c r="W201" s="2">
        <v>-0.005</v>
      </c>
      <c r="X201" s="2">
        <v>-10.214</v>
      </c>
      <c r="Y201" s="2">
        <v>63.437</v>
      </c>
      <c r="Z201" s="2">
        <v>45.734</v>
      </c>
      <c r="AA201" s="2">
        <v>0.797</v>
      </c>
      <c r="AB201" s="2">
        <v>51.248</v>
      </c>
      <c r="AC201" s="2">
        <v>1.031</v>
      </c>
      <c r="AD201" s="2">
        <v>2.587</v>
      </c>
      <c r="AE201" s="2">
        <v>0.0</v>
      </c>
      <c r="AF201" s="2">
        <v>0.0</v>
      </c>
      <c r="AG201" s="2">
        <v>0.0</v>
      </c>
      <c r="AH201" s="2">
        <v>40.562</v>
      </c>
      <c r="AI201" s="2" t="s">
        <v>44</v>
      </c>
      <c r="AJ201" s="2">
        <v>35.0</v>
      </c>
      <c r="AK201" s="2">
        <v>95.0</v>
      </c>
      <c r="AL201" s="2" t="s">
        <v>45</v>
      </c>
    </row>
    <row r="202" ht="13.5" customHeight="1">
      <c r="A202" s="2">
        <v>201.0</v>
      </c>
      <c r="B202" s="2" t="s">
        <v>314</v>
      </c>
      <c r="C202" s="1" t="s">
        <v>315</v>
      </c>
      <c r="D202" s="2" t="s">
        <v>316</v>
      </c>
      <c r="E202" s="2">
        <v>1.0</v>
      </c>
      <c r="F202" s="2">
        <v>-33.738</v>
      </c>
      <c r="G202" s="2">
        <v>-63.717</v>
      </c>
      <c r="H202" s="2">
        <v>-490.899</v>
      </c>
      <c r="I202" s="2">
        <v>20921.0</v>
      </c>
      <c r="J202" s="2" t="s">
        <v>41</v>
      </c>
      <c r="K202" s="2" t="s">
        <v>41</v>
      </c>
      <c r="L202" s="2">
        <v>-1.0</v>
      </c>
      <c r="M202" s="2">
        <v>1.0</v>
      </c>
      <c r="N202" s="2" t="s">
        <v>42</v>
      </c>
      <c r="O202" s="2" t="s">
        <v>42</v>
      </c>
      <c r="P202" s="2" t="s">
        <v>43</v>
      </c>
      <c r="Q202" s="2">
        <v>1.74897556151E9</v>
      </c>
      <c r="R202" s="2">
        <v>0.335</v>
      </c>
      <c r="S202" s="2">
        <v>0.37</v>
      </c>
      <c r="T202" s="2">
        <v>0.477</v>
      </c>
      <c r="U202" s="2">
        <v>418.851</v>
      </c>
      <c r="V202" s="2">
        <v>-0.001</v>
      </c>
      <c r="W202" s="2">
        <v>-0.007</v>
      </c>
      <c r="X202" s="2">
        <v>22.808</v>
      </c>
      <c r="Y202" s="2">
        <v>66.582</v>
      </c>
      <c r="Z202" s="2">
        <v>47.861</v>
      </c>
      <c r="AA202" s="2">
        <v>0.83</v>
      </c>
      <c r="AB202" s="2">
        <v>54.314</v>
      </c>
      <c r="AC202" s="2">
        <v>1.031</v>
      </c>
      <c r="AD202" s="2">
        <v>2.664</v>
      </c>
      <c r="AE202" s="2">
        <v>0.0</v>
      </c>
      <c r="AF202" s="2">
        <v>1.0E-4</v>
      </c>
      <c r="AG202" s="2">
        <v>0.0</v>
      </c>
      <c r="AH202" s="2">
        <v>40.625</v>
      </c>
      <c r="AI202" s="2" t="s">
        <v>44</v>
      </c>
      <c r="AJ202" s="2">
        <v>36.0</v>
      </c>
      <c r="AK202" s="2">
        <v>95.0</v>
      </c>
      <c r="AL202" s="2" t="s">
        <v>45</v>
      </c>
    </row>
    <row r="203" ht="13.5" customHeight="1">
      <c r="A203" s="2">
        <v>202.0</v>
      </c>
      <c r="B203" s="2" t="s">
        <v>314</v>
      </c>
      <c r="C203" s="1" t="s">
        <v>317</v>
      </c>
      <c r="D203" s="2" t="s">
        <v>316</v>
      </c>
      <c r="E203" s="2">
        <v>2.0</v>
      </c>
      <c r="F203" s="2">
        <v>-33.832</v>
      </c>
      <c r="G203" s="2">
        <v>-63.752</v>
      </c>
      <c r="H203" s="2">
        <v>-490.884</v>
      </c>
      <c r="I203" s="2">
        <v>20789.0</v>
      </c>
      <c r="J203" s="2" t="s">
        <v>41</v>
      </c>
      <c r="K203" s="2" t="s">
        <v>41</v>
      </c>
      <c r="L203" s="2">
        <v>-1.0</v>
      </c>
      <c r="M203" s="2">
        <v>1.0</v>
      </c>
      <c r="N203" s="2" t="s">
        <v>42</v>
      </c>
      <c r="O203" s="2" t="s">
        <v>42</v>
      </c>
      <c r="P203" s="2" t="s">
        <v>43</v>
      </c>
      <c r="Q203" s="2">
        <v>1.74897575468E9</v>
      </c>
      <c r="R203" s="2">
        <v>0.297</v>
      </c>
      <c r="S203" s="2">
        <v>0.353</v>
      </c>
      <c r="T203" s="2">
        <v>0.526</v>
      </c>
      <c r="U203" s="2">
        <v>399.005</v>
      </c>
      <c r="V203" s="2">
        <v>0.001</v>
      </c>
      <c r="W203" s="2">
        <v>-0.01</v>
      </c>
      <c r="X203" s="2">
        <v>20.744</v>
      </c>
      <c r="Y203" s="2">
        <v>66.169</v>
      </c>
      <c r="Z203" s="2">
        <v>47.616</v>
      </c>
      <c r="AA203" s="2">
        <v>0.814</v>
      </c>
      <c r="AB203" s="2">
        <v>53.465</v>
      </c>
      <c r="AC203" s="2">
        <v>1.032</v>
      </c>
      <c r="AD203" s="2">
        <v>2.688</v>
      </c>
      <c r="AE203" s="2">
        <v>0.0</v>
      </c>
      <c r="AF203" s="2">
        <v>1.0E-4</v>
      </c>
      <c r="AG203" s="2">
        <v>0.0</v>
      </c>
      <c r="AH203" s="2">
        <v>40.562</v>
      </c>
      <c r="AI203" s="2" t="s">
        <v>44</v>
      </c>
      <c r="AJ203" s="2">
        <v>36.0</v>
      </c>
      <c r="AK203" s="2">
        <v>95.0</v>
      </c>
      <c r="AL203" s="2" t="s">
        <v>45</v>
      </c>
    </row>
    <row r="204" ht="13.5" customHeight="1">
      <c r="A204" s="2">
        <v>203.0</v>
      </c>
      <c r="B204" s="2" t="s">
        <v>314</v>
      </c>
      <c r="C204" s="1" t="s">
        <v>318</v>
      </c>
      <c r="D204" s="2" t="s">
        <v>316</v>
      </c>
      <c r="E204" s="2">
        <v>3.0</v>
      </c>
      <c r="F204" s="2">
        <v>-33.731</v>
      </c>
      <c r="G204" s="2">
        <v>-63.779</v>
      </c>
      <c r="H204" s="2">
        <v>-490.894</v>
      </c>
      <c r="I204" s="2">
        <v>20848.0</v>
      </c>
      <c r="J204" s="2" t="s">
        <v>41</v>
      </c>
      <c r="K204" s="2" t="s">
        <v>41</v>
      </c>
      <c r="L204" s="2">
        <v>-1.0</v>
      </c>
      <c r="M204" s="2">
        <v>1.0</v>
      </c>
      <c r="N204" s="2" t="s">
        <v>42</v>
      </c>
      <c r="O204" s="2" t="s">
        <v>42</v>
      </c>
      <c r="P204" s="2" t="s">
        <v>43</v>
      </c>
      <c r="Q204" s="2">
        <v>1.74897594722E9</v>
      </c>
      <c r="R204" s="2">
        <v>0.289</v>
      </c>
      <c r="S204" s="2">
        <v>0.284</v>
      </c>
      <c r="T204" s="2">
        <v>0.548</v>
      </c>
      <c r="U204" s="2">
        <v>479.771</v>
      </c>
      <c r="V204" s="2">
        <v>0.005</v>
      </c>
      <c r="W204" s="2">
        <v>-0.009</v>
      </c>
      <c r="X204" s="2">
        <v>12.192</v>
      </c>
      <c r="Y204" s="2">
        <v>66.244</v>
      </c>
      <c r="Z204" s="2">
        <v>47.814</v>
      </c>
      <c r="AA204" s="2">
        <v>0.825</v>
      </c>
      <c r="AB204" s="2">
        <v>53.89</v>
      </c>
      <c r="AC204" s="2">
        <v>1.031</v>
      </c>
      <c r="AD204" s="2">
        <v>2.641</v>
      </c>
      <c r="AE204" s="2">
        <v>0.0</v>
      </c>
      <c r="AF204" s="2">
        <v>0.0</v>
      </c>
      <c r="AG204" s="2">
        <v>0.0</v>
      </c>
      <c r="AH204" s="2">
        <v>40.562</v>
      </c>
      <c r="AI204" s="2" t="s">
        <v>44</v>
      </c>
      <c r="AJ204" s="2">
        <v>36.0</v>
      </c>
      <c r="AK204" s="2">
        <v>95.0</v>
      </c>
      <c r="AL204" s="2" t="s">
        <v>45</v>
      </c>
    </row>
    <row r="205" ht="13.5" customHeight="1">
      <c r="A205" s="2">
        <v>204.0</v>
      </c>
      <c r="B205" s="2" t="s">
        <v>314</v>
      </c>
      <c r="C205" s="1" t="s">
        <v>319</v>
      </c>
      <c r="D205" s="2" t="s">
        <v>316</v>
      </c>
      <c r="E205" s="2">
        <v>4.0</v>
      </c>
      <c r="F205" s="2">
        <v>-33.904</v>
      </c>
      <c r="G205" s="2">
        <v>-63.783</v>
      </c>
      <c r="H205" s="2">
        <v>-490.774</v>
      </c>
      <c r="I205" s="2">
        <v>20796.0</v>
      </c>
      <c r="J205" s="2" t="s">
        <v>41</v>
      </c>
      <c r="K205" s="2" t="s">
        <v>41</v>
      </c>
      <c r="L205" s="2">
        <v>0.0</v>
      </c>
      <c r="M205" s="2">
        <v>1.0</v>
      </c>
      <c r="N205" s="2" t="s">
        <v>42</v>
      </c>
      <c r="O205" s="2" t="s">
        <v>42</v>
      </c>
      <c r="P205" s="2" t="s">
        <v>43</v>
      </c>
      <c r="Q205" s="2">
        <v>1.74897613905E9</v>
      </c>
      <c r="R205" s="2">
        <v>0.296</v>
      </c>
      <c r="S205" s="2">
        <v>0.293</v>
      </c>
      <c r="T205" s="2">
        <v>0.543</v>
      </c>
      <c r="U205" s="2">
        <v>322.76</v>
      </c>
      <c r="V205" s="2">
        <v>-0.002</v>
      </c>
      <c r="W205" s="2">
        <v>-0.001</v>
      </c>
      <c r="X205" s="2">
        <v>-11.331</v>
      </c>
      <c r="Y205" s="2">
        <v>66.09</v>
      </c>
      <c r="Z205" s="2">
        <v>47.289</v>
      </c>
      <c r="AA205" s="2">
        <v>0.845</v>
      </c>
      <c r="AB205" s="2">
        <v>54.855</v>
      </c>
      <c r="AC205" s="2">
        <v>1.029</v>
      </c>
      <c r="AD205" s="2">
        <v>2.87</v>
      </c>
      <c r="AE205" s="2">
        <v>0.0</v>
      </c>
      <c r="AF205" s="2">
        <v>2.0E-4</v>
      </c>
      <c r="AG205" s="2">
        <v>0.0</v>
      </c>
      <c r="AH205" s="2">
        <v>40.625</v>
      </c>
      <c r="AI205" s="2" t="s">
        <v>44</v>
      </c>
      <c r="AJ205" s="2">
        <v>36.0</v>
      </c>
      <c r="AK205" s="2">
        <v>95.0</v>
      </c>
      <c r="AL205" s="2" t="s">
        <v>45</v>
      </c>
    </row>
    <row r="206" ht="13.5" customHeight="1">
      <c r="A206" s="2">
        <v>205.0</v>
      </c>
      <c r="B206" s="2" t="s">
        <v>320</v>
      </c>
      <c r="C206" s="1" t="s">
        <v>321</v>
      </c>
      <c r="D206" s="2" t="s">
        <v>322</v>
      </c>
      <c r="E206" s="2">
        <v>1.0</v>
      </c>
      <c r="F206" s="2">
        <v>-33.821</v>
      </c>
      <c r="G206" s="2">
        <v>-63.84</v>
      </c>
      <c r="H206" s="2">
        <v>-491.055</v>
      </c>
      <c r="I206" s="2">
        <v>20788.0</v>
      </c>
      <c r="J206" s="2" t="s">
        <v>41</v>
      </c>
      <c r="K206" s="2" t="s">
        <v>41</v>
      </c>
      <c r="L206" s="2">
        <v>-1.0</v>
      </c>
      <c r="M206" s="2">
        <v>1.0</v>
      </c>
      <c r="N206" s="2" t="s">
        <v>42</v>
      </c>
      <c r="O206" s="2" t="s">
        <v>42</v>
      </c>
      <c r="P206" s="2" t="s">
        <v>43</v>
      </c>
      <c r="Q206" s="2">
        <v>1.74897632985E9</v>
      </c>
      <c r="R206" s="2">
        <v>0.35</v>
      </c>
      <c r="S206" s="2">
        <v>0.298</v>
      </c>
      <c r="T206" s="2">
        <v>0.48</v>
      </c>
      <c r="U206" s="2">
        <v>284.328</v>
      </c>
      <c r="V206" s="2">
        <v>-0.003</v>
      </c>
      <c r="W206" s="2">
        <v>-0.002</v>
      </c>
      <c r="X206" s="2">
        <v>8.417</v>
      </c>
      <c r="Y206" s="2">
        <v>66.152</v>
      </c>
      <c r="Z206" s="2">
        <v>47.593</v>
      </c>
      <c r="AA206" s="2">
        <v>0.826</v>
      </c>
      <c r="AB206" s="2">
        <v>53.77</v>
      </c>
      <c r="AC206" s="2">
        <v>1.031</v>
      </c>
      <c r="AD206" s="2">
        <v>2.697</v>
      </c>
      <c r="AE206" s="2">
        <v>0.0</v>
      </c>
      <c r="AF206" s="2">
        <v>1.0E-4</v>
      </c>
      <c r="AG206" s="2">
        <v>0.0</v>
      </c>
      <c r="AH206" s="2">
        <v>40.688</v>
      </c>
      <c r="AI206" s="2" t="s">
        <v>44</v>
      </c>
      <c r="AJ206" s="2">
        <v>37.0</v>
      </c>
      <c r="AK206" s="2">
        <v>95.0</v>
      </c>
      <c r="AL206" s="2" t="s">
        <v>45</v>
      </c>
    </row>
    <row r="207" ht="13.5" customHeight="1">
      <c r="A207" s="2">
        <v>206.0</v>
      </c>
      <c r="B207" s="2" t="s">
        <v>320</v>
      </c>
      <c r="C207" s="1" t="s">
        <v>323</v>
      </c>
      <c r="D207" s="2" t="s">
        <v>322</v>
      </c>
      <c r="E207" s="2">
        <v>2.0</v>
      </c>
      <c r="F207" s="2">
        <v>-33.694</v>
      </c>
      <c r="G207" s="2">
        <v>-63.682</v>
      </c>
      <c r="H207" s="2">
        <v>-490.937</v>
      </c>
      <c r="I207" s="2">
        <v>20644.0</v>
      </c>
      <c r="J207" s="2" t="s">
        <v>41</v>
      </c>
      <c r="K207" s="2" t="s">
        <v>41</v>
      </c>
      <c r="L207" s="2">
        <v>-1.0</v>
      </c>
      <c r="M207" s="2">
        <v>1.0</v>
      </c>
      <c r="N207" s="2" t="s">
        <v>42</v>
      </c>
      <c r="O207" s="2" t="s">
        <v>42</v>
      </c>
      <c r="P207" s="2" t="s">
        <v>43</v>
      </c>
      <c r="Q207" s="2">
        <v>1.74897652183E9</v>
      </c>
      <c r="R207" s="2">
        <v>0.285</v>
      </c>
      <c r="S207" s="2">
        <v>0.349</v>
      </c>
      <c r="T207" s="2">
        <v>0.552</v>
      </c>
      <c r="U207" s="2">
        <v>500.739</v>
      </c>
      <c r="V207" s="2">
        <v>-0.001</v>
      </c>
      <c r="W207" s="2">
        <v>-0.008</v>
      </c>
      <c r="X207" s="2">
        <v>19.849</v>
      </c>
      <c r="Y207" s="2">
        <v>65.825</v>
      </c>
      <c r="Z207" s="2">
        <v>46.947</v>
      </c>
      <c r="AA207" s="2">
        <v>0.822</v>
      </c>
      <c r="AB207" s="2">
        <v>53.435</v>
      </c>
      <c r="AC207" s="2">
        <v>1.03</v>
      </c>
      <c r="AD207" s="2">
        <v>2.575</v>
      </c>
      <c r="AE207" s="2">
        <v>0.0</v>
      </c>
      <c r="AF207" s="2">
        <v>0.0</v>
      </c>
      <c r="AG207" s="2">
        <v>0.0</v>
      </c>
      <c r="AH207" s="2">
        <v>40.688</v>
      </c>
      <c r="AI207" s="2" t="s">
        <v>44</v>
      </c>
      <c r="AJ207" s="2">
        <v>37.0</v>
      </c>
      <c r="AK207" s="2">
        <v>95.0</v>
      </c>
      <c r="AL207" s="2" t="s">
        <v>45</v>
      </c>
    </row>
    <row r="208" ht="13.5" customHeight="1">
      <c r="A208" s="2">
        <v>207.0</v>
      </c>
      <c r="B208" s="2" t="s">
        <v>320</v>
      </c>
      <c r="C208" s="1" t="s">
        <v>324</v>
      </c>
      <c r="D208" s="2" t="s">
        <v>322</v>
      </c>
      <c r="E208" s="2">
        <v>3.0</v>
      </c>
      <c r="F208" s="2">
        <v>-33.693</v>
      </c>
      <c r="G208" s="2">
        <v>-63.785</v>
      </c>
      <c r="H208" s="2">
        <v>-491.042</v>
      </c>
      <c r="I208" s="2">
        <v>19324.0</v>
      </c>
      <c r="J208" s="2" t="s">
        <v>41</v>
      </c>
      <c r="K208" s="2" t="s">
        <v>41</v>
      </c>
      <c r="L208" s="2">
        <v>-1.0</v>
      </c>
      <c r="M208" s="2">
        <v>1.0</v>
      </c>
      <c r="N208" s="2" t="s">
        <v>42</v>
      </c>
      <c r="O208" s="2" t="s">
        <v>42</v>
      </c>
      <c r="P208" s="2" t="s">
        <v>43</v>
      </c>
      <c r="Q208" s="2">
        <v>1.74897671698E9</v>
      </c>
      <c r="R208" s="2">
        <v>0.337</v>
      </c>
      <c r="S208" s="2">
        <v>0.377</v>
      </c>
      <c r="T208" s="2">
        <v>0.434</v>
      </c>
      <c r="U208" s="2">
        <v>733.074</v>
      </c>
      <c r="V208" s="2">
        <v>-0.003</v>
      </c>
      <c r="W208" s="2">
        <v>-0.003</v>
      </c>
      <c r="X208" s="2">
        <v>-29.567</v>
      </c>
      <c r="Y208" s="2">
        <v>61.229</v>
      </c>
      <c r="Z208" s="2">
        <v>44.459</v>
      </c>
      <c r="AA208" s="2">
        <v>0.768</v>
      </c>
      <c r="AB208" s="2">
        <v>49.284</v>
      </c>
      <c r="AC208" s="2">
        <v>1.031</v>
      </c>
      <c r="AD208" s="2">
        <v>2.561</v>
      </c>
      <c r="AE208" s="2">
        <v>0.0</v>
      </c>
      <c r="AF208" s="2">
        <v>0.0</v>
      </c>
      <c r="AG208" s="2">
        <v>0.0</v>
      </c>
      <c r="AH208" s="2">
        <v>40.562</v>
      </c>
      <c r="AI208" s="2" t="s">
        <v>44</v>
      </c>
      <c r="AJ208" s="2">
        <v>37.0</v>
      </c>
      <c r="AK208" s="2">
        <v>95.0</v>
      </c>
      <c r="AL208" s="2" t="s">
        <v>45</v>
      </c>
    </row>
    <row r="209" ht="13.5" customHeight="1">
      <c r="A209" s="2">
        <v>208.0</v>
      </c>
      <c r="B209" s="2" t="s">
        <v>320</v>
      </c>
      <c r="C209" s="1" t="s">
        <v>325</v>
      </c>
      <c r="D209" s="2" t="s">
        <v>322</v>
      </c>
      <c r="E209" s="2">
        <v>4.0</v>
      </c>
      <c r="F209" s="2">
        <v>-33.816</v>
      </c>
      <c r="G209" s="2">
        <v>-63.748</v>
      </c>
      <c r="H209" s="2">
        <v>-491.103</v>
      </c>
      <c r="I209" s="2">
        <v>21146.0</v>
      </c>
      <c r="J209" s="2" t="s">
        <v>41</v>
      </c>
      <c r="K209" s="2" t="s">
        <v>41</v>
      </c>
      <c r="L209" s="2">
        <v>0.0</v>
      </c>
      <c r="M209" s="2">
        <v>1.0</v>
      </c>
      <c r="N209" s="2" t="s">
        <v>42</v>
      </c>
      <c r="O209" s="2" t="s">
        <v>42</v>
      </c>
      <c r="P209" s="2" t="s">
        <v>43</v>
      </c>
      <c r="Q209" s="2">
        <v>1.74897691059E9</v>
      </c>
      <c r="R209" s="2">
        <v>0.351</v>
      </c>
      <c r="S209" s="2">
        <v>0.306</v>
      </c>
      <c r="T209" s="2">
        <v>0.4</v>
      </c>
      <c r="U209" s="2">
        <v>347.172</v>
      </c>
      <c r="V209" s="2">
        <v>0.002</v>
      </c>
      <c r="W209" s="2">
        <v>-0.001</v>
      </c>
      <c r="X209" s="2">
        <v>14.292</v>
      </c>
      <c r="Y209" s="2">
        <v>67.224</v>
      </c>
      <c r="Z209" s="2">
        <v>48.128</v>
      </c>
      <c r="AA209" s="2">
        <v>0.848</v>
      </c>
      <c r="AB209" s="2">
        <v>55.825</v>
      </c>
      <c r="AC209" s="2">
        <v>1.033</v>
      </c>
      <c r="AD209" s="2">
        <v>2.781</v>
      </c>
      <c r="AE209" s="2">
        <v>0.0</v>
      </c>
      <c r="AF209" s="2">
        <v>1.0E-4</v>
      </c>
      <c r="AG209" s="2">
        <v>0.0</v>
      </c>
      <c r="AH209" s="2">
        <v>40.5</v>
      </c>
      <c r="AI209" s="2" t="s">
        <v>44</v>
      </c>
      <c r="AJ209" s="2">
        <v>37.0</v>
      </c>
      <c r="AK209" s="2">
        <v>95.0</v>
      </c>
      <c r="AL209" s="2" t="s">
        <v>45</v>
      </c>
    </row>
    <row r="210" ht="13.5" customHeight="1">
      <c r="A210" s="2">
        <v>209.0</v>
      </c>
      <c r="B210" s="2" t="s">
        <v>326</v>
      </c>
      <c r="C210" s="1" t="s">
        <v>327</v>
      </c>
      <c r="D210" s="2" t="s">
        <v>328</v>
      </c>
      <c r="E210" s="2">
        <v>1.0</v>
      </c>
      <c r="F210" s="2">
        <v>-33.739</v>
      </c>
      <c r="G210" s="2">
        <v>-63.79</v>
      </c>
      <c r="H210" s="2">
        <v>-491.164</v>
      </c>
      <c r="I210" s="2">
        <v>21183.0</v>
      </c>
      <c r="J210" s="2" t="s">
        <v>41</v>
      </c>
      <c r="K210" s="2" t="s">
        <v>41</v>
      </c>
      <c r="L210" s="2">
        <v>-1.0</v>
      </c>
      <c r="M210" s="2">
        <v>1.0</v>
      </c>
      <c r="N210" s="2" t="s">
        <v>42</v>
      </c>
      <c r="O210" s="2" t="s">
        <v>42</v>
      </c>
      <c r="P210" s="2" t="s">
        <v>43</v>
      </c>
      <c r="Q210" s="2">
        <v>1.74897710215E9</v>
      </c>
      <c r="R210" s="2">
        <v>0.313</v>
      </c>
      <c r="S210" s="2">
        <v>0.309</v>
      </c>
      <c r="T210" s="2">
        <v>0.498</v>
      </c>
      <c r="U210" s="2">
        <v>505.96</v>
      </c>
      <c r="V210" s="2">
        <v>0.001</v>
      </c>
      <c r="W210" s="2">
        <v>-0.002</v>
      </c>
      <c r="X210" s="2">
        <v>21.688</v>
      </c>
      <c r="Y210" s="2">
        <v>67.452</v>
      </c>
      <c r="Z210" s="2">
        <v>48.556</v>
      </c>
      <c r="AA210" s="2">
        <v>0.844</v>
      </c>
      <c r="AB210" s="2">
        <v>54.998</v>
      </c>
      <c r="AC210" s="2">
        <v>1.031</v>
      </c>
      <c r="AD210" s="2">
        <v>2.777</v>
      </c>
      <c r="AE210" s="2">
        <v>0.0</v>
      </c>
      <c r="AF210" s="2">
        <v>0.0</v>
      </c>
      <c r="AG210" s="2">
        <v>0.0</v>
      </c>
      <c r="AH210" s="2">
        <v>40.688</v>
      </c>
      <c r="AI210" s="2" t="s">
        <v>44</v>
      </c>
      <c r="AJ210" s="2">
        <v>38.0</v>
      </c>
      <c r="AK210" s="2">
        <v>95.0</v>
      </c>
      <c r="AL210" s="2" t="s">
        <v>45</v>
      </c>
    </row>
    <row r="211" ht="13.5" customHeight="1">
      <c r="A211" s="2">
        <v>210.0</v>
      </c>
      <c r="B211" s="2" t="s">
        <v>326</v>
      </c>
      <c r="C211" s="1" t="s">
        <v>329</v>
      </c>
      <c r="D211" s="2" t="s">
        <v>328</v>
      </c>
      <c r="E211" s="2">
        <v>2.0</v>
      </c>
      <c r="F211" s="2">
        <v>-33.841</v>
      </c>
      <c r="G211" s="2">
        <v>-63.757</v>
      </c>
      <c r="H211" s="2">
        <v>-491.091</v>
      </c>
      <c r="I211" s="2">
        <v>21045.0</v>
      </c>
      <c r="J211" s="2" t="s">
        <v>41</v>
      </c>
      <c r="K211" s="2" t="s">
        <v>41</v>
      </c>
      <c r="L211" s="2">
        <v>-1.0</v>
      </c>
      <c r="M211" s="2">
        <v>1.0</v>
      </c>
      <c r="N211" s="2" t="s">
        <v>42</v>
      </c>
      <c r="O211" s="2" t="s">
        <v>42</v>
      </c>
      <c r="P211" s="2" t="s">
        <v>43</v>
      </c>
      <c r="Q211" s="2">
        <v>1.74897729474E9</v>
      </c>
      <c r="R211" s="2">
        <v>0.28</v>
      </c>
      <c r="S211" s="2">
        <v>0.27</v>
      </c>
      <c r="T211" s="2">
        <v>0.575</v>
      </c>
      <c r="U211" s="2">
        <v>268.262</v>
      </c>
      <c r="V211" s="2">
        <v>0.002</v>
      </c>
      <c r="W211" s="2">
        <v>-0.006</v>
      </c>
      <c r="X211" s="2">
        <v>-4.377</v>
      </c>
      <c r="Y211" s="2">
        <v>66.947</v>
      </c>
      <c r="Z211" s="2">
        <v>48.123</v>
      </c>
      <c r="AA211" s="2">
        <v>0.836</v>
      </c>
      <c r="AB211" s="2">
        <v>54.806</v>
      </c>
      <c r="AC211" s="2">
        <v>1.031</v>
      </c>
      <c r="AD211" s="2">
        <v>2.81</v>
      </c>
      <c r="AE211" s="2">
        <v>0.0</v>
      </c>
      <c r="AF211" s="2">
        <v>1.0E-4</v>
      </c>
      <c r="AG211" s="2">
        <v>0.0</v>
      </c>
      <c r="AH211" s="2">
        <v>40.75</v>
      </c>
      <c r="AI211" s="2" t="s">
        <v>44</v>
      </c>
      <c r="AJ211" s="2">
        <v>38.0</v>
      </c>
      <c r="AK211" s="2">
        <v>95.0</v>
      </c>
      <c r="AL211" s="2" t="s">
        <v>45</v>
      </c>
    </row>
    <row r="212" ht="13.5" customHeight="1">
      <c r="A212" s="2">
        <v>211.0</v>
      </c>
      <c r="B212" s="2" t="s">
        <v>326</v>
      </c>
      <c r="C212" s="1" t="s">
        <v>330</v>
      </c>
      <c r="D212" s="2" t="s">
        <v>328</v>
      </c>
      <c r="E212" s="2">
        <v>3.0</v>
      </c>
      <c r="F212" s="2">
        <v>-33.935</v>
      </c>
      <c r="G212" s="2">
        <v>-63.786</v>
      </c>
      <c r="H212" s="2">
        <v>-491.129</v>
      </c>
      <c r="I212" s="2">
        <v>20932.0</v>
      </c>
      <c r="J212" s="2" t="s">
        <v>41</v>
      </c>
      <c r="K212" s="2" t="s">
        <v>41</v>
      </c>
      <c r="L212" s="2">
        <v>-1.0</v>
      </c>
      <c r="M212" s="2">
        <v>1.0</v>
      </c>
      <c r="N212" s="2" t="s">
        <v>42</v>
      </c>
      <c r="O212" s="2" t="s">
        <v>42</v>
      </c>
      <c r="P212" s="2" t="s">
        <v>43</v>
      </c>
      <c r="Q212" s="2">
        <v>1.74897748775E9</v>
      </c>
      <c r="R212" s="2">
        <v>0.356</v>
      </c>
      <c r="S212" s="2">
        <v>0.305</v>
      </c>
      <c r="T212" s="2">
        <v>0.478</v>
      </c>
      <c r="U212" s="2">
        <v>439.507</v>
      </c>
      <c r="V212" s="2">
        <v>0.002</v>
      </c>
      <c r="W212" s="2">
        <v>-0.008</v>
      </c>
      <c r="X212" s="2">
        <v>22.334</v>
      </c>
      <c r="Y212" s="2">
        <v>66.542</v>
      </c>
      <c r="Z212" s="2">
        <v>48.015</v>
      </c>
      <c r="AA212" s="2">
        <v>0.838</v>
      </c>
      <c r="AB212" s="2">
        <v>53.688</v>
      </c>
      <c r="AC212" s="2">
        <v>1.029</v>
      </c>
      <c r="AD212" s="2">
        <v>2.686</v>
      </c>
      <c r="AE212" s="2">
        <v>0.0</v>
      </c>
      <c r="AF212" s="2">
        <v>1.0E-4</v>
      </c>
      <c r="AG212" s="2">
        <v>0.0</v>
      </c>
      <c r="AH212" s="2">
        <v>40.625</v>
      </c>
      <c r="AI212" s="2" t="s">
        <v>44</v>
      </c>
      <c r="AJ212" s="2">
        <v>38.0</v>
      </c>
      <c r="AK212" s="2">
        <v>95.0</v>
      </c>
      <c r="AL212" s="2" t="s">
        <v>45</v>
      </c>
    </row>
    <row r="213" ht="13.5" customHeight="1">
      <c r="A213" s="2">
        <v>212.0</v>
      </c>
      <c r="B213" s="2" t="s">
        <v>326</v>
      </c>
      <c r="C213" s="1" t="s">
        <v>331</v>
      </c>
      <c r="D213" s="2" t="s">
        <v>328</v>
      </c>
      <c r="E213" s="2">
        <v>4.0</v>
      </c>
      <c r="F213" s="2">
        <v>-33.829</v>
      </c>
      <c r="G213" s="2">
        <v>-63.785</v>
      </c>
      <c r="H213" s="2">
        <v>-491.012</v>
      </c>
      <c r="I213" s="2">
        <v>20894.0</v>
      </c>
      <c r="J213" s="2" t="s">
        <v>41</v>
      </c>
      <c r="K213" s="2" t="s">
        <v>41</v>
      </c>
      <c r="L213" s="2">
        <v>0.0</v>
      </c>
      <c r="M213" s="2">
        <v>1.0</v>
      </c>
      <c r="N213" s="2" t="s">
        <v>42</v>
      </c>
      <c r="O213" s="2" t="s">
        <v>42</v>
      </c>
      <c r="P213" s="2" t="s">
        <v>43</v>
      </c>
      <c r="Q213" s="2">
        <v>1.74897767958E9</v>
      </c>
      <c r="R213" s="2">
        <v>0.238</v>
      </c>
      <c r="S213" s="2">
        <v>0.272</v>
      </c>
      <c r="T213" s="2">
        <v>0.483</v>
      </c>
      <c r="U213" s="2">
        <v>311.533</v>
      </c>
      <c r="V213" s="2">
        <v>0.002</v>
      </c>
      <c r="W213" s="2">
        <v>-0.005</v>
      </c>
      <c r="X213" s="2">
        <v>-8.615</v>
      </c>
      <c r="Y213" s="2">
        <v>66.358</v>
      </c>
      <c r="Z213" s="2">
        <v>47.63</v>
      </c>
      <c r="AA213" s="2">
        <v>0.838</v>
      </c>
      <c r="AB213" s="2">
        <v>55.151</v>
      </c>
      <c r="AC213" s="2">
        <v>1.03</v>
      </c>
      <c r="AD213" s="2">
        <v>2.856</v>
      </c>
      <c r="AE213" s="2">
        <v>0.0</v>
      </c>
      <c r="AF213" s="2">
        <v>1.0E-4</v>
      </c>
      <c r="AG213" s="2">
        <v>0.0</v>
      </c>
      <c r="AH213" s="2">
        <v>40.5</v>
      </c>
      <c r="AI213" s="2" t="s">
        <v>44</v>
      </c>
      <c r="AJ213" s="2">
        <v>38.0</v>
      </c>
      <c r="AK213" s="2">
        <v>95.0</v>
      </c>
      <c r="AL213" s="2" t="s">
        <v>45</v>
      </c>
    </row>
    <row r="214" ht="13.5" customHeight="1">
      <c r="A214" s="2">
        <v>213.0</v>
      </c>
      <c r="B214" s="2" t="s">
        <v>332</v>
      </c>
      <c r="C214" s="1" t="s">
        <v>333</v>
      </c>
      <c r="D214" s="2" t="s">
        <v>334</v>
      </c>
      <c r="E214" s="2">
        <v>1.0</v>
      </c>
      <c r="F214" s="2">
        <v>-33.695</v>
      </c>
      <c r="G214" s="2">
        <v>-63.791</v>
      </c>
      <c r="H214" s="2">
        <v>-491.4</v>
      </c>
      <c r="I214" s="2">
        <v>19743.0</v>
      </c>
      <c r="J214" s="2" t="s">
        <v>41</v>
      </c>
      <c r="K214" s="2" t="s">
        <v>41</v>
      </c>
      <c r="L214" s="2">
        <v>-1.0</v>
      </c>
      <c r="M214" s="2">
        <v>1.0</v>
      </c>
      <c r="N214" s="2" t="s">
        <v>42</v>
      </c>
      <c r="O214" s="2" t="s">
        <v>42</v>
      </c>
      <c r="P214" s="2" t="s">
        <v>43</v>
      </c>
      <c r="Q214" s="2">
        <v>1.74897787388E9</v>
      </c>
      <c r="R214" s="2">
        <v>0.366</v>
      </c>
      <c r="S214" s="2">
        <v>0.34</v>
      </c>
      <c r="T214" s="2">
        <v>0.452</v>
      </c>
      <c r="U214" s="2">
        <v>754.978</v>
      </c>
      <c r="V214" s="2">
        <v>-0.002</v>
      </c>
      <c r="W214" s="2">
        <v>0.001</v>
      </c>
      <c r="X214" s="2">
        <v>-4.503</v>
      </c>
      <c r="Y214" s="2">
        <v>62.611</v>
      </c>
      <c r="Z214" s="2">
        <v>45.501</v>
      </c>
      <c r="AA214" s="2">
        <v>0.766</v>
      </c>
      <c r="AB214" s="2">
        <v>50.036</v>
      </c>
      <c r="AC214" s="2">
        <v>1.033</v>
      </c>
      <c r="AD214" s="2">
        <v>2.393</v>
      </c>
      <c r="AE214" s="2">
        <v>0.0</v>
      </c>
      <c r="AF214" s="2">
        <v>0.0</v>
      </c>
      <c r="AG214" s="2">
        <v>0.0</v>
      </c>
      <c r="AH214" s="2">
        <v>40.5</v>
      </c>
      <c r="AI214" s="2" t="s">
        <v>44</v>
      </c>
      <c r="AJ214" s="2">
        <v>39.0</v>
      </c>
      <c r="AK214" s="2">
        <v>95.0</v>
      </c>
      <c r="AL214" s="2" t="s">
        <v>45</v>
      </c>
    </row>
    <row r="215" ht="13.5" customHeight="1">
      <c r="A215" s="2">
        <v>214.0</v>
      </c>
      <c r="B215" s="2" t="s">
        <v>332</v>
      </c>
      <c r="C215" s="1" t="s">
        <v>335</v>
      </c>
      <c r="D215" s="2" t="s">
        <v>334</v>
      </c>
      <c r="E215" s="2">
        <v>2.0</v>
      </c>
      <c r="F215" s="2">
        <v>-33.675</v>
      </c>
      <c r="G215" s="2">
        <v>-63.68</v>
      </c>
      <c r="H215" s="2">
        <v>-491.167</v>
      </c>
      <c r="I215" s="2">
        <v>20589.0</v>
      </c>
      <c r="J215" s="2" t="s">
        <v>41</v>
      </c>
      <c r="K215" s="2" t="s">
        <v>41</v>
      </c>
      <c r="L215" s="2">
        <v>-1.0</v>
      </c>
      <c r="M215" s="2">
        <v>1.0</v>
      </c>
      <c r="N215" s="2" t="s">
        <v>42</v>
      </c>
      <c r="O215" s="2" t="s">
        <v>42</v>
      </c>
      <c r="P215" s="2" t="s">
        <v>43</v>
      </c>
      <c r="Q215" s="2">
        <v>1.74897806908E9</v>
      </c>
      <c r="R215" s="2">
        <v>0.313</v>
      </c>
      <c r="S215" s="2">
        <v>0.296</v>
      </c>
      <c r="T215" s="2">
        <v>0.571</v>
      </c>
      <c r="U215" s="2">
        <v>406.804</v>
      </c>
      <c r="V215" s="2">
        <v>0.003</v>
      </c>
      <c r="W215" s="2">
        <v>-0.008</v>
      </c>
      <c r="X215" s="2">
        <v>22.272</v>
      </c>
      <c r="Y215" s="2">
        <v>65.523</v>
      </c>
      <c r="Z215" s="2">
        <v>47.183</v>
      </c>
      <c r="AA215" s="2">
        <v>0.801</v>
      </c>
      <c r="AB215" s="2">
        <v>52.828</v>
      </c>
      <c r="AC215" s="2">
        <v>1.03</v>
      </c>
      <c r="AD215" s="2">
        <v>2.524</v>
      </c>
      <c r="AE215" s="2">
        <v>0.0</v>
      </c>
      <c r="AF215" s="2">
        <v>0.0</v>
      </c>
      <c r="AG215" s="2">
        <v>0.0</v>
      </c>
      <c r="AH215" s="2">
        <v>40.625</v>
      </c>
      <c r="AI215" s="2" t="s">
        <v>44</v>
      </c>
      <c r="AJ215" s="2">
        <v>39.0</v>
      </c>
      <c r="AK215" s="2">
        <v>95.0</v>
      </c>
      <c r="AL215" s="2" t="s">
        <v>45</v>
      </c>
    </row>
    <row r="216" ht="13.5" customHeight="1">
      <c r="A216" s="2">
        <v>215.0</v>
      </c>
      <c r="B216" s="2" t="s">
        <v>332</v>
      </c>
      <c r="C216" s="1" t="s">
        <v>336</v>
      </c>
      <c r="D216" s="2" t="s">
        <v>334</v>
      </c>
      <c r="E216" s="2">
        <v>3.0</v>
      </c>
      <c r="F216" s="2">
        <v>-33.705</v>
      </c>
      <c r="G216" s="2">
        <v>-63.76</v>
      </c>
      <c r="H216" s="2">
        <v>-491.122</v>
      </c>
      <c r="I216" s="2">
        <v>20338.0</v>
      </c>
      <c r="J216" s="2" t="s">
        <v>41</v>
      </c>
      <c r="K216" s="2" t="s">
        <v>41</v>
      </c>
      <c r="L216" s="2">
        <v>-1.0</v>
      </c>
      <c r="M216" s="2">
        <v>1.0</v>
      </c>
      <c r="N216" s="2" t="s">
        <v>42</v>
      </c>
      <c r="O216" s="2" t="s">
        <v>42</v>
      </c>
      <c r="P216" s="2" t="s">
        <v>43</v>
      </c>
      <c r="Q216" s="2">
        <v>1.74897826407E9</v>
      </c>
      <c r="R216" s="2">
        <v>0.245</v>
      </c>
      <c r="S216" s="2">
        <v>0.314</v>
      </c>
      <c r="T216" s="2">
        <v>0.576</v>
      </c>
      <c r="U216" s="2">
        <v>500.946</v>
      </c>
      <c r="V216" s="2">
        <v>0.002</v>
      </c>
      <c r="W216" s="2">
        <v>-0.007</v>
      </c>
      <c r="X216" s="2">
        <v>7.714</v>
      </c>
      <c r="Y216" s="2">
        <v>64.667</v>
      </c>
      <c r="Z216" s="2">
        <v>46.534</v>
      </c>
      <c r="AA216" s="2">
        <v>0.796</v>
      </c>
      <c r="AB216" s="2">
        <v>52.674</v>
      </c>
      <c r="AC216" s="2">
        <v>1.03</v>
      </c>
      <c r="AD216" s="2">
        <v>2.674</v>
      </c>
      <c r="AE216" s="2">
        <v>0.0</v>
      </c>
      <c r="AF216" s="2">
        <v>0.0</v>
      </c>
      <c r="AG216" s="2">
        <v>0.0</v>
      </c>
      <c r="AH216" s="2">
        <v>40.625</v>
      </c>
      <c r="AI216" s="2" t="s">
        <v>44</v>
      </c>
      <c r="AJ216" s="2">
        <v>39.0</v>
      </c>
      <c r="AK216" s="2">
        <v>95.0</v>
      </c>
      <c r="AL216" s="2" t="s">
        <v>45</v>
      </c>
    </row>
    <row r="217" ht="13.5" customHeight="1">
      <c r="A217" s="2">
        <v>216.0</v>
      </c>
      <c r="B217" s="2" t="s">
        <v>332</v>
      </c>
      <c r="C217" s="1" t="s">
        <v>337</v>
      </c>
      <c r="D217" s="2" t="s">
        <v>334</v>
      </c>
      <c r="E217" s="2">
        <v>4.0</v>
      </c>
      <c r="F217" s="2">
        <v>-33.815</v>
      </c>
      <c r="G217" s="2">
        <v>-63.838</v>
      </c>
      <c r="H217" s="2">
        <v>-491.075</v>
      </c>
      <c r="I217" s="2">
        <v>20517.0</v>
      </c>
      <c r="J217" s="2" t="s">
        <v>41</v>
      </c>
      <c r="K217" s="2" t="s">
        <v>41</v>
      </c>
      <c r="L217" s="2">
        <v>0.0</v>
      </c>
      <c r="M217" s="2">
        <v>1.0</v>
      </c>
      <c r="N217" s="2" t="s">
        <v>42</v>
      </c>
      <c r="O217" s="2" t="s">
        <v>42</v>
      </c>
      <c r="P217" s="2" t="s">
        <v>43</v>
      </c>
      <c r="Q217" s="2">
        <v>1.7489784586E9</v>
      </c>
      <c r="R217" s="2">
        <v>0.271</v>
      </c>
      <c r="S217" s="2">
        <v>0.287</v>
      </c>
      <c r="T217" s="2">
        <v>0.506</v>
      </c>
      <c r="U217" s="2">
        <v>208.337</v>
      </c>
      <c r="V217" s="2">
        <v>0.0</v>
      </c>
      <c r="W217" s="2">
        <v>-0.01</v>
      </c>
      <c r="X217" s="2">
        <v>-0.656</v>
      </c>
      <c r="Y217" s="2">
        <v>65.258</v>
      </c>
      <c r="Z217" s="2">
        <v>47.007</v>
      </c>
      <c r="AA217" s="2">
        <v>0.822</v>
      </c>
      <c r="AB217" s="2">
        <v>52.312</v>
      </c>
      <c r="AC217" s="2">
        <v>1.03</v>
      </c>
      <c r="AD217" s="2">
        <v>2.612</v>
      </c>
      <c r="AE217" s="2">
        <v>0.0</v>
      </c>
      <c r="AF217" s="2">
        <v>1.0E-4</v>
      </c>
      <c r="AG217" s="2">
        <v>0.0</v>
      </c>
      <c r="AH217" s="2">
        <v>40.562</v>
      </c>
      <c r="AI217" s="2" t="s">
        <v>44</v>
      </c>
      <c r="AJ217" s="2">
        <v>39.0</v>
      </c>
      <c r="AK217" s="2">
        <v>95.0</v>
      </c>
      <c r="AL217" s="2" t="s">
        <v>45</v>
      </c>
    </row>
    <row r="218" ht="13.5" customHeight="1">
      <c r="A218" s="2">
        <v>217.0</v>
      </c>
      <c r="B218" s="2" t="s">
        <v>338</v>
      </c>
      <c r="C218" s="1" t="s">
        <v>339</v>
      </c>
      <c r="D218" s="2" t="s">
        <v>340</v>
      </c>
      <c r="E218" s="2">
        <v>1.0</v>
      </c>
      <c r="F218" s="2">
        <v>-33.757</v>
      </c>
      <c r="G218" s="2">
        <v>-63.764</v>
      </c>
      <c r="H218" s="2">
        <v>-491.172</v>
      </c>
      <c r="I218" s="2">
        <v>20531.0</v>
      </c>
      <c r="J218" s="2" t="s">
        <v>41</v>
      </c>
      <c r="K218" s="2" t="s">
        <v>41</v>
      </c>
      <c r="L218" s="2">
        <v>-1.0</v>
      </c>
      <c r="M218" s="2">
        <v>1.0</v>
      </c>
      <c r="N218" s="2" t="s">
        <v>42</v>
      </c>
      <c r="O218" s="2" t="s">
        <v>42</v>
      </c>
      <c r="P218" s="2" t="s">
        <v>43</v>
      </c>
      <c r="Q218" s="2">
        <v>1.74897865362E9</v>
      </c>
      <c r="R218" s="2">
        <v>0.307</v>
      </c>
      <c r="S218" s="2">
        <v>0.346</v>
      </c>
      <c r="T218" s="2">
        <v>0.584</v>
      </c>
      <c r="U218" s="2">
        <v>407.861</v>
      </c>
      <c r="V218" s="2">
        <v>0.003</v>
      </c>
      <c r="W218" s="2">
        <v>-0.005</v>
      </c>
      <c r="X218" s="2">
        <v>-0.116</v>
      </c>
      <c r="Y218" s="2">
        <v>65.351</v>
      </c>
      <c r="Z218" s="2">
        <v>47.014</v>
      </c>
      <c r="AA218" s="2">
        <v>0.812</v>
      </c>
      <c r="AB218" s="2">
        <v>52.702</v>
      </c>
      <c r="AC218" s="2">
        <v>1.032</v>
      </c>
      <c r="AD218" s="2">
        <v>2.524</v>
      </c>
      <c r="AE218" s="2">
        <v>0.0</v>
      </c>
      <c r="AF218" s="2">
        <v>1.0E-4</v>
      </c>
      <c r="AG218" s="2">
        <v>0.0</v>
      </c>
      <c r="AH218" s="2">
        <v>40.562</v>
      </c>
      <c r="AI218" s="2" t="s">
        <v>44</v>
      </c>
      <c r="AJ218" s="2">
        <v>40.0</v>
      </c>
      <c r="AK218" s="2">
        <v>95.0</v>
      </c>
      <c r="AL218" s="2" t="s">
        <v>45</v>
      </c>
    </row>
    <row r="219" ht="13.5" customHeight="1">
      <c r="A219" s="2">
        <v>218.0</v>
      </c>
      <c r="B219" s="2" t="s">
        <v>338</v>
      </c>
      <c r="C219" s="1" t="s">
        <v>341</v>
      </c>
      <c r="D219" s="2" t="s">
        <v>340</v>
      </c>
      <c r="E219" s="2">
        <v>2.0</v>
      </c>
      <c r="F219" s="2">
        <v>-33.747</v>
      </c>
      <c r="G219" s="2">
        <v>-63.729</v>
      </c>
      <c r="H219" s="2">
        <v>-490.774</v>
      </c>
      <c r="I219" s="2">
        <v>18209.0</v>
      </c>
      <c r="J219" s="2" t="s">
        <v>41</v>
      </c>
      <c r="K219" s="2" t="s">
        <v>41</v>
      </c>
      <c r="L219" s="2">
        <v>-1.0</v>
      </c>
      <c r="M219" s="2">
        <v>1.0</v>
      </c>
      <c r="N219" s="2" t="s">
        <v>42</v>
      </c>
      <c r="O219" s="2" t="s">
        <v>42</v>
      </c>
      <c r="P219" s="2" t="s">
        <v>43</v>
      </c>
      <c r="Q219" s="2">
        <v>1.74897884861E9</v>
      </c>
      <c r="R219" s="2">
        <v>0.33</v>
      </c>
      <c r="S219" s="2">
        <v>0.486</v>
      </c>
      <c r="T219" s="2">
        <v>0.672</v>
      </c>
      <c r="U219" s="2">
        <v>2107.285</v>
      </c>
      <c r="V219" s="2">
        <v>-0.004</v>
      </c>
      <c r="W219" s="2">
        <v>-0.007</v>
      </c>
      <c r="X219" s="2">
        <v>30.088</v>
      </c>
      <c r="Y219" s="2">
        <v>57.742</v>
      </c>
      <c r="Z219" s="2">
        <v>41.493</v>
      </c>
      <c r="AA219" s="2">
        <v>0.736</v>
      </c>
      <c r="AB219" s="2">
        <v>47.222</v>
      </c>
      <c r="AC219" s="2">
        <v>1.029</v>
      </c>
      <c r="AD219" s="2">
        <v>2.701</v>
      </c>
      <c r="AE219" s="2">
        <v>0.0</v>
      </c>
      <c r="AF219" s="2">
        <v>1.0E-4</v>
      </c>
      <c r="AG219" s="2">
        <v>0.0</v>
      </c>
      <c r="AH219" s="2">
        <v>40.75</v>
      </c>
      <c r="AI219" s="2" t="s">
        <v>44</v>
      </c>
      <c r="AJ219" s="2">
        <v>40.0</v>
      </c>
      <c r="AK219" s="2">
        <v>95.0</v>
      </c>
      <c r="AL219" s="2" t="s">
        <v>45</v>
      </c>
    </row>
    <row r="220" ht="13.5" customHeight="1">
      <c r="A220" s="2">
        <v>219.0</v>
      </c>
      <c r="B220" s="2" t="s">
        <v>338</v>
      </c>
      <c r="C220" s="1" t="s">
        <v>342</v>
      </c>
      <c r="D220" s="2" t="s">
        <v>340</v>
      </c>
      <c r="E220" s="2">
        <v>3.0</v>
      </c>
      <c r="F220" s="2">
        <v>-33.838</v>
      </c>
      <c r="G220" s="2">
        <v>-63.869</v>
      </c>
      <c r="H220" s="2">
        <v>-491.153</v>
      </c>
      <c r="I220" s="2">
        <v>19796.0</v>
      </c>
      <c r="J220" s="2" t="s">
        <v>41</v>
      </c>
      <c r="K220" s="2" t="s">
        <v>41</v>
      </c>
      <c r="L220" s="2">
        <v>-1.0</v>
      </c>
      <c r="M220" s="2">
        <v>1.0</v>
      </c>
      <c r="N220" s="2" t="s">
        <v>42</v>
      </c>
      <c r="O220" s="2" t="s">
        <v>42</v>
      </c>
      <c r="P220" s="2" t="s">
        <v>43</v>
      </c>
      <c r="Q220" s="2">
        <v>1.74897904254E9</v>
      </c>
      <c r="R220" s="2">
        <v>0.313</v>
      </c>
      <c r="S220" s="2">
        <v>0.303</v>
      </c>
      <c r="T220" s="2">
        <v>0.503</v>
      </c>
      <c r="U220" s="2">
        <v>411.79</v>
      </c>
      <c r="V220" s="2">
        <v>-0.002</v>
      </c>
      <c r="W220" s="2">
        <v>-0.003</v>
      </c>
      <c r="X220" s="2">
        <v>9.656</v>
      </c>
      <c r="Y220" s="2">
        <v>62.694</v>
      </c>
      <c r="Z220" s="2">
        <v>45.653</v>
      </c>
      <c r="AA220" s="2">
        <v>0.789</v>
      </c>
      <c r="AB220" s="2">
        <v>50.488</v>
      </c>
      <c r="AC220" s="2">
        <v>1.03</v>
      </c>
      <c r="AD220" s="2">
        <v>2.537</v>
      </c>
      <c r="AE220" s="2">
        <v>0.0</v>
      </c>
      <c r="AF220" s="2">
        <v>0.0</v>
      </c>
      <c r="AG220" s="2">
        <v>0.0</v>
      </c>
      <c r="AH220" s="2">
        <v>40.625</v>
      </c>
      <c r="AI220" s="2" t="s">
        <v>44</v>
      </c>
      <c r="AJ220" s="2">
        <v>40.0</v>
      </c>
      <c r="AK220" s="2">
        <v>95.0</v>
      </c>
      <c r="AL220" s="2" t="s">
        <v>45</v>
      </c>
    </row>
    <row r="221" ht="13.5" customHeight="1">
      <c r="A221" s="2">
        <v>220.0</v>
      </c>
      <c r="B221" s="2" t="s">
        <v>338</v>
      </c>
      <c r="C221" s="1" t="s">
        <v>343</v>
      </c>
      <c r="D221" s="2" t="s">
        <v>340</v>
      </c>
      <c r="E221" s="2">
        <v>4.0</v>
      </c>
      <c r="F221" s="2">
        <v>-33.825</v>
      </c>
      <c r="G221" s="2">
        <v>-63.819</v>
      </c>
      <c r="H221" s="2">
        <v>-491.012</v>
      </c>
      <c r="I221" s="2">
        <v>19766.0</v>
      </c>
      <c r="J221" s="2" t="s">
        <v>41</v>
      </c>
      <c r="K221" s="2" t="s">
        <v>41</v>
      </c>
      <c r="L221" s="2">
        <v>0.0</v>
      </c>
      <c r="M221" s="2">
        <v>1.0</v>
      </c>
      <c r="N221" s="2" t="s">
        <v>42</v>
      </c>
      <c r="O221" s="2" t="s">
        <v>42</v>
      </c>
      <c r="P221" s="2" t="s">
        <v>43</v>
      </c>
      <c r="Q221" s="2">
        <v>1.74897923867E9</v>
      </c>
      <c r="R221" s="2">
        <v>0.322</v>
      </c>
      <c r="S221" s="2">
        <v>0.34</v>
      </c>
      <c r="T221" s="2">
        <v>0.543</v>
      </c>
      <c r="U221" s="2">
        <v>562.831</v>
      </c>
      <c r="V221" s="2">
        <v>0.002</v>
      </c>
      <c r="W221" s="2">
        <v>0.009</v>
      </c>
      <c r="X221" s="2">
        <v>-18.701</v>
      </c>
      <c r="Y221" s="2">
        <v>62.618</v>
      </c>
      <c r="Z221" s="2">
        <v>45.289</v>
      </c>
      <c r="AA221" s="2">
        <v>0.802</v>
      </c>
      <c r="AB221" s="2">
        <v>51.35</v>
      </c>
      <c r="AC221" s="2">
        <v>1.029</v>
      </c>
      <c r="AD221" s="2">
        <v>2.658</v>
      </c>
      <c r="AE221" s="2">
        <v>0.0</v>
      </c>
      <c r="AF221" s="2">
        <v>0.0</v>
      </c>
      <c r="AG221" s="2">
        <v>0.0</v>
      </c>
      <c r="AH221" s="2">
        <v>40.562</v>
      </c>
      <c r="AI221" s="2" t="s">
        <v>44</v>
      </c>
      <c r="AJ221" s="2">
        <v>40.0</v>
      </c>
      <c r="AK221" s="2">
        <v>95.0</v>
      </c>
      <c r="AL221" s="2" t="s">
        <v>45</v>
      </c>
    </row>
    <row r="222" ht="13.5" customHeight="1">
      <c r="A222" s="2">
        <v>221.0</v>
      </c>
      <c r="B222" s="2" t="s">
        <v>344</v>
      </c>
      <c r="C222" s="1" t="s">
        <v>345</v>
      </c>
      <c r="D222" s="2" t="s">
        <v>346</v>
      </c>
      <c r="E222" s="2">
        <v>1.0</v>
      </c>
      <c r="F222" s="2">
        <v>-33.72</v>
      </c>
      <c r="G222" s="2">
        <v>-63.739</v>
      </c>
      <c r="H222" s="2">
        <v>-491.119</v>
      </c>
      <c r="I222" s="2">
        <v>20848.0</v>
      </c>
      <c r="J222" s="2" t="s">
        <v>41</v>
      </c>
      <c r="K222" s="2" t="s">
        <v>41</v>
      </c>
      <c r="L222" s="2">
        <v>-1.0</v>
      </c>
      <c r="M222" s="2">
        <v>1.0</v>
      </c>
      <c r="N222" s="2" t="s">
        <v>42</v>
      </c>
      <c r="O222" s="2" t="s">
        <v>42</v>
      </c>
      <c r="P222" s="2" t="s">
        <v>43</v>
      </c>
      <c r="Q222" s="2">
        <v>1.74897943258E9</v>
      </c>
      <c r="R222" s="2">
        <v>0.311</v>
      </c>
      <c r="S222" s="2">
        <v>0.284</v>
      </c>
      <c r="T222" s="2">
        <v>0.568</v>
      </c>
      <c r="U222" s="2">
        <v>441.647</v>
      </c>
      <c r="V222" s="2">
        <v>-0.003</v>
      </c>
      <c r="W222" s="2">
        <v>-0.008</v>
      </c>
      <c r="X222" s="2">
        <v>21.587</v>
      </c>
      <c r="Y222" s="2">
        <v>66.369</v>
      </c>
      <c r="Z222" s="2">
        <v>48.005</v>
      </c>
      <c r="AA222" s="2">
        <v>0.818</v>
      </c>
      <c r="AB222" s="2">
        <v>52.636</v>
      </c>
      <c r="AC222" s="2">
        <v>1.031</v>
      </c>
      <c r="AD222" s="2">
        <v>2.492</v>
      </c>
      <c r="AE222" s="2">
        <v>0.0</v>
      </c>
      <c r="AF222" s="2">
        <v>0.0</v>
      </c>
      <c r="AG222" s="2">
        <v>0.0</v>
      </c>
      <c r="AH222" s="2">
        <v>40.562</v>
      </c>
      <c r="AI222" s="2" t="s">
        <v>44</v>
      </c>
      <c r="AJ222" s="2">
        <v>41.0</v>
      </c>
      <c r="AK222" s="2">
        <v>95.0</v>
      </c>
      <c r="AL222" s="2" t="s">
        <v>45</v>
      </c>
    </row>
    <row r="223" ht="13.5" customHeight="1">
      <c r="A223" s="2">
        <v>222.0</v>
      </c>
      <c r="B223" s="2" t="s">
        <v>344</v>
      </c>
      <c r="C223" s="1" t="s">
        <v>347</v>
      </c>
      <c r="D223" s="2" t="s">
        <v>346</v>
      </c>
      <c r="E223" s="2">
        <v>2.0</v>
      </c>
      <c r="F223" s="2">
        <v>-33.716</v>
      </c>
      <c r="G223" s="2">
        <v>-63.719</v>
      </c>
      <c r="H223" s="2">
        <v>-491.213</v>
      </c>
      <c r="I223" s="2">
        <v>19876.0</v>
      </c>
      <c r="J223" s="2" t="s">
        <v>41</v>
      </c>
      <c r="K223" s="2" t="s">
        <v>41</v>
      </c>
      <c r="L223" s="2">
        <v>-1.0</v>
      </c>
      <c r="M223" s="2">
        <v>1.0</v>
      </c>
      <c r="N223" s="2" t="s">
        <v>42</v>
      </c>
      <c r="O223" s="2" t="s">
        <v>42</v>
      </c>
      <c r="P223" s="2" t="s">
        <v>43</v>
      </c>
      <c r="Q223" s="2">
        <v>1.74897962729E9</v>
      </c>
      <c r="R223" s="2">
        <v>0.297</v>
      </c>
      <c r="S223" s="2">
        <v>0.316</v>
      </c>
      <c r="T223" s="2">
        <v>0.536</v>
      </c>
      <c r="U223" s="2">
        <v>539.849</v>
      </c>
      <c r="V223" s="2">
        <v>0.001</v>
      </c>
      <c r="W223" s="2">
        <v>0.0</v>
      </c>
      <c r="X223" s="2">
        <v>5.443</v>
      </c>
      <c r="Y223" s="2">
        <v>62.999</v>
      </c>
      <c r="Z223" s="2">
        <v>45.811</v>
      </c>
      <c r="AA223" s="2">
        <v>0.773</v>
      </c>
      <c r="AB223" s="2">
        <v>50.877</v>
      </c>
      <c r="AC223" s="2">
        <v>1.033</v>
      </c>
      <c r="AD223" s="2">
        <v>2.559</v>
      </c>
      <c r="AE223" s="2">
        <v>0.0</v>
      </c>
      <c r="AF223" s="2">
        <v>0.0</v>
      </c>
      <c r="AG223" s="2">
        <v>0.0</v>
      </c>
      <c r="AH223" s="2">
        <v>40.75</v>
      </c>
      <c r="AI223" s="2" t="s">
        <v>44</v>
      </c>
      <c r="AJ223" s="2">
        <v>41.0</v>
      </c>
      <c r="AK223" s="2">
        <v>95.0</v>
      </c>
      <c r="AL223" s="2" t="s">
        <v>45</v>
      </c>
    </row>
    <row r="224" ht="13.5" customHeight="1">
      <c r="A224" s="2">
        <v>223.0</v>
      </c>
      <c r="B224" s="2" t="s">
        <v>344</v>
      </c>
      <c r="C224" s="1" t="s">
        <v>348</v>
      </c>
      <c r="D224" s="2" t="s">
        <v>346</v>
      </c>
      <c r="E224" s="2">
        <v>3.0</v>
      </c>
      <c r="F224" s="2">
        <v>-33.889</v>
      </c>
      <c r="G224" s="2">
        <v>-63.726</v>
      </c>
      <c r="H224" s="2">
        <v>-490.763</v>
      </c>
      <c r="I224" s="2">
        <v>20640.0</v>
      </c>
      <c r="J224" s="2" t="s">
        <v>41</v>
      </c>
      <c r="K224" s="2" t="s">
        <v>41</v>
      </c>
      <c r="L224" s="2">
        <v>-1.0</v>
      </c>
      <c r="M224" s="2">
        <v>1.0</v>
      </c>
      <c r="N224" s="2" t="s">
        <v>42</v>
      </c>
      <c r="O224" s="2" t="s">
        <v>42</v>
      </c>
      <c r="P224" s="2" t="s">
        <v>43</v>
      </c>
      <c r="Q224" s="2">
        <v>1.74897982043E9</v>
      </c>
      <c r="R224" s="2">
        <v>0.39</v>
      </c>
      <c r="S224" s="2">
        <v>0.327</v>
      </c>
      <c r="T224" s="2">
        <v>0.503</v>
      </c>
      <c r="U224" s="2">
        <v>353.348</v>
      </c>
      <c r="V224" s="2">
        <v>0.001</v>
      </c>
      <c r="W224" s="2">
        <v>0.001</v>
      </c>
      <c r="X224" s="2">
        <v>-15.836</v>
      </c>
      <c r="Y224" s="2">
        <v>65.742</v>
      </c>
      <c r="Z224" s="2">
        <v>46.97</v>
      </c>
      <c r="AA224" s="2">
        <v>0.83</v>
      </c>
      <c r="AB224" s="2">
        <v>53.4</v>
      </c>
      <c r="AC224" s="2">
        <v>1.032</v>
      </c>
      <c r="AD224" s="2">
        <v>2.625</v>
      </c>
      <c r="AE224" s="2">
        <v>0.0</v>
      </c>
      <c r="AF224" s="2">
        <v>2.0E-4</v>
      </c>
      <c r="AG224" s="2">
        <v>0.0</v>
      </c>
      <c r="AH224" s="2">
        <v>40.688</v>
      </c>
      <c r="AI224" s="2" t="s">
        <v>44</v>
      </c>
      <c r="AJ224" s="2">
        <v>41.0</v>
      </c>
      <c r="AK224" s="2">
        <v>95.0</v>
      </c>
      <c r="AL224" s="2" t="s">
        <v>45</v>
      </c>
    </row>
    <row r="225" ht="13.5" customHeight="1">
      <c r="A225" s="2">
        <v>224.0</v>
      </c>
      <c r="B225" s="2" t="s">
        <v>344</v>
      </c>
      <c r="C225" s="1" t="s">
        <v>349</v>
      </c>
      <c r="D225" s="2" t="s">
        <v>346</v>
      </c>
      <c r="E225" s="2">
        <v>4.0</v>
      </c>
      <c r="F225" s="2">
        <v>-33.622</v>
      </c>
      <c r="G225" s="2">
        <v>-63.683</v>
      </c>
      <c r="H225" s="2">
        <v>-491.098</v>
      </c>
      <c r="I225" s="2">
        <v>18841.0</v>
      </c>
      <c r="J225" s="2" t="s">
        <v>41</v>
      </c>
      <c r="K225" s="2" t="s">
        <v>41</v>
      </c>
      <c r="L225" s="2">
        <v>0.0</v>
      </c>
      <c r="M225" s="2">
        <v>1.0</v>
      </c>
      <c r="N225" s="2" t="s">
        <v>42</v>
      </c>
      <c r="O225" s="2" t="s">
        <v>42</v>
      </c>
      <c r="P225" s="2" t="s">
        <v>43</v>
      </c>
      <c r="Q225" s="2">
        <v>1.74898001504E9</v>
      </c>
      <c r="R225" s="2">
        <v>0.376</v>
      </c>
      <c r="S225" s="2">
        <v>0.409</v>
      </c>
      <c r="T225" s="2">
        <v>0.48</v>
      </c>
      <c r="U225" s="2">
        <v>818.422</v>
      </c>
      <c r="V225" s="2">
        <v>0.003</v>
      </c>
      <c r="W225" s="2">
        <v>-0.003</v>
      </c>
      <c r="X225" s="2">
        <v>-13.366</v>
      </c>
      <c r="Y225" s="2">
        <v>59.536</v>
      </c>
      <c r="Z225" s="2">
        <v>43.412</v>
      </c>
      <c r="AA225" s="2">
        <v>0.756</v>
      </c>
      <c r="AB225" s="2">
        <v>48.169</v>
      </c>
      <c r="AC225" s="2">
        <v>1.03</v>
      </c>
      <c r="AD225" s="2">
        <v>2.45</v>
      </c>
      <c r="AE225" s="2">
        <v>0.0</v>
      </c>
      <c r="AF225" s="2">
        <v>0.0</v>
      </c>
      <c r="AG225" s="2">
        <v>0.0</v>
      </c>
      <c r="AH225" s="2">
        <v>40.562</v>
      </c>
      <c r="AI225" s="2" t="s">
        <v>44</v>
      </c>
      <c r="AJ225" s="2">
        <v>41.0</v>
      </c>
      <c r="AK225" s="2">
        <v>95.0</v>
      </c>
      <c r="AL225" s="2" t="s">
        <v>45</v>
      </c>
    </row>
    <row r="226" ht="13.5" customHeight="1">
      <c r="A226" s="2">
        <v>225.0</v>
      </c>
      <c r="B226" s="2" t="s">
        <v>350</v>
      </c>
      <c r="C226" s="1" t="s">
        <v>351</v>
      </c>
      <c r="D226" s="2" t="s">
        <v>352</v>
      </c>
      <c r="E226" s="2">
        <v>1.0</v>
      </c>
      <c r="F226" s="2">
        <v>-33.863</v>
      </c>
      <c r="G226" s="2">
        <v>-63.784</v>
      </c>
      <c r="H226" s="2">
        <v>-490.944</v>
      </c>
      <c r="I226" s="2">
        <v>19481.0</v>
      </c>
      <c r="J226" s="2" t="s">
        <v>41</v>
      </c>
      <c r="K226" s="2" t="s">
        <v>41</v>
      </c>
      <c r="L226" s="2">
        <v>-1.0</v>
      </c>
      <c r="M226" s="2">
        <v>1.0</v>
      </c>
      <c r="N226" s="2" t="s">
        <v>42</v>
      </c>
      <c r="O226" s="2" t="s">
        <v>42</v>
      </c>
      <c r="P226" s="2" t="s">
        <v>43</v>
      </c>
      <c r="Q226" s="2">
        <v>1.74898020762E9</v>
      </c>
      <c r="R226" s="2">
        <v>0.28</v>
      </c>
      <c r="S226" s="2">
        <v>0.339</v>
      </c>
      <c r="T226" s="2">
        <v>0.575</v>
      </c>
      <c r="U226" s="2">
        <v>421.501</v>
      </c>
      <c r="V226" s="2">
        <v>0.001</v>
      </c>
      <c r="W226" s="2">
        <v>-0.001</v>
      </c>
      <c r="X226" s="2">
        <v>-6.841</v>
      </c>
      <c r="Y226" s="2">
        <v>61.654</v>
      </c>
      <c r="Z226" s="2">
        <v>44.503</v>
      </c>
      <c r="AA226" s="2">
        <v>0.782</v>
      </c>
      <c r="AB226" s="2">
        <v>50.819</v>
      </c>
      <c r="AC226" s="2">
        <v>1.031</v>
      </c>
      <c r="AD226" s="2">
        <v>2.718</v>
      </c>
      <c r="AE226" s="2">
        <v>0.0</v>
      </c>
      <c r="AF226" s="2">
        <v>1.0E-4</v>
      </c>
      <c r="AG226" s="2">
        <v>0.0</v>
      </c>
      <c r="AH226" s="2">
        <v>40.562</v>
      </c>
      <c r="AI226" s="2" t="s">
        <v>44</v>
      </c>
      <c r="AJ226" s="2">
        <v>42.0</v>
      </c>
      <c r="AK226" s="2">
        <v>95.0</v>
      </c>
      <c r="AL226" s="2" t="s">
        <v>45</v>
      </c>
    </row>
    <row r="227" ht="13.5" customHeight="1">
      <c r="A227" s="2">
        <v>226.0</v>
      </c>
      <c r="B227" s="2" t="s">
        <v>350</v>
      </c>
      <c r="C227" s="1" t="s">
        <v>353</v>
      </c>
      <c r="D227" s="2" t="s">
        <v>352</v>
      </c>
      <c r="E227" s="2">
        <v>2.0</v>
      </c>
      <c r="F227" s="2">
        <v>-33.79</v>
      </c>
      <c r="G227" s="2">
        <v>-63.803</v>
      </c>
      <c r="H227" s="2">
        <v>-491.107</v>
      </c>
      <c r="I227" s="2">
        <v>19157.0</v>
      </c>
      <c r="J227" s="2" t="s">
        <v>41</v>
      </c>
      <c r="K227" s="2" t="s">
        <v>41</v>
      </c>
      <c r="L227" s="2">
        <v>-1.0</v>
      </c>
      <c r="M227" s="2">
        <v>1.0</v>
      </c>
      <c r="N227" s="2" t="s">
        <v>42</v>
      </c>
      <c r="O227" s="2" t="s">
        <v>42</v>
      </c>
      <c r="P227" s="2" t="s">
        <v>43</v>
      </c>
      <c r="Q227" s="2">
        <v>1.74898040325E9</v>
      </c>
      <c r="R227" s="2">
        <v>0.341</v>
      </c>
      <c r="S227" s="2">
        <v>0.352</v>
      </c>
      <c r="T227" s="2">
        <v>0.453</v>
      </c>
      <c r="U227" s="2">
        <v>385.742</v>
      </c>
      <c r="V227" s="2">
        <v>0.0</v>
      </c>
      <c r="W227" s="2">
        <v>0.001</v>
      </c>
      <c r="X227" s="2">
        <v>-1.281</v>
      </c>
      <c r="Y227" s="2">
        <v>60.763</v>
      </c>
      <c r="Z227" s="2">
        <v>43.997</v>
      </c>
      <c r="AA227" s="2">
        <v>0.761</v>
      </c>
      <c r="AB227" s="2">
        <v>48.659</v>
      </c>
      <c r="AC227" s="2">
        <v>1.03</v>
      </c>
      <c r="AD227" s="2">
        <v>2.497</v>
      </c>
      <c r="AE227" s="2">
        <v>0.0</v>
      </c>
      <c r="AF227" s="2">
        <v>0.0</v>
      </c>
      <c r="AG227" s="2">
        <v>0.0</v>
      </c>
      <c r="AH227" s="2">
        <v>40.625</v>
      </c>
      <c r="AI227" s="2" t="s">
        <v>44</v>
      </c>
      <c r="AJ227" s="2">
        <v>42.0</v>
      </c>
      <c r="AK227" s="2">
        <v>95.0</v>
      </c>
      <c r="AL227" s="2" t="s">
        <v>45</v>
      </c>
    </row>
    <row r="228" ht="13.5" customHeight="1">
      <c r="A228" s="2">
        <v>227.0</v>
      </c>
      <c r="B228" s="2" t="s">
        <v>350</v>
      </c>
      <c r="C228" s="1" t="s">
        <v>354</v>
      </c>
      <c r="D228" s="2" t="s">
        <v>352</v>
      </c>
      <c r="E228" s="2">
        <v>3.0</v>
      </c>
      <c r="F228" s="2">
        <v>-33.602</v>
      </c>
      <c r="G228" s="2">
        <v>-63.706</v>
      </c>
      <c r="H228" s="2">
        <v>-491.111</v>
      </c>
      <c r="I228" s="2">
        <v>19464.0</v>
      </c>
      <c r="J228" s="2" t="s">
        <v>41</v>
      </c>
      <c r="K228" s="2" t="s">
        <v>41</v>
      </c>
      <c r="L228" s="2">
        <v>-1.0</v>
      </c>
      <c r="M228" s="2">
        <v>1.0</v>
      </c>
      <c r="N228" s="2" t="s">
        <v>42</v>
      </c>
      <c r="O228" s="2" t="s">
        <v>42</v>
      </c>
      <c r="P228" s="2" t="s">
        <v>43</v>
      </c>
      <c r="Q228" s="2">
        <v>1.74898059949E9</v>
      </c>
      <c r="R228" s="2">
        <v>0.309</v>
      </c>
      <c r="S228" s="2">
        <v>0.36</v>
      </c>
      <c r="T228" s="2">
        <v>0.481</v>
      </c>
      <c r="U228" s="2">
        <v>627.016</v>
      </c>
      <c r="V228" s="2">
        <v>-0.003</v>
      </c>
      <c r="W228" s="2">
        <v>0.002</v>
      </c>
      <c r="X228" s="2">
        <v>24.59</v>
      </c>
      <c r="Y228" s="2">
        <v>61.651</v>
      </c>
      <c r="Z228" s="2">
        <v>44.776</v>
      </c>
      <c r="AA228" s="2">
        <v>0.782</v>
      </c>
      <c r="AB228" s="2">
        <v>50.307</v>
      </c>
      <c r="AC228" s="2">
        <v>1.031</v>
      </c>
      <c r="AD228" s="2">
        <v>2.735</v>
      </c>
      <c r="AE228" s="2">
        <v>0.0</v>
      </c>
      <c r="AF228" s="2">
        <v>-1.0E-4</v>
      </c>
      <c r="AG228" s="2">
        <v>0.0</v>
      </c>
      <c r="AH228" s="2">
        <v>40.875</v>
      </c>
      <c r="AI228" s="2" t="s">
        <v>44</v>
      </c>
      <c r="AJ228" s="2">
        <v>42.0</v>
      </c>
      <c r="AK228" s="2">
        <v>95.0</v>
      </c>
      <c r="AL228" s="2" t="s">
        <v>45</v>
      </c>
    </row>
    <row r="229" ht="13.5" customHeight="1">
      <c r="A229" s="2">
        <v>228.0</v>
      </c>
      <c r="B229" s="2" t="s">
        <v>350</v>
      </c>
      <c r="C229" s="1" t="s">
        <v>355</v>
      </c>
      <c r="D229" s="2" t="s">
        <v>352</v>
      </c>
      <c r="E229" s="2">
        <v>4.0</v>
      </c>
      <c r="F229" s="2">
        <v>-33.678</v>
      </c>
      <c r="G229" s="2">
        <v>-63.818</v>
      </c>
      <c r="H229" s="2">
        <v>-491.161</v>
      </c>
      <c r="I229" s="2">
        <v>19396.0</v>
      </c>
      <c r="J229" s="2" t="s">
        <v>41</v>
      </c>
      <c r="K229" s="2" t="s">
        <v>41</v>
      </c>
      <c r="L229" s="2">
        <v>0.0</v>
      </c>
      <c r="M229" s="2">
        <v>1.0</v>
      </c>
      <c r="N229" s="2" t="s">
        <v>42</v>
      </c>
      <c r="O229" s="2" t="s">
        <v>42</v>
      </c>
      <c r="P229" s="2" t="s">
        <v>43</v>
      </c>
      <c r="Q229" s="2">
        <v>1.74898079733E9</v>
      </c>
      <c r="R229" s="2">
        <v>0.343</v>
      </c>
      <c r="S229" s="2">
        <v>0.37</v>
      </c>
      <c r="T229" s="2">
        <v>0.453</v>
      </c>
      <c r="U229" s="2">
        <v>487.333</v>
      </c>
      <c r="V229" s="2">
        <v>-0.001</v>
      </c>
      <c r="W229" s="2">
        <v>-0.002</v>
      </c>
      <c r="X229" s="2">
        <v>15.807</v>
      </c>
      <c r="Y229" s="2">
        <v>61.475</v>
      </c>
      <c r="Z229" s="2">
        <v>44.785</v>
      </c>
      <c r="AA229" s="2">
        <v>0.761</v>
      </c>
      <c r="AB229" s="2">
        <v>48.915</v>
      </c>
      <c r="AC229" s="2">
        <v>1.032</v>
      </c>
      <c r="AD229" s="2">
        <v>2.509</v>
      </c>
      <c r="AE229" s="2">
        <v>0.0</v>
      </c>
      <c r="AF229" s="2">
        <v>0.0</v>
      </c>
      <c r="AG229" s="2">
        <v>0.0</v>
      </c>
      <c r="AH229" s="2">
        <v>40.75</v>
      </c>
      <c r="AI229" s="2" t="s">
        <v>44</v>
      </c>
      <c r="AJ229" s="2">
        <v>42.0</v>
      </c>
      <c r="AK229" s="2">
        <v>95.0</v>
      </c>
      <c r="AL229" s="2" t="s">
        <v>45</v>
      </c>
    </row>
    <row r="230" ht="13.5" customHeight="1">
      <c r="A230" s="2">
        <v>229.0</v>
      </c>
      <c r="B230" s="2" t="s">
        <v>356</v>
      </c>
      <c r="C230" s="1" t="s">
        <v>357</v>
      </c>
      <c r="D230" s="2" t="s">
        <v>358</v>
      </c>
      <c r="E230" s="2">
        <v>1.0</v>
      </c>
      <c r="F230" s="2">
        <v>-33.687</v>
      </c>
      <c r="G230" s="2">
        <v>-63.659</v>
      </c>
      <c r="H230" s="2">
        <v>-491.258</v>
      </c>
      <c r="I230" s="2">
        <v>18849.0</v>
      </c>
      <c r="J230" s="2" t="s">
        <v>41</v>
      </c>
      <c r="K230" s="2" t="s">
        <v>41</v>
      </c>
      <c r="L230" s="2">
        <v>-1.0</v>
      </c>
      <c r="M230" s="2">
        <v>1.0</v>
      </c>
      <c r="N230" s="2" t="s">
        <v>42</v>
      </c>
      <c r="O230" s="2" t="s">
        <v>42</v>
      </c>
      <c r="P230" s="2" t="s">
        <v>43</v>
      </c>
      <c r="Q230" s="2">
        <v>1.74898099126E9</v>
      </c>
      <c r="R230" s="2">
        <v>0.318</v>
      </c>
      <c r="S230" s="2">
        <v>0.387</v>
      </c>
      <c r="T230" s="2">
        <v>0.513</v>
      </c>
      <c r="U230" s="2">
        <v>653.485</v>
      </c>
      <c r="V230" s="2">
        <v>-0.007</v>
      </c>
      <c r="W230" s="2">
        <v>0.001</v>
      </c>
      <c r="X230" s="2">
        <v>-26.583</v>
      </c>
      <c r="Y230" s="2">
        <v>59.75</v>
      </c>
      <c r="Z230" s="2">
        <v>43.378</v>
      </c>
      <c r="AA230" s="2">
        <v>0.729</v>
      </c>
      <c r="AB230" s="2">
        <v>47.301</v>
      </c>
      <c r="AC230" s="2">
        <v>1.033</v>
      </c>
      <c r="AD230" s="2">
        <v>2.405</v>
      </c>
      <c r="AE230" s="2">
        <v>0.0</v>
      </c>
      <c r="AF230" s="2">
        <v>1.0E-4</v>
      </c>
      <c r="AG230" s="2">
        <v>0.0</v>
      </c>
      <c r="AH230" s="2">
        <v>40.75</v>
      </c>
      <c r="AI230" s="2" t="s">
        <v>44</v>
      </c>
      <c r="AJ230" s="2">
        <v>43.0</v>
      </c>
      <c r="AK230" s="2">
        <v>95.0</v>
      </c>
      <c r="AL230" s="2" t="s">
        <v>45</v>
      </c>
    </row>
    <row r="231" ht="13.5" customHeight="1">
      <c r="A231" s="2">
        <v>230.0</v>
      </c>
      <c r="B231" s="2" t="s">
        <v>356</v>
      </c>
      <c r="C231" s="1" t="s">
        <v>359</v>
      </c>
      <c r="D231" s="2" t="s">
        <v>358</v>
      </c>
      <c r="E231" s="2">
        <v>2.0</v>
      </c>
      <c r="F231" s="2">
        <v>-33.788</v>
      </c>
      <c r="G231" s="2">
        <v>-63.654</v>
      </c>
      <c r="H231" s="2">
        <v>-491.008</v>
      </c>
      <c r="I231" s="2">
        <v>19941.0</v>
      </c>
      <c r="J231" s="2" t="s">
        <v>41</v>
      </c>
      <c r="K231" s="2" t="s">
        <v>41</v>
      </c>
      <c r="L231" s="2">
        <v>-1.0</v>
      </c>
      <c r="M231" s="2">
        <v>1.0</v>
      </c>
      <c r="N231" s="2" t="s">
        <v>42</v>
      </c>
      <c r="O231" s="2" t="s">
        <v>42</v>
      </c>
      <c r="P231" s="2" t="s">
        <v>43</v>
      </c>
      <c r="Q231" s="2">
        <v>1.74898118305E9</v>
      </c>
      <c r="R231" s="2">
        <v>0.365</v>
      </c>
      <c r="S231" s="2">
        <v>0.376</v>
      </c>
      <c r="T231" s="2">
        <v>0.533</v>
      </c>
      <c r="U231" s="2">
        <v>292.029</v>
      </c>
      <c r="V231" s="2">
        <v>0.004</v>
      </c>
      <c r="W231" s="2">
        <v>0.009</v>
      </c>
      <c r="X231" s="2">
        <v>5.922</v>
      </c>
      <c r="Y231" s="2">
        <v>63.394</v>
      </c>
      <c r="Z231" s="2">
        <v>45.376</v>
      </c>
      <c r="AA231" s="2">
        <v>0.789</v>
      </c>
      <c r="AB231" s="2">
        <v>51.589</v>
      </c>
      <c r="AC231" s="2">
        <v>1.032</v>
      </c>
      <c r="AD231" s="2">
        <v>2.545</v>
      </c>
      <c r="AE231" s="2">
        <v>0.0</v>
      </c>
      <c r="AF231" s="2">
        <v>2.0E-4</v>
      </c>
      <c r="AG231" s="2">
        <v>0.0</v>
      </c>
      <c r="AH231" s="2">
        <v>40.75</v>
      </c>
      <c r="AI231" s="2" t="s">
        <v>44</v>
      </c>
      <c r="AJ231" s="2">
        <v>43.0</v>
      </c>
      <c r="AK231" s="2">
        <v>95.0</v>
      </c>
      <c r="AL231" s="2" t="s">
        <v>45</v>
      </c>
    </row>
    <row r="232" ht="13.5" customHeight="1">
      <c r="A232" s="2">
        <v>231.0</v>
      </c>
      <c r="B232" s="2" t="s">
        <v>356</v>
      </c>
      <c r="C232" s="1" t="s">
        <v>360</v>
      </c>
      <c r="D232" s="2" t="s">
        <v>358</v>
      </c>
      <c r="E232" s="2">
        <v>3.0</v>
      </c>
      <c r="F232" s="2">
        <v>-33.462</v>
      </c>
      <c r="G232" s="2">
        <v>-63.645</v>
      </c>
      <c r="H232" s="2">
        <v>-491.17</v>
      </c>
      <c r="I232" s="2">
        <v>19024.0</v>
      </c>
      <c r="J232" s="2" t="s">
        <v>41</v>
      </c>
      <c r="K232" s="2" t="s">
        <v>41</v>
      </c>
      <c r="L232" s="2">
        <v>-1.0</v>
      </c>
      <c r="M232" s="2">
        <v>1.0</v>
      </c>
      <c r="N232" s="2" t="s">
        <v>42</v>
      </c>
      <c r="O232" s="2" t="s">
        <v>42</v>
      </c>
      <c r="P232" s="2" t="s">
        <v>43</v>
      </c>
      <c r="Q232" s="2">
        <v>1.74898137834E9</v>
      </c>
      <c r="R232" s="2">
        <v>0.276</v>
      </c>
      <c r="S232" s="2">
        <v>0.455</v>
      </c>
      <c r="T232" s="2">
        <v>0.481</v>
      </c>
      <c r="U232" s="2">
        <v>589.719</v>
      </c>
      <c r="V232" s="2">
        <v>0.001</v>
      </c>
      <c r="W232" s="2">
        <v>0.001</v>
      </c>
      <c r="X232" s="2">
        <v>2.558</v>
      </c>
      <c r="Y232" s="2">
        <v>60.273</v>
      </c>
      <c r="Z232" s="2">
        <v>43.708</v>
      </c>
      <c r="AA232" s="2">
        <v>0.756</v>
      </c>
      <c r="AB232" s="2">
        <v>48.662</v>
      </c>
      <c r="AC232" s="2">
        <v>1.032</v>
      </c>
      <c r="AD232" s="2">
        <v>2.589</v>
      </c>
      <c r="AE232" s="2">
        <v>0.0</v>
      </c>
      <c r="AF232" s="2">
        <v>-1.0E-4</v>
      </c>
      <c r="AG232" s="2">
        <v>0.0</v>
      </c>
      <c r="AH232" s="2">
        <v>40.812</v>
      </c>
      <c r="AI232" s="2" t="s">
        <v>44</v>
      </c>
      <c r="AJ232" s="2">
        <v>43.0</v>
      </c>
      <c r="AK232" s="2">
        <v>95.0</v>
      </c>
      <c r="AL232" s="2" t="s">
        <v>45</v>
      </c>
    </row>
    <row r="233" ht="13.5" customHeight="1">
      <c r="A233" s="2">
        <v>232.0</v>
      </c>
      <c r="B233" s="2" t="s">
        <v>356</v>
      </c>
      <c r="C233" s="1" t="s">
        <v>361</v>
      </c>
      <c r="D233" s="2" t="s">
        <v>358</v>
      </c>
      <c r="E233" s="2">
        <v>4.0</v>
      </c>
      <c r="F233" s="2">
        <v>-33.778</v>
      </c>
      <c r="G233" s="2">
        <v>-63.749</v>
      </c>
      <c r="H233" s="2">
        <v>-491.087</v>
      </c>
      <c r="I233" s="2">
        <v>19799.0</v>
      </c>
      <c r="J233" s="2" t="s">
        <v>41</v>
      </c>
      <c r="K233" s="2" t="s">
        <v>41</v>
      </c>
      <c r="L233" s="2">
        <v>0.0</v>
      </c>
      <c r="M233" s="2">
        <v>1.0</v>
      </c>
      <c r="N233" s="2" t="s">
        <v>42</v>
      </c>
      <c r="O233" s="2" t="s">
        <v>42</v>
      </c>
      <c r="P233" s="2" t="s">
        <v>43</v>
      </c>
      <c r="Q233" s="2">
        <v>1.74898157181E9</v>
      </c>
      <c r="R233" s="2">
        <v>0.342</v>
      </c>
      <c r="S233" s="2">
        <v>0.352</v>
      </c>
      <c r="T233" s="2">
        <v>0.538</v>
      </c>
      <c r="U233" s="2">
        <v>480.057</v>
      </c>
      <c r="V233" s="2">
        <v>0.0</v>
      </c>
      <c r="W233" s="2">
        <v>-0.001</v>
      </c>
      <c r="X233" s="2">
        <v>-7.369</v>
      </c>
      <c r="Y233" s="2">
        <v>62.737</v>
      </c>
      <c r="Z233" s="2">
        <v>45.213</v>
      </c>
      <c r="AA233" s="2">
        <v>0.792</v>
      </c>
      <c r="AB233" s="2">
        <v>52.042</v>
      </c>
      <c r="AC233" s="2">
        <v>1.031</v>
      </c>
      <c r="AD233" s="2">
        <v>2.676</v>
      </c>
      <c r="AE233" s="2">
        <v>0.0</v>
      </c>
      <c r="AF233" s="2">
        <v>1.0E-4</v>
      </c>
      <c r="AG233" s="2">
        <v>0.0</v>
      </c>
      <c r="AH233" s="2">
        <v>40.625</v>
      </c>
      <c r="AI233" s="2" t="s">
        <v>44</v>
      </c>
      <c r="AJ233" s="2">
        <v>43.0</v>
      </c>
      <c r="AK233" s="2">
        <v>95.0</v>
      </c>
      <c r="AL233" s="2" t="s">
        <v>45</v>
      </c>
    </row>
    <row r="234" ht="13.5" customHeight="1">
      <c r="A234" s="2">
        <v>233.0</v>
      </c>
      <c r="B234" s="2" t="s">
        <v>362</v>
      </c>
      <c r="C234" s="1" t="s">
        <v>363</v>
      </c>
      <c r="D234" s="2" t="s">
        <v>364</v>
      </c>
      <c r="E234" s="2">
        <v>1.0</v>
      </c>
      <c r="F234" s="2">
        <v>-22.124</v>
      </c>
      <c r="G234" s="2">
        <v>-42.676</v>
      </c>
      <c r="H234" s="2">
        <v>-330.414</v>
      </c>
      <c r="I234" s="2">
        <v>19056.0</v>
      </c>
      <c r="J234" s="2" t="s">
        <v>41</v>
      </c>
      <c r="K234" s="2" t="s">
        <v>41</v>
      </c>
      <c r="L234" s="2">
        <v>-1.0</v>
      </c>
      <c r="M234" s="2">
        <v>1.0</v>
      </c>
      <c r="N234" s="2" t="s">
        <v>42</v>
      </c>
      <c r="O234" s="2" t="s">
        <v>42</v>
      </c>
      <c r="P234" s="2" t="s">
        <v>43</v>
      </c>
      <c r="Q234" s="2">
        <v>1.74898176913E9</v>
      </c>
      <c r="R234" s="2">
        <v>0.469</v>
      </c>
      <c r="S234" s="2">
        <v>0.507</v>
      </c>
      <c r="T234" s="2">
        <v>4.327</v>
      </c>
      <c r="U234" s="2">
        <v>916.371</v>
      </c>
      <c r="V234" s="2">
        <v>0.013</v>
      </c>
      <c r="W234" s="2">
        <v>0.239</v>
      </c>
      <c r="X234" s="2">
        <v>-0.478</v>
      </c>
      <c r="Y234" s="2">
        <v>60.329</v>
      </c>
      <c r="Z234" s="2">
        <v>43.171</v>
      </c>
      <c r="AA234" s="2">
        <v>0.769</v>
      </c>
      <c r="AB234" s="2">
        <v>51.891</v>
      </c>
      <c r="AC234" s="2">
        <v>1.032</v>
      </c>
      <c r="AD234" s="2">
        <v>2.435</v>
      </c>
      <c r="AE234" s="2">
        <v>0.0</v>
      </c>
      <c r="AF234" s="2">
        <v>-1.0E-4</v>
      </c>
      <c r="AG234" s="2">
        <v>0.0</v>
      </c>
      <c r="AH234" s="2">
        <v>40.562</v>
      </c>
      <c r="AI234" s="2" t="s">
        <v>44</v>
      </c>
      <c r="AJ234" s="2">
        <v>44.0</v>
      </c>
      <c r="AK234" s="2">
        <v>95.0</v>
      </c>
      <c r="AL234" s="2" t="s">
        <v>45</v>
      </c>
    </row>
    <row r="235" ht="13.5" customHeight="1">
      <c r="A235" s="2">
        <v>234.0</v>
      </c>
      <c r="B235" s="2" t="s">
        <v>362</v>
      </c>
      <c r="C235" s="1" t="s">
        <v>365</v>
      </c>
      <c r="D235" s="2" t="s">
        <v>364</v>
      </c>
      <c r="E235" s="2">
        <v>2.0</v>
      </c>
      <c r="F235" s="2">
        <v>-21.895</v>
      </c>
      <c r="G235" s="2">
        <v>-42.038</v>
      </c>
      <c r="H235" s="2">
        <v>-320.774</v>
      </c>
      <c r="I235" s="2">
        <v>18820.0</v>
      </c>
      <c r="J235" s="2" t="s">
        <v>41</v>
      </c>
      <c r="K235" s="2" t="s">
        <v>41</v>
      </c>
      <c r="L235" s="2">
        <v>-1.0</v>
      </c>
      <c r="M235" s="2">
        <v>1.0</v>
      </c>
      <c r="N235" s="2" t="s">
        <v>42</v>
      </c>
      <c r="O235" s="2" t="s">
        <v>42</v>
      </c>
      <c r="P235" s="2" t="s">
        <v>43</v>
      </c>
      <c r="Q235" s="2">
        <v>1.74898196433E9</v>
      </c>
      <c r="R235" s="2">
        <v>0.277</v>
      </c>
      <c r="S235" s="2">
        <v>0.329</v>
      </c>
      <c r="T235" s="2">
        <v>0.689</v>
      </c>
      <c r="U235" s="2">
        <v>377.484</v>
      </c>
      <c r="V235" s="2">
        <v>-0.004</v>
      </c>
      <c r="W235" s="2">
        <v>0.022</v>
      </c>
      <c r="X235" s="2">
        <v>-3.79</v>
      </c>
      <c r="Y235" s="2">
        <v>59.698</v>
      </c>
      <c r="Z235" s="2">
        <v>42.597</v>
      </c>
      <c r="AA235" s="2">
        <v>0.742</v>
      </c>
      <c r="AB235" s="2">
        <v>50.291</v>
      </c>
      <c r="AC235" s="2">
        <v>1.033</v>
      </c>
      <c r="AD235" s="2">
        <v>2.349</v>
      </c>
      <c r="AE235" s="2">
        <v>0.0</v>
      </c>
      <c r="AF235" s="2">
        <v>1.0E-4</v>
      </c>
      <c r="AG235" s="2">
        <v>0.0</v>
      </c>
      <c r="AH235" s="2">
        <v>40.562</v>
      </c>
      <c r="AI235" s="2" t="s">
        <v>44</v>
      </c>
      <c r="AJ235" s="2">
        <v>44.0</v>
      </c>
      <c r="AK235" s="2">
        <v>95.0</v>
      </c>
      <c r="AL235" s="2" t="s">
        <v>45</v>
      </c>
    </row>
    <row r="236" ht="13.5" customHeight="1">
      <c r="A236" s="2">
        <v>235.0</v>
      </c>
      <c r="B236" s="2" t="s">
        <v>362</v>
      </c>
      <c r="C236" s="1" t="s">
        <v>366</v>
      </c>
      <c r="D236" s="2" t="s">
        <v>364</v>
      </c>
      <c r="E236" s="2">
        <v>3.0</v>
      </c>
      <c r="F236" s="2">
        <v>-21.968</v>
      </c>
      <c r="G236" s="2">
        <v>-41.92</v>
      </c>
      <c r="H236" s="2">
        <v>-319.087</v>
      </c>
      <c r="I236" s="2">
        <v>18946.0</v>
      </c>
      <c r="J236" s="2" t="s">
        <v>41</v>
      </c>
      <c r="K236" s="2" t="s">
        <v>41</v>
      </c>
      <c r="L236" s="2">
        <v>-1.0</v>
      </c>
      <c r="M236" s="2">
        <v>1.0</v>
      </c>
      <c r="N236" s="2" t="s">
        <v>42</v>
      </c>
      <c r="O236" s="2" t="s">
        <v>42</v>
      </c>
      <c r="P236" s="2" t="s">
        <v>43</v>
      </c>
      <c r="Q236" s="2">
        <v>1.74898215928E9</v>
      </c>
      <c r="R236" s="2">
        <v>0.293</v>
      </c>
      <c r="S236" s="2">
        <v>0.276</v>
      </c>
      <c r="T236" s="2">
        <v>0.629</v>
      </c>
      <c r="U236" s="2">
        <v>269.181</v>
      </c>
      <c r="V236" s="2">
        <v>-0.002</v>
      </c>
      <c r="W236" s="2">
        <v>0.008</v>
      </c>
      <c r="X236" s="2">
        <v>-7.097</v>
      </c>
      <c r="Y236" s="2">
        <v>60.13</v>
      </c>
      <c r="Z236" s="2">
        <v>42.642</v>
      </c>
      <c r="AA236" s="2">
        <v>0.776</v>
      </c>
      <c r="AB236" s="2">
        <v>51.523</v>
      </c>
      <c r="AC236" s="2">
        <v>1.033</v>
      </c>
      <c r="AD236" s="2">
        <v>2.429</v>
      </c>
      <c r="AE236" s="2">
        <v>0.0</v>
      </c>
      <c r="AF236" s="2">
        <v>2.0E-4</v>
      </c>
      <c r="AG236" s="2">
        <v>0.0</v>
      </c>
      <c r="AH236" s="2">
        <v>40.688</v>
      </c>
      <c r="AI236" s="2" t="s">
        <v>44</v>
      </c>
      <c r="AJ236" s="2">
        <v>44.0</v>
      </c>
      <c r="AK236" s="2">
        <v>95.0</v>
      </c>
      <c r="AL236" s="2" t="s">
        <v>45</v>
      </c>
    </row>
    <row r="237" ht="13.5" customHeight="1">
      <c r="A237" s="2">
        <v>236.0</v>
      </c>
      <c r="B237" s="2" t="s">
        <v>362</v>
      </c>
      <c r="C237" s="1" t="s">
        <v>367</v>
      </c>
      <c r="D237" s="2" t="s">
        <v>364</v>
      </c>
      <c r="E237" s="2">
        <v>4.0</v>
      </c>
      <c r="F237" s="2">
        <v>-21.79</v>
      </c>
      <c r="G237" s="2">
        <v>-41.904</v>
      </c>
      <c r="H237" s="2">
        <v>-318.486</v>
      </c>
      <c r="I237" s="2">
        <v>18441.0</v>
      </c>
      <c r="J237" s="2" t="s">
        <v>41</v>
      </c>
      <c r="K237" s="2" t="s">
        <v>41</v>
      </c>
      <c r="L237" s="2">
        <v>0.0</v>
      </c>
      <c r="M237" s="2">
        <v>1.0</v>
      </c>
      <c r="N237" s="2" t="s">
        <v>42</v>
      </c>
      <c r="O237" s="2" t="s">
        <v>42</v>
      </c>
      <c r="P237" s="2" t="s">
        <v>43</v>
      </c>
      <c r="Q237" s="2">
        <v>1.74898235264E9</v>
      </c>
      <c r="R237" s="2">
        <v>0.268</v>
      </c>
      <c r="S237" s="2">
        <v>0.389</v>
      </c>
      <c r="T237" s="2">
        <v>0.511</v>
      </c>
      <c r="U237" s="2">
        <v>415.779</v>
      </c>
      <c r="V237" s="2">
        <v>0.003</v>
      </c>
      <c r="W237" s="2">
        <v>0.007</v>
      </c>
      <c r="X237" s="2">
        <v>-15.417</v>
      </c>
      <c r="Y237" s="2">
        <v>58.274</v>
      </c>
      <c r="Z237" s="2">
        <v>41.85</v>
      </c>
      <c r="AA237" s="2">
        <v>0.741</v>
      </c>
      <c r="AB237" s="2">
        <v>50.364</v>
      </c>
      <c r="AC237" s="2">
        <v>1.033</v>
      </c>
      <c r="AD237" s="2">
        <v>2.533</v>
      </c>
      <c r="AE237" s="2">
        <v>0.0</v>
      </c>
      <c r="AF237" s="2">
        <v>-1.0E-4</v>
      </c>
      <c r="AG237" s="2">
        <v>0.0</v>
      </c>
      <c r="AH237" s="2">
        <v>40.625</v>
      </c>
      <c r="AI237" s="2" t="s">
        <v>44</v>
      </c>
      <c r="AJ237" s="2">
        <v>44.0</v>
      </c>
      <c r="AK237" s="2">
        <v>95.0</v>
      </c>
      <c r="AL237" s="2" t="s">
        <v>45</v>
      </c>
    </row>
    <row r="238" ht="13.5" customHeight="1">
      <c r="A238" s="2">
        <v>237.0</v>
      </c>
      <c r="B238" s="2" t="s">
        <v>368</v>
      </c>
      <c r="C238" s="1" t="s">
        <v>369</v>
      </c>
      <c r="D238" s="2" t="s">
        <v>370</v>
      </c>
      <c r="E238" s="2">
        <v>1.0</v>
      </c>
      <c r="F238" s="2">
        <v>-21.924</v>
      </c>
      <c r="G238" s="2">
        <v>-41.895</v>
      </c>
      <c r="H238" s="2">
        <v>-317.668</v>
      </c>
      <c r="I238" s="2">
        <v>18426.0</v>
      </c>
      <c r="J238" s="2" t="s">
        <v>41</v>
      </c>
      <c r="K238" s="2" t="s">
        <v>41</v>
      </c>
      <c r="L238" s="2">
        <v>-1.0</v>
      </c>
      <c r="M238" s="2">
        <v>1.0</v>
      </c>
      <c r="N238" s="2" t="s">
        <v>42</v>
      </c>
      <c r="O238" s="2" t="s">
        <v>42</v>
      </c>
      <c r="P238" s="2" t="s">
        <v>43</v>
      </c>
      <c r="Q238" s="2">
        <v>1.74898254391E9</v>
      </c>
      <c r="R238" s="2">
        <v>0.332</v>
      </c>
      <c r="S238" s="2">
        <v>0.345</v>
      </c>
      <c r="T238" s="2">
        <v>0.585</v>
      </c>
      <c r="U238" s="2">
        <v>243.046</v>
      </c>
      <c r="V238" s="2">
        <v>-0.003</v>
      </c>
      <c r="W238" s="2">
        <v>0.009</v>
      </c>
      <c r="X238" s="2">
        <v>11.272</v>
      </c>
      <c r="Y238" s="2">
        <v>58.448</v>
      </c>
      <c r="Z238" s="2">
        <v>41.523</v>
      </c>
      <c r="AA238" s="2">
        <v>0.743</v>
      </c>
      <c r="AB238" s="2">
        <v>49.835</v>
      </c>
      <c r="AC238" s="2">
        <v>1.033</v>
      </c>
      <c r="AD238" s="2">
        <v>2.322</v>
      </c>
      <c r="AE238" s="2">
        <v>0.0</v>
      </c>
      <c r="AF238" s="2">
        <v>1.0E-4</v>
      </c>
      <c r="AG238" s="2">
        <v>0.0</v>
      </c>
      <c r="AH238" s="2">
        <v>40.5</v>
      </c>
      <c r="AI238" s="2" t="s">
        <v>44</v>
      </c>
      <c r="AJ238" s="2">
        <v>45.0</v>
      </c>
      <c r="AK238" s="2">
        <v>95.0</v>
      </c>
      <c r="AL238" s="2" t="s">
        <v>45</v>
      </c>
    </row>
    <row r="239" ht="13.5" customHeight="1">
      <c r="A239" s="2">
        <v>238.0</v>
      </c>
      <c r="B239" s="2" t="s">
        <v>368</v>
      </c>
      <c r="C239" s="1" t="s">
        <v>371</v>
      </c>
      <c r="D239" s="2" t="s">
        <v>370</v>
      </c>
      <c r="E239" s="2">
        <v>2.0</v>
      </c>
      <c r="F239" s="2">
        <v>-21.8</v>
      </c>
      <c r="G239" s="2">
        <v>-41.808</v>
      </c>
      <c r="H239" s="2">
        <v>-317.221</v>
      </c>
      <c r="I239" s="2">
        <v>19628.0</v>
      </c>
      <c r="J239" s="2" t="s">
        <v>41</v>
      </c>
      <c r="K239" s="2" t="s">
        <v>41</v>
      </c>
      <c r="L239" s="2">
        <v>-1.0</v>
      </c>
      <c r="M239" s="2">
        <v>1.0</v>
      </c>
      <c r="N239" s="2" t="s">
        <v>42</v>
      </c>
      <c r="O239" s="2" t="s">
        <v>42</v>
      </c>
      <c r="P239" s="2" t="s">
        <v>43</v>
      </c>
      <c r="Q239" s="2">
        <v>1.74898273778E9</v>
      </c>
      <c r="R239" s="2">
        <v>0.355</v>
      </c>
      <c r="S239" s="2">
        <v>0.414</v>
      </c>
      <c r="T239" s="2">
        <v>0.477</v>
      </c>
      <c r="U239" s="2">
        <v>481.934</v>
      </c>
      <c r="V239" s="2">
        <v>-0.004</v>
      </c>
      <c r="W239" s="2">
        <v>0.001</v>
      </c>
      <c r="X239" s="2">
        <v>7.232</v>
      </c>
      <c r="Y239" s="2">
        <v>62.339</v>
      </c>
      <c r="Z239" s="2">
        <v>44.069</v>
      </c>
      <c r="AA239" s="2">
        <v>0.814</v>
      </c>
      <c r="AB239" s="2">
        <v>54.305</v>
      </c>
      <c r="AC239" s="2">
        <v>1.033</v>
      </c>
      <c r="AD239" s="2">
        <v>2.561</v>
      </c>
      <c r="AE239" s="2">
        <v>0.0</v>
      </c>
      <c r="AF239" s="2">
        <v>0.0</v>
      </c>
      <c r="AG239" s="2">
        <v>0.0</v>
      </c>
      <c r="AH239" s="2">
        <v>40.5</v>
      </c>
      <c r="AI239" s="2" t="s">
        <v>44</v>
      </c>
      <c r="AJ239" s="2">
        <v>45.0</v>
      </c>
      <c r="AK239" s="2">
        <v>95.0</v>
      </c>
      <c r="AL239" s="2" t="s">
        <v>45</v>
      </c>
    </row>
    <row r="240" ht="13.5" customHeight="1">
      <c r="A240" s="2">
        <v>239.0</v>
      </c>
      <c r="B240" s="2" t="s">
        <v>368</v>
      </c>
      <c r="C240" s="1" t="s">
        <v>372</v>
      </c>
      <c r="D240" s="2" t="s">
        <v>370</v>
      </c>
      <c r="E240" s="2">
        <v>3.0</v>
      </c>
      <c r="F240" s="2">
        <v>-21.812</v>
      </c>
      <c r="G240" s="2">
        <v>-41.82</v>
      </c>
      <c r="H240" s="2">
        <v>-317.08</v>
      </c>
      <c r="I240" s="2">
        <v>18862.0</v>
      </c>
      <c r="J240" s="2" t="s">
        <v>41</v>
      </c>
      <c r="K240" s="2" t="s">
        <v>41</v>
      </c>
      <c r="L240" s="2">
        <v>-1.0</v>
      </c>
      <c r="M240" s="2">
        <v>1.0</v>
      </c>
      <c r="N240" s="2" t="s">
        <v>42</v>
      </c>
      <c r="O240" s="2" t="s">
        <v>42</v>
      </c>
      <c r="P240" s="2" t="s">
        <v>43</v>
      </c>
      <c r="Q240" s="2">
        <v>1.7489829352E9</v>
      </c>
      <c r="R240" s="2">
        <v>0.376</v>
      </c>
      <c r="S240" s="2">
        <v>0.486</v>
      </c>
      <c r="T240" s="2">
        <v>0.586</v>
      </c>
      <c r="U240" s="2">
        <v>711.485</v>
      </c>
      <c r="V240" s="2">
        <v>-0.003</v>
      </c>
      <c r="W240" s="2">
        <v>0.001</v>
      </c>
      <c r="X240" s="2">
        <v>-3.686</v>
      </c>
      <c r="Y240" s="2">
        <v>59.887</v>
      </c>
      <c r="Z240" s="2">
        <v>42.455</v>
      </c>
      <c r="AA240" s="2">
        <v>0.777</v>
      </c>
      <c r="AB240" s="2">
        <v>51.416</v>
      </c>
      <c r="AC240" s="2">
        <v>1.032</v>
      </c>
      <c r="AD240" s="2">
        <v>2.281</v>
      </c>
      <c r="AE240" s="2">
        <v>0.0</v>
      </c>
      <c r="AF240" s="2">
        <v>1.0E-4</v>
      </c>
      <c r="AG240" s="2">
        <v>0.0</v>
      </c>
      <c r="AH240" s="2">
        <v>40.562</v>
      </c>
      <c r="AI240" s="2" t="s">
        <v>44</v>
      </c>
      <c r="AJ240" s="2">
        <v>45.0</v>
      </c>
      <c r="AK240" s="2">
        <v>95.0</v>
      </c>
      <c r="AL240" s="2" t="s">
        <v>45</v>
      </c>
    </row>
    <row r="241" ht="13.5" customHeight="1">
      <c r="A241" s="2">
        <v>240.0</v>
      </c>
      <c r="B241" s="2" t="s">
        <v>368</v>
      </c>
      <c r="C241" s="1" t="s">
        <v>373</v>
      </c>
      <c r="D241" s="2" t="s">
        <v>370</v>
      </c>
      <c r="E241" s="2">
        <v>4.0</v>
      </c>
      <c r="F241" s="2">
        <v>-21.717</v>
      </c>
      <c r="G241" s="2">
        <v>-41.909</v>
      </c>
      <c r="H241" s="2">
        <v>-317.083</v>
      </c>
      <c r="I241" s="2">
        <v>19334.0</v>
      </c>
      <c r="J241" s="2" t="s">
        <v>41</v>
      </c>
      <c r="K241" s="2" t="s">
        <v>41</v>
      </c>
      <c r="L241" s="2">
        <v>0.0</v>
      </c>
      <c r="M241" s="2">
        <v>1.0</v>
      </c>
      <c r="N241" s="2" t="s">
        <v>42</v>
      </c>
      <c r="O241" s="2" t="s">
        <v>42</v>
      </c>
      <c r="P241" s="2" t="s">
        <v>43</v>
      </c>
      <c r="Q241" s="2">
        <v>1.74898313821E9</v>
      </c>
      <c r="R241" s="2">
        <v>0.318</v>
      </c>
      <c r="S241" s="2">
        <v>0.349</v>
      </c>
      <c r="T241" s="2">
        <v>0.618</v>
      </c>
      <c r="U241" s="2">
        <v>449.857</v>
      </c>
      <c r="V241" s="2">
        <v>0.0</v>
      </c>
      <c r="W241" s="2">
        <v>0.015</v>
      </c>
      <c r="X241" s="2">
        <v>-22.237</v>
      </c>
      <c r="Y241" s="2">
        <v>61.366</v>
      </c>
      <c r="Z241" s="2">
        <v>44.047</v>
      </c>
      <c r="AA241" s="2">
        <v>0.774</v>
      </c>
      <c r="AB241" s="2">
        <v>51.773</v>
      </c>
      <c r="AC241" s="2">
        <v>1.032</v>
      </c>
      <c r="AD241" s="2">
        <v>2.248</v>
      </c>
      <c r="AE241" s="2">
        <v>0.0</v>
      </c>
      <c r="AF241" s="2">
        <v>-1.0E-4</v>
      </c>
      <c r="AG241" s="2">
        <v>0.0</v>
      </c>
      <c r="AH241" s="2">
        <v>40.688</v>
      </c>
      <c r="AI241" s="2" t="s">
        <v>44</v>
      </c>
      <c r="AJ241" s="2">
        <v>45.0</v>
      </c>
      <c r="AK241" s="2">
        <v>95.0</v>
      </c>
      <c r="AL241" s="2" t="s">
        <v>45</v>
      </c>
    </row>
    <row r="242" ht="13.5" customHeight="1">
      <c r="A242" s="2">
        <v>241.0</v>
      </c>
      <c r="B242" s="2" t="s">
        <v>374</v>
      </c>
      <c r="C242" s="1" t="s">
        <v>375</v>
      </c>
      <c r="D242" s="2" t="s">
        <v>376</v>
      </c>
      <c r="E242" s="2">
        <v>1.0</v>
      </c>
      <c r="F242" s="2">
        <v>-21.8</v>
      </c>
      <c r="G242" s="2">
        <v>-41.721</v>
      </c>
      <c r="H242" s="2">
        <v>-316.88</v>
      </c>
      <c r="I242" s="2">
        <v>18229.0</v>
      </c>
      <c r="J242" s="2" t="s">
        <v>41</v>
      </c>
      <c r="K242" s="2" t="s">
        <v>41</v>
      </c>
      <c r="L242" s="2">
        <v>-1.0</v>
      </c>
      <c r="M242" s="2">
        <v>1.0</v>
      </c>
      <c r="N242" s="2" t="s">
        <v>42</v>
      </c>
      <c r="O242" s="2" t="s">
        <v>42</v>
      </c>
      <c r="P242" s="2" t="s">
        <v>43</v>
      </c>
      <c r="Q242" s="2">
        <v>1.74898332479E9</v>
      </c>
      <c r="R242" s="2">
        <v>0.28</v>
      </c>
      <c r="S242" s="2">
        <v>0.405</v>
      </c>
      <c r="T242" s="2">
        <v>0.63</v>
      </c>
      <c r="U242" s="2">
        <v>553.789</v>
      </c>
      <c r="V242" s="2">
        <v>-0.001</v>
      </c>
      <c r="W242" s="2">
        <v>0.007</v>
      </c>
      <c r="X242" s="2">
        <v>4.959</v>
      </c>
      <c r="Y242" s="2">
        <v>57.741</v>
      </c>
      <c r="Z242" s="2">
        <v>41.19</v>
      </c>
      <c r="AA242" s="2">
        <v>0.727</v>
      </c>
      <c r="AB242" s="2">
        <v>49.47</v>
      </c>
      <c r="AC242" s="2">
        <v>1.033</v>
      </c>
      <c r="AD242" s="2">
        <v>2.451</v>
      </c>
      <c r="AE242" s="2">
        <v>0.0</v>
      </c>
      <c r="AF242" s="2">
        <v>2.0E-4</v>
      </c>
      <c r="AG242" s="2">
        <v>0.0</v>
      </c>
      <c r="AH242" s="2">
        <v>40.562</v>
      </c>
      <c r="AI242" s="2" t="s">
        <v>44</v>
      </c>
      <c r="AJ242" s="2">
        <v>46.0</v>
      </c>
      <c r="AK242" s="2">
        <v>95.0</v>
      </c>
      <c r="AL242" s="2" t="s">
        <v>45</v>
      </c>
    </row>
    <row r="243" ht="13.5" customHeight="1">
      <c r="A243" s="2">
        <v>242.0</v>
      </c>
      <c r="B243" s="2" t="s">
        <v>374</v>
      </c>
      <c r="C243" s="1" t="s">
        <v>377</v>
      </c>
      <c r="D243" s="2" t="s">
        <v>376</v>
      </c>
      <c r="E243" s="2">
        <v>2.0</v>
      </c>
      <c r="F243" s="2">
        <v>-21.905</v>
      </c>
      <c r="G243" s="2">
        <v>-41.816</v>
      </c>
      <c r="H243" s="2">
        <v>-316.814</v>
      </c>
      <c r="I243" s="2">
        <v>19450.0</v>
      </c>
      <c r="J243" s="2" t="s">
        <v>41</v>
      </c>
      <c r="K243" s="2" t="s">
        <v>41</v>
      </c>
      <c r="L243" s="2">
        <v>-1.0</v>
      </c>
      <c r="M243" s="2">
        <v>1.0</v>
      </c>
      <c r="N243" s="2" t="s">
        <v>42</v>
      </c>
      <c r="O243" s="2" t="s">
        <v>42</v>
      </c>
      <c r="P243" s="2" t="s">
        <v>43</v>
      </c>
      <c r="Q243" s="2">
        <v>1.74898351813E9</v>
      </c>
      <c r="R243" s="2">
        <v>0.249</v>
      </c>
      <c r="S243" s="2">
        <v>0.286</v>
      </c>
      <c r="T243" s="2">
        <v>0.549</v>
      </c>
      <c r="U243" s="2">
        <v>351.565</v>
      </c>
      <c r="V243" s="2">
        <v>-0.005</v>
      </c>
      <c r="W243" s="2">
        <v>0.008</v>
      </c>
      <c r="X243" s="2">
        <v>-12.293</v>
      </c>
      <c r="Y243" s="2">
        <v>61.711</v>
      </c>
      <c r="Z243" s="2">
        <v>43.741</v>
      </c>
      <c r="AA243" s="2">
        <v>0.788</v>
      </c>
      <c r="AB243" s="2">
        <v>53.719</v>
      </c>
      <c r="AC243" s="2">
        <v>1.031</v>
      </c>
      <c r="AD243" s="2">
        <v>2.514</v>
      </c>
      <c r="AE243" s="2">
        <v>0.0</v>
      </c>
      <c r="AF243" s="2">
        <v>1.0E-4</v>
      </c>
      <c r="AG243" s="2">
        <v>0.0</v>
      </c>
      <c r="AH243" s="2">
        <v>40.5</v>
      </c>
      <c r="AI243" s="2" t="s">
        <v>44</v>
      </c>
      <c r="AJ243" s="2">
        <v>46.0</v>
      </c>
      <c r="AK243" s="2">
        <v>95.0</v>
      </c>
      <c r="AL243" s="2" t="s">
        <v>45</v>
      </c>
    </row>
    <row r="244" ht="13.5" customHeight="1">
      <c r="A244" s="2">
        <v>243.0</v>
      </c>
      <c r="B244" s="2" t="s">
        <v>374</v>
      </c>
      <c r="C244" s="1" t="s">
        <v>378</v>
      </c>
      <c r="D244" s="2" t="s">
        <v>376</v>
      </c>
      <c r="E244" s="2">
        <v>3.0</v>
      </c>
      <c r="F244" s="2">
        <v>-21.875</v>
      </c>
      <c r="G244" s="2">
        <v>-41.862</v>
      </c>
      <c r="H244" s="2">
        <v>-316.675</v>
      </c>
      <c r="I244" s="2">
        <v>17681.0</v>
      </c>
      <c r="J244" s="2" t="s">
        <v>41</v>
      </c>
      <c r="K244" s="2" t="s">
        <v>41</v>
      </c>
      <c r="L244" s="2">
        <v>-1.0</v>
      </c>
      <c r="M244" s="2">
        <v>1.0</v>
      </c>
      <c r="N244" s="2" t="s">
        <v>42</v>
      </c>
      <c r="O244" s="2" t="s">
        <v>42</v>
      </c>
      <c r="P244" s="2" t="s">
        <v>43</v>
      </c>
      <c r="Q244" s="2">
        <v>1.74898371734E9</v>
      </c>
      <c r="R244" s="2">
        <v>0.399</v>
      </c>
      <c r="S244" s="2">
        <v>0.469</v>
      </c>
      <c r="T244" s="2">
        <v>0.641</v>
      </c>
      <c r="U244" s="2">
        <v>776.295</v>
      </c>
      <c r="V244" s="2">
        <v>-0.004</v>
      </c>
      <c r="W244" s="2">
        <v>0.012</v>
      </c>
      <c r="X244" s="2">
        <v>-8.123</v>
      </c>
      <c r="Y244" s="2">
        <v>55.956</v>
      </c>
      <c r="Z244" s="2">
        <v>39.885</v>
      </c>
      <c r="AA244" s="2">
        <v>0.72</v>
      </c>
      <c r="AB244" s="2">
        <v>48.065</v>
      </c>
      <c r="AC244" s="2">
        <v>1.031</v>
      </c>
      <c r="AD244" s="2">
        <v>2.448</v>
      </c>
      <c r="AE244" s="2">
        <v>0.0</v>
      </c>
      <c r="AF244" s="2">
        <v>1.0E-4</v>
      </c>
      <c r="AG244" s="2">
        <v>0.0</v>
      </c>
      <c r="AH244" s="2">
        <v>40.562</v>
      </c>
      <c r="AI244" s="2" t="s">
        <v>44</v>
      </c>
      <c r="AJ244" s="2">
        <v>46.0</v>
      </c>
      <c r="AK244" s="2">
        <v>95.0</v>
      </c>
      <c r="AL244" s="2" t="s">
        <v>45</v>
      </c>
    </row>
    <row r="245" ht="13.5" customHeight="1">
      <c r="A245" s="2">
        <v>244.0</v>
      </c>
      <c r="B245" s="2" t="s">
        <v>374</v>
      </c>
      <c r="C245" s="1" t="s">
        <v>379</v>
      </c>
      <c r="D245" s="2" t="s">
        <v>376</v>
      </c>
      <c r="E245" s="2">
        <v>4.0</v>
      </c>
      <c r="F245" s="2">
        <v>-21.829</v>
      </c>
      <c r="G245" s="2">
        <v>-41.806</v>
      </c>
      <c r="H245" s="2">
        <v>-316.419</v>
      </c>
      <c r="I245" s="2">
        <v>18195.0</v>
      </c>
      <c r="J245" s="2" t="s">
        <v>41</v>
      </c>
      <c r="K245" s="2" t="s">
        <v>41</v>
      </c>
      <c r="L245" s="2">
        <v>0.0</v>
      </c>
      <c r="M245" s="2">
        <v>1.0</v>
      </c>
      <c r="N245" s="2" t="s">
        <v>42</v>
      </c>
      <c r="O245" s="2" t="s">
        <v>42</v>
      </c>
      <c r="P245" s="2" t="s">
        <v>43</v>
      </c>
      <c r="Q245" s="2">
        <v>1.74898390672E9</v>
      </c>
      <c r="R245" s="2">
        <v>0.3</v>
      </c>
      <c r="S245" s="2">
        <v>0.351</v>
      </c>
      <c r="T245" s="2">
        <v>0.497</v>
      </c>
      <c r="U245" s="2">
        <v>322.653</v>
      </c>
      <c r="V245" s="2">
        <v>-0.002</v>
      </c>
      <c r="W245" s="2">
        <v>0.004</v>
      </c>
      <c r="X245" s="2">
        <v>-7.306</v>
      </c>
      <c r="Y245" s="2">
        <v>57.701</v>
      </c>
      <c r="Z245" s="2">
        <v>40.987</v>
      </c>
      <c r="AA245" s="2">
        <v>0.749</v>
      </c>
      <c r="AB245" s="2">
        <v>49.809</v>
      </c>
      <c r="AC245" s="2">
        <v>1.029</v>
      </c>
      <c r="AD245" s="2">
        <v>2.412</v>
      </c>
      <c r="AE245" s="2">
        <v>0.0</v>
      </c>
      <c r="AF245" s="2">
        <v>1.0E-4</v>
      </c>
      <c r="AG245" s="2">
        <v>0.0</v>
      </c>
      <c r="AH245" s="2">
        <v>40.688</v>
      </c>
      <c r="AI245" s="2" t="s">
        <v>44</v>
      </c>
      <c r="AJ245" s="2">
        <v>46.0</v>
      </c>
      <c r="AK245" s="2">
        <v>95.0</v>
      </c>
      <c r="AL245" s="2" t="s">
        <v>45</v>
      </c>
    </row>
    <row r="246" ht="13.5" customHeight="1">
      <c r="A246" s="2">
        <v>245.0</v>
      </c>
      <c r="B246" s="2" t="s">
        <v>380</v>
      </c>
      <c r="C246" s="1" t="s">
        <v>381</v>
      </c>
      <c r="D246" s="2" t="s">
        <v>382</v>
      </c>
      <c r="E246" s="2">
        <v>1.0</v>
      </c>
      <c r="F246" s="2">
        <v>-21.736</v>
      </c>
      <c r="G246" s="2">
        <v>-41.78</v>
      </c>
      <c r="H246" s="2">
        <v>-316.568</v>
      </c>
      <c r="I246" s="2">
        <v>18114.0</v>
      </c>
      <c r="J246" s="2" t="s">
        <v>41</v>
      </c>
      <c r="K246" s="2" t="s">
        <v>41</v>
      </c>
      <c r="L246" s="2">
        <v>-1.0</v>
      </c>
      <c r="M246" s="2">
        <v>1.0</v>
      </c>
      <c r="N246" s="2" t="s">
        <v>42</v>
      </c>
      <c r="O246" s="2" t="s">
        <v>42</v>
      </c>
      <c r="P246" s="2" t="s">
        <v>43</v>
      </c>
      <c r="Q246" s="2">
        <v>1.74898409861E9</v>
      </c>
      <c r="R246" s="2">
        <v>0.316</v>
      </c>
      <c r="S246" s="2">
        <v>0.35</v>
      </c>
      <c r="T246" s="2">
        <v>0.634</v>
      </c>
      <c r="U246" s="2">
        <v>475.131</v>
      </c>
      <c r="V246" s="2">
        <v>-0.003</v>
      </c>
      <c r="W246" s="2">
        <v>0.003</v>
      </c>
      <c r="X246" s="2">
        <v>-25.57</v>
      </c>
      <c r="Y246" s="2">
        <v>57.293</v>
      </c>
      <c r="Z246" s="2">
        <v>41.211</v>
      </c>
      <c r="AA246" s="2">
        <v>0.747</v>
      </c>
      <c r="AB246" s="2">
        <v>48.979</v>
      </c>
      <c r="AC246" s="2">
        <v>1.03</v>
      </c>
      <c r="AD246" s="2">
        <v>2.435</v>
      </c>
      <c r="AE246" s="2">
        <v>0.0</v>
      </c>
      <c r="AF246" s="2">
        <v>-1.0E-4</v>
      </c>
      <c r="AG246" s="2">
        <v>0.0</v>
      </c>
      <c r="AH246" s="2">
        <v>40.562</v>
      </c>
      <c r="AI246" s="2" t="s">
        <v>44</v>
      </c>
      <c r="AJ246" s="2">
        <v>47.0</v>
      </c>
      <c r="AK246" s="2">
        <v>95.0</v>
      </c>
      <c r="AL246" s="2" t="s">
        <v>45</v>
      </c>
    </row>
    <row r="247" ht="13.5" customHeight="1">
      <c r="A247" s="2">
        <v>246.0</v>
      </c>
      <c r="B247" s="2" t="s">
        <v>380</v>
      </c>
      <c r="C247" s="1" t="s">
        <v>383</v>
      </c>
      <c r="D247" s="2" t="s">
        <v>382</v>
      </c>
      <c r="E247" s="2">
        <v>2.0</v>
      </c>
      <c r="F247" s="2">
        <v>-21.929</v>
      </c>
      <c r="G247" s="2">
        <v>-41.864</v>
      </c>
      <c r="H247" s="2">
        <v>-316.61</v>
      </c>
      <c r="I247" s="2">
        <v>19362.0</v>
      </c>
      <c r="J247" s="2" t="s">
        <v>41</v>
      </c>
      <c r="K247" s="2" t="s">
        <v>41</v>
      </c>
      <c r="L247" s="2">
        <v>-1.0</v>
      </c>
      <c r="M247" s="2">
        <v>1.0</v>
      </c>
      <c r="N247" s="2" t="s">
        <v>42</v>
      </c>
      <c r="O247" s="2" t="s">
        <v>42</v>
      </c>
      <c r="P247" s="2" t="s">
        <v>43</v>
      </c>
      <c r="Q247" s="2">
        <v>1.7489842923E9</v>
      </c>
      <c r="R247" s="2">
        <v>0.281</v>
      </c>
      <c r="S247" s="2">
        <v>0.333</v>
      </c>
      <c r="T247" s="2">
        <v>0.528</v>
      </c>
      <c r="U247" s="2">
        <v>232.211</v>
      </c>
      <c r="V247" s="2">
        <v>-0.002</v>
      </c>
      <c r="W247" s="2">
        <v>-0.002</v>
      </c>
      <c r="X247" s="2">
        <v>7.325</v>
      </c>
      <c r="Y247" s="2">
        <v>61.305</v>
      </c>
      <c r="Z247" s="2">
        <v>43.829</v>
      </c>
      <c r="AA247" s="2">
        <v>0.799</v>
      </c>
      <c r="AB247" s="2">
        <v>53.047</v>
      </c>
      <c r="AC247" s="2">
        <v>1.031</v>
      </c>
      <c r="AD247" s="2">
        <v>2.591</v>
      </c>
      <c r="AE247" s="2">
        <v>0.0</v>
      </c>
      <c r="AF247" s="2">
        <v>0.0</v>
      </c>
      <c r="AG247" s="2">
        <v>0.0</v>
      </c>
      <c r="AH247" s="2">
        <v>40.875</v>
      </c>
      <c r="AI247" s="2" t="s">
        <v>44</v>
      </c>
      <c r="AJ247" s="2">
        <v>47.0</v>
      </c>
      <c r="AK247" s="2">
        <v>95.0</v>
      </c>
      <c r="AL247" s="2" t="s">
        <v>45</v>
      </c>
    </row>
    <row r="248" ht="13.5" customHeight="1">
      <c r="A248" s="2">
        <v>247.0</v>
      </c>
      <c r="B248" s="2" t="s">
        <v>380</v>
      </c>
      <c r="C248" s="1" t="s">
        <v>384</v>
      </c>
      <c r="D248" s="2" t="s">
        <v>382</v>
      </c>
      <c r="E248" s="2">
        <v>3.0</v>
      </c>
      <c r="F248" s="2">
        <v>-21.805</v>
      </c>
      <c r="G248" s="2">
        <v>-41.809</v>
      </c>
      <c r="H248" s="2">
        <v>-316.712</v>
      </c>
      <c r="I248" s="2">
        <v>18744.0</v>
      </c>
      <c r="J248" s="2" t="s">
        <v>41</v>
      </c>
      <c r="K248" s="2" t="s">
        <v>41</v>
      </c>
      <c r="L248" s="2">
        <v>-1.0</v>
      </c>
      <c r="M248" s="2">
        <v>1.0</v>
      </c>
      <c r="N248" s="2" t="s">
        <v>42</v>
      </c>
      <c r="O248" s="2" t="s">
        <v>42</v>
      </c>
      <c r="P248" s="2" t="s">
        <v>43</v>
      </c>
      <c r="Q248" s="2">
        <v>1.7489844881E9</v>
      </c>
      <c r="R248" s="2">
        <v>0.316</v>
      </c>
      <c r="S248" s="2">
        <v>0.368</v>
      </c>
      <c r="T248" s="2">
        <v>0.451</v>
      </c>
      <c r="U248" s="2">
        <v>398.675</v>
      </c>
      <c r="V248" s="2">
        <v>0.0</v>
      </c>
      <c r="W248" s="2">
        <v>-0.001</v>
      </c>
      <c r="X248" s="2">
        <v>5.295</v>
      </c>
      <c r="Y248" s="2">
        <v>59.476</v>
      </c>
      <c r="Z248" s="2">
        <v>42.5</v>
      </c>
      <c r="AA248" s="2">
        <v>0.748</v>
      </c>
      <c r="AB248" s="2">
        <v>50.222</v>
      </c>
      <c r="AC248" s="2">
        <v>1.031</v>
      </c>
      <c r="AD248" s="2">
        <v>2.381</v>
      </c>
      <c r="AE248" s="2">
        <v>0.0</v>
      </c>
      <c r="AF248" s="2">
        <v>1.0E-4</v>
      </c>
      <c r="AG248" s="2">
        <v>0.0</v>
      </c>
      <c r="AH248" s="2">
        <v>40.938</v>
      </c>
      <c r="AI248" s="2" t="s">
        <v>44</v>
      </c>
      <c r="AJ248" s="2">
        <v>47.0</v>
      </c>
      <c r="AK248" s="2">
        <v>95.0</v>
      </c>
      <c r="AL248" s="2" t="s">
        <v>45</v>
      </c>
    </row>
    <row r="249" ht="13.5" customHeight="1">
      <c r="A249" s="2">
        <v>248.0</v>
      </c>
      <c r="B249" s="2" t="s">
        <v>380</v>
      </c>
      <c r="C249" s="1" t="s">
        <v>385</v>
      </c>
      <c r="D249" s="2" t="s">
        <v>382</v>
      </c>
      <c r="E249" s="2">
        <v>4.0</v>
      </c>
      <c r="F249" s="2">
        <v>-21.899</v>
      </c>
      <c r="G249" s="2">
        <v>-41.855</v>
      </c>
      <c r="H249" s="2">
        <v>-316.9</v>
      </c>
      <c r="I249" s="2">
        <v>19438.0</v>
      </c>
      <c r="J249" s="2" t="s">
        <v>41</v>
      </c>
      <c r="K249" s="2" t="s">
        <v>41</v>
      </c>
      <c r="L249" s="2">
        <v>0.0</v>
      </c>
      <c r="M249" s="2">
        <v>1.0</v>
      </c>
      <c r="N249" s="2" t="s">
        <v>42</v>
      </c>
      <c r="O249" s="2" t="s">
        <v>42</v>
      </c>
      <c r="P249" s="2" t="s">
        <v>43</v>
      </c>
      <c r="Q249" s="2">
        <v>1.74898468216E9</v>
      </c>
      <c r="R249" s="2">
        <v>0.325</v>
      </c>
      <c r="S249" s="2">
        <v>0.335</v>
      </c>
      <c r="T249" s="2">
        <v>0.592</v>
      </c>
      <c r="U249" s="2">
        <v>332.15</v>
      </c>
      <c r="V249" s="2">
        <v>-0.003</v>
      </c>
      <c r="W249" s="2">
        <v>0.004</v>
      </c>
      <c r="X249" s="2">
        <v>-7.992</v>
      </c>
      <c r="Y249" s="2">
        <v>61.753</v>
      </c>
      <c r="Z249" s="2">
        <v>43.849</v>
      </c>
      <c r="AA249" s="2">
        <v>0.8</v>
      </c>
      <c r="AB249" s="2">
        <v>52.825</v>
      </c>
      <c r="AC249" s="2">
        <v>1.031</v>
      </c>
      <c r="AD249" s="2">
        <v>2.418</v>
      </c>
      <c r="AE249" s="2">
        <v>0.0</v>
      </c>
      <c r="AF249" s="2">
        <v>1.0E-4</v>
      </c>
      <c r="AG249" s="2">
        <v>0.0</v>
      </c>
      <c r="AH249" s="2">
        <v>40.938</v>
      </c>
      <c r="AI249" s="2" t="s">
        <v>44</v>
      </c>
      <c r="AJ249" s="2">
        <v>47.0</v>
      </c>
      <c r="AK249" s="2">
        <v>95.0</v>
      </c>
      <c r="AL249" s="2" t="s">
        <v>45</v>
      </c>
    </row>
    <row r="250" ht="13.5" customHeight="1">
      <c r="A250" s="2">
        <v>249.0</v>
      </c>
      <c r="B250" s="2" t="s">
        <v>386</v>
      </c>
      <c r="C250" s="1" t="s">
        <v>387</v>
      </c>
      <c r="D250" s="2" t="s">
        <v>388</v>
      </c>
      <c r="E250" s="2">
        <v>1.0</v>
      </c>
      <c r="F250" s="2">
        <v>-21.87</v>
      </c>
      <c r="G250" s="2">
        <v>-41.899</v>
      </c>
      <c r="H250" s="2">
        <v>-316.858</v>
      </c>
      <c r="I250" s="2">
        <v>18171.0</v>
      </c>
      <c r="J250" s="2" t="s">
        <v>41</v>
      </c>
      <c r="K250" s="2" t="s">
        <v>41</v>
      </c>
      <c r="L250" s="2">
        <v>-1.0</v>
      </c>
      <c r="M250" s="2">
        <v>1.0</v>
      </c>
      <c r="N250" s="2" t="s">
        <v>42</v>
      </c>
      <c r="O250" s="2" t="s">
        <v>42</v>
      </c>
      <c r="P250" s="2" t="s">
        <v>43</v>
      </c>
      <c r="Q250" s="2">
        <v>1.74898487931E9</v>
      </c>
      <c r="R250" s="2">
        <v>0.312</v>
      </c>
      <c r="S250" s="2">
        <v>0.338</v>
      </c>
      <c r="T250" s="2">
        <v>0.491</v>
      </c>
      <c r="U250" s="2">
        <v>654.42</v>
      </c>
      <c r="V250" s="2">
        <v>0.0</v>
      </c>
      <c r="W250" s="2">
        <v>-0.002</v>
      </c>
      <c r="X250" s="2">
        <v>35.079</v>
      </c>
      <c r="Y250" s="2">
        <v>57.485</v>
      </c>
      <c r="Z250" s="2">
        <v>41.183</v>
      </c>
      <c r="AA250" s="2">
        <v>0.743</v>
      </c>
      <c r="AB250" s="2">
        <v>49.066</v>
      </c>
      <c r="AC250" s="2">
        <v>1.031</v>
      </c>
      <c r="AD250" s="2">
        <v>2.38</v>
      </c>
      <c r="AE250" s="2">
        <v>0.0</v>
      </c>
      <c r="AF250" s="2">
        <v>1.0E-4</v>
      </c>
      <c r="AG250" s="2">
        <v>0.0</v>
      </c>
      <c r="AH250" s="2">
        <v>40.75</v>
      </c>
      <c r="AI250" s="2" t="s">
        <v>44</v>
      </c>
      <c r="AJ250" s="2">
        <v>48.0</v>
      </c>
      <c r="AK250" s="2">
        <v>95.0</v>
      </c>
      <c r="AL250" s="2" t="s">
        <v>45</v>
      </c>
    </row>
    <row r="251" ht="13.5" customHeight="1">
      <c r="A251" s="2">
        <v>250.0</v>
      </c>
      <c r="B251" s="2" t="s">
        <v>386</v>
      </c>
      <c r="C251" s="1" t="s">
        <v>389</v>
      </c>
      <c r="D251" s="2" t="s">
        <v>388</v>
      </c>
      <c r="E251" s="2">
        <v>2.0</v>
      </c>
      <c r="F251" s="2">
        <v>-21.892</v>
      </c>
      <c r="G251" s="2">
        <v>-41.846</v>
      </c>
      <c r="H251" s="2">
        <v>-316.526</v>
      </c>
      <c r="I251" s="2">
        <v>18432.0</v>
      </c>
      <c r="J251" s="2" t="s">
        <v>41</v>
      </c>
      <c r="K251" s="2" t="s">
        <v>41</v>
      </c>
      <c r="L251" s="2">
        <v>-1.0</v>
      </c>
      <c r="M251" s="2">
        <v>1.0</v>
      </c>
      <c r="N251" s="2" t="s">
        <v>42</v>
      </c>
      <c r="O251" s="2" t="s">
        <v>42</v>
      </c>
      <c r="P251" s="2" t="s">
        <v>43</v>
      </c>
      <c r="Q251" s="2">
        <v>1.74898506929E9</v>
      </c>
      <c r="R251" s="2">
        <v>0.285</v>
      </c>
      <c r="S251" s="2">
        <v>0.33</v>
      </c>
      <c r="T251" s="2">
        <v>0.618</v>
      </c>
      <c r="U251" s="2">
        <v>389.567</v>
      </c>
      <c r="V251" s="2">
        <v>0.008</v>
      </c>
      <c r="W251" s="2">
        <v>-0.001</v>
      </c>
      <c r="X251" s="2">
        <v>4.983</v>
      </c>
      <c r="Y251" s="2">
        <v>58.452</v>
      </c>
      <c r="Z251" s="2">
        <v>41.632</v>
      </c>
      <c r="AA251" s="2">
        <v>0.744</v>
      </c>
      <c r="AB251" s="2">
        <v>49.755</v>
      </c>
      <c r="AC251" s="2">
        <v>1.031</v>
      </c>
      <c r="AD251" s="2">
        <v>2.491</v>
      </c>
      <c r="AE251" s="2">
        <v>0.0</v>
      </c>
      <c r="AF251" s="2">
        <v>1.0E-4</v>
      </c>
      <c r="AG251" s="2">
        <v>0.0</v>
      </c>
      <c r="AH251" s="2">
        <v>40.625</v>
      </c>
      <c r="AI251" s="2" t="s">
        <v>44</v>
      </c>
      <c r="AJ251" s="2">
        <v>48.0</v>
      </c>
      <c r="AK251" s="2">
        <v>95.0</v>
      </c>
      <c r="AL251" s="2" t="s">
        <v>45</v>
      </c>
    </row>
    <row r="252" ht="13.5" customHeight="1">
      <c r="A252" s="2">
        <v>251.0</v>
      </c>
      <c r="B252" s="2" t="s">
        <v>386</v>
      </c>
      <c r="C252" s="1" t="s">
        <v>390</v>
      </c>
      <c r="D252" s="2" t="s">
        <v>388</v>
      </c>
      <c r="E252" s="2">
        <v>3.0</v>
      </c>
      <c r="F252" s="2">
        <v>-21.877</v>
      </c>
      <c r="G252" s="2">
        <v>-41.894</v>
      </c>
      <c r="H252" s="2">
        <v>-316.656</v>
      </c>
      <c r="I252" s="2">
        <v>19283.0</v>
      </c>
      <c r="J252" s="2" t="s">
        <v>41</v>
      </c>
      <c r="K252" s="2" t="s">
        <v>41</v>
      </c>
      <c r="L252" s="2">
        <v>-1.0</v>
      </c>
      <c r="M252" s="2">
        <v>1.0</v>
      </c>
      <c r="N252" s="2" t="s">
        <v>42</v>
      </c>
      <c r="O252" s="2" t="s">
        <v>42</v>
      </c>
      <c r="P252" s="2" t="s">
        <v>43</v>
      </c>
      <c r="Q252" s="2">
        <v>1.74898526436E9</v>
      </c>
      <c r="R252" s="2">
        <v>0.312</v>
      </c>
      <c r="S252" s="2">
        <v>0.307</v>
      </c>
      <c r="T252" s="2">
        <v>0.619</v>
      </c>
      <c r="U252" s="2">
        <v>318.837</v>
      </c>
      <c r="V252" s="2">
        <v>-0.004</v>
      </c>
      <c r="W252" s="2">
        <v>0.007</v>
      </c>
      <c r="X252" s="2">
        <v>-9.085</v>
      </c>
      <c r="Y252" s="2">
        <v>61.208</v>
      </c>
      <c r="Z252" s="2">
        <v>43.664</v>
      </c>
      <c r="AA252" s="2">
        <v>0.768</v>
      </c>
      <c r="AB252" s="2">
        <v>52.166</v>
      </c>
      <c r="AC252" s="2">
        <v>1.031</v>
      </c>
      <c r="AD252" s="2">
        <v>2.364</v>
      </c>
      <c r="AE252" s="2">
        <v>0.0</v>
      </c>
      <c r="AF252" s="2">
        <v>0.0</v>
      </c>
      <c r="AG252" s="2">
        <v>0.0</v>
      </c>
      <c r="AH252" s="2">
        <v>40.625</v>
      </c>
      <c r="AI252" s="2" t="s">
        <v>44</v>
      </c>
      <c r="AJ252" s="2">
        <v>48.0</v>
      </c>
      <c r="AK252" s="2">
        <v>95.0</v>
      </c>
      <c r="AL252" s="2" t="s">
        <v>45</v>
      </c>
    </row>
    <row r="253" ht="13.5" customHeight="1">
      <c r="A253" s="2">
        <v>252.0</v>
      </c>
      <c r="B253" s="2" t="s">
        <v>386</v>
      </c>
      <c r="C253" s="1" t="s">
        <v>391</v>
      </c>
      <c r="D253" s="2" t="s">
        <v>388</v>
      </c>
      <c r="E253" s="2">
        <v>4.0</v>
      </c>
      <c r="F253" s="2">
        <v>-21.887</v>
      </c>
      <c r="G253" s="2">
        <v>-41.787</v>
      </c>
      <c r="H253" s="2">
        <v>-316.56</v>
      </c>
      <c r="I253" s="2">
        <v>20383.0</v>
      </c>
      <c r="J253" s="2" t="s">
        <v>41</v>
      </c>
      <c r="K253" s="2" t="s">
        <v>41</v>
      </c>
      <c r="L253" s="2">
        <v>0.0</v>
      </c>
      <c r="M253" s="2">
        <v>1.0</v>
      </c>
      <c r="N253" s="2" t="s">
        <v>42</v>
      </c>
      <c r="O253" s="2" t="s">
        <v>42</v>
      </c>
      <c r="P253" s="2" t="s">
        <v>43</v>
      </c>
      <c r="Q253" s="2">
        <v>1.74898546198E9</v>
      </c>
      <c r="R253" s="2">
        <v>0.314</v>
      </c>
      <c r="S253" s="2">
        <v>0.309</v>
      </c>
      <c r="T253" s="2">
        <v>0.605</v>
      </c>
      <c r="U253" s="2">
        <v>665.316</v>
      </c>
      <c r="V253" s="2">
        <v>-0.004</v>
      </c>
      <c r="W253" s="2">
        <v>0.006</v>
      </c>
      <c r="X253" s="2">
        <v>22.598</v>
      </c>
      <c r="Y253" s="2">
        <v>65.111</v>
      </c>
      <c r="Z253" s="2">
        <v>45.782</v>
      </c>
      <c r="AA253" s="2">
        <v>0.809</v>
      </c>
      <c r="AB253" s="2">
        <v>54.982</v>
      </c>
      <c r="AC253" s="2">
        <v>1.03</v>
      </c>
      <c r="AD253" s="2">
        <v>2.196</v>
      </c>
      <c r="AE253" s="2">
        <v>0.0</v>
      </c>
      <c r="AF253" s="2">
        <v>2.0E-4</v>
      </c>
      <c r="AG253" s="2">
        <v>0.0</v>
      </c>
      <c r="AH253" s="2">
        <v>40.688</v>
      </c>
      <c r="AI253" s="2" t="s">
        <v>44</v>
      </c>
      <c r="AJ253" s="2">
        <v>48.0</v>
      </c>
      <c r="AK253" s="2">
        <v>95.0</v>
      </c>
      <c r="AL253" s="2" t="s">
        <v>45</v>
      </c>
    </row>
    <row r="254" ht="13.5" customHeight="1">
      <c r="A254" s="2">
        <v>253.0</v>
      </c>
      <c r="B254" s="2" t="s">
        <v>392</v>
      </c>
      <c r="C254" s="1" t="s">
        <v>393</v>
      </c>
      <c r="D254" s="2" t="s">
        <v>394</v>
      </c>
      <c r="E254" s="2">
        <v>1.0</v>
      </c>
      <c r="F254" s="2">
        <v>-21.835</v>
      </c>
      <c r="G254" s="2">
        <v>-41.899</v>
      </c>
      <c r="H254" s="2">
        <v>-316.562</v>
      </c>
      <c r="I254" s="2">
        <v>19798.0</v>
      </c>
      <c r="J254" s="2" t="s">
        <v>41</v>
      </c>
      <c r="K254" s="2" t="s">
        <v>41</v>
      </c>
      <c r="L254" s="2">
        <v>-1.0</v>
      </c>
      <c r="M254" s="2">
        <v>1.0</v>
      </c>
      <c r="N254" s="2" t="s">
        <v>42</v>
      </c>
      <c r="O254" s="2" t="s">
        <v>42</v>
      </c>
      <c r="P254" s="2" t="s">
        <v>43</v>
      </c>
      <c r="Q254" s="2">
        <v>1.74898566005E9</v>
      </c>
      <c r="R254" s="2">
        <v>0.289</v>
      </c>
      <c r="S254" s="2">
        <v>0.406</v>
      </c>
      <c r="T254" s="2">
        <v>0.586</v>
      </c>
      <c r="U254" s="2">
        <v>198.736</v>
      </c>
      <c r="V254" s="2">
        <v>-0.004</v>
      </c>
      <c r="W254" s="2">
        <v>-0.004</v>
      </c>
      <c r="X254" s="2">
        <v>0.001</v>
      </c>
      <c r="Y254" s="2">
        <v>62.954</v>
      </c>
      <c r="Z254" s="2">
        <v>44.784</v>
      </c>
      <c r="AA254" s="2">
        <v>0.813</v>
      </c>
      <c r="AB254" s="2">
        <v>53.746</v>
      </c>
      <c r="AC254" s="2">
        <v>1.03</v>
      </c>
      <c r="AD254" s="2">
        <v>2.365</v>
      </c>
      <c r="AE254" s="2">
        <v>0.0</v>
      </c>
      <c r="AF254" s="2">
        <v>0.0</v>
      </c>
      <c r="AG254" s="2">
        <v>0.0</v>
      </c>
      <c r="AH254" s="2">
        <v>40.625</v>
      </c>
      <c r="AI254" s="2" t="s">
        <v>44</v>
      </c>
      <c r="AJ254" s="2">
        <v>49.0</v>
      </c>
      <c r="AK254" s="2">
        <v>95.0</v>
      </c>
      <c r="AL254" s="2" t="s">
        <v>45</v>
      </c>
    </row>
    <row r="255" ht="13.5" customHeight="1">
      <c r="A255" s="2">
        <v>254.0</v>
      </c>
      <c r="B255" s="2" t="s">
        <v>392</v>
      </c>
      <c r="C255" s="1" t="s">
        <v>395</v>
      </c>
      <c r="D255" s="2" t="s">
        <v>394</v>
      </c>
      <c r="E255" s="2">
        <v>2.0</v>
      </c>
      <c r="F255" s="2">
        <v>-21.758</v>
      </c>
      <c r="G255" s="2">
        <v>-41.859</v>
      </c>
      <c r="H255" s="2">
        <v>-316.54</v>
      </c>
      <c r="I255" s="2">
        <v>18370.0</v>
      </c>
      <c r="J255" s="2" t="s">
        <v>41</v>
      </c>
      <c r="K255" s="2" t="s">
        <v>41</v>
      </c>
      <c r="L255" s="2">
        <v>-1.0</v>
      </c>
      <c r="M255" s="2">
        <v>1.0</v>
      </c>
      <c r="N255" s="2" t="s">
        <v>42</v>
      </c>
      <c r="O255" s="2" t="s">
        <v>42</v>
      </c>
      <c r="P255" s="2" t="s">
        <v>43</v>
      </c>
      <c r="Q255" s="2">
        <v>1.74898585726E9</v>
      </c>
      <c r="R255" s="2">
        <v>0.292</v>
      </c>
      <c r="S255" s="2">
        <v>0.361</v>
      </c>
      <c r="T255" s="2">
        <v>0.564</v>
      </c>
      <c r="U255" s="2">
        <v>576.105</v>
      </c>
      <c r="V255" s="2">
        <v>-0.001</v>
      </c>
      <c r="W255" s="2">
        <v>0.004</v>
      </c>
      <c r="X255" s="2">
        <v>30.548</v>
      </c>
      <c r="Y255" s="2">
        <v>58.07</v>
      </c>
      <c r="Z255" s="2">
        <v>41.34</v>
      </c>
      <c r="AA255" s="2">
        <v>0.762</v>
      </c>
      <c r="AB255" s="2">
        <v>51.154</v>
      </c>
      <c r="AC255" s="2">
        <v>1.031</v>
      </c>
      <c r="AD255" s="2">
        <v>2.504</v>
      </c>
      <c r="AE255" s="2">
        <v>0.0</v>
      </c>
      <c r="AF255" s="2">
        <v>0.0</v>
      </c>
      <c r="AG255" s="2">
        <v>0.0</v>
      </c>
      <c r="AH255" s="2">
        <v>40.438</v>
      </c>
      <c r="AI255" s="2" t="s">
        <v>44</v>
      </c>
      <c r="AJ255" s="2">
        <v>49.0</v>
      </c>
      <c r="AK255" s="2">
        <v>95.0</v>
      </c>
      <c r="AL255" s="2" t="s">
        <v>45</v>
      </c>
    </row>
    <row r="256" ht="13.5" customHeight="1">
      <c r="A256" s="2">
        <v>255.0</v>
      </c>
      <c r="B256" s="2" t="s">
        <v>392</v>
      </c>
      <c r="C256" s="1" t="s">
        <v>396</v>
      </c>
      <c r="D256" s="2" t="s">
        <v>394</v>
      </c>
      <c r="E256" s="2">
        <v>3.0</v>
      </c>
      <c r="F256" s="2">
        <v>-21.759</v>
      </c>
      <c r="G256" s="2">
        <v>-41.804</v>
      </c>
      <c r="H256" s="2">
        <v>-316.613</v>
      </c>
      <c r="I256" s="2">
        <v>19513.0</v>
      </c>
      <c r="J256" s="2" t="s">
        <v>41</v>
      </c>
      <c r="K256" s="2" t="s">
        <v>41</v>
      </c>
      <c r="L256" s="2">
        <v>-1.0</v>
      </c>
      <c r="M256" s="2">
        <v>1.0</v>
      </c>
      <c r="N256" s="2" t="s">
        <v>42</v>
      </c>
      <c r="O256" s="2" t="s">
        <v>42</v>
      </c>
      <c r="P256" s="2" t="s">
        <v>43</v>
      </c>
      <c r="Q256" s="2">
        <v>1.74898604996E9</v>
      </c>
      <c r="R256" s="2">
        <v>0.377</v>
      </c>
      <c r="S256" s="2">
        <v>0.344</v>
      </c>
      <c r="T256" s="2">
        <v>0.519</v>
      </c>
      <c r="U256" s="2">
        <v>403.85</v>
      </c>
      <c r="V256" s="2">
        <v>-0.003</v>
      </c>
      <c r="W256" s="2">
        <v>0.007</v>
      </c>
      <c r="X256" s="2">
        <v>-8.367</v>
      </c>
      <c r="Y256" s="2">
        <v>61.824</v>
      </c>
      <c r="Z256" s="2">
        <v>44.446</v>
      </c>
      <c r="AA256" s="2">
        <v>0.784</v>
      </c>
      <c r="AB256" s="2">
        <v>52.759</v>
      </c>
      <c r="AC256" s="2">
        <v>1.031</v>
      </c>
      <c r="AD256" s="2">
        <v>2.498</v>
      </c>
      <c r="AE256" s="2">
        <v>0.0</v>
      </c>
      <c r="AF256" s="2">
        <v>0.0</v>
      </c>
      <c r="AG256" s="2">
        <v>0.0</v>
      </c>
      <c r="AH256" s="2">
        <v>40.5</v>
      </c>
      <c r="AI256" s="2" t="s">
        <v>44</v>
      </c>
      <c r="AJ256" s="2">
        <v>49.0</v>
      </c>
      <c r="AK256" s="2">
        <v>95.0</v>
      </c>
      <c r="AL256" s="2" t="s">
        <v>45</v>
      </c>
    </row>
    <row r="257" ht="13.5" customHeight="1">
      <c r="A257" s="2">
        <v>256.0</v>
      </c>
      <c r="B257" s="2" t="s">
        <v>392</v>
      </c>
      <c r="C257" s="1" t="s">
        <v>397</v>
      </c>
      <c r="D257" s="2" t="s">
        <v>394</v>
      </c>
      <c r="E257" s="2">
        <v>4.0</v>
      </c>
      <c r="F257" s="2">
        <v>-21.723</v>
      </c>
      <c r="G257" s="2">
        <v>-41.867</v>
      </c>
      <c r="H257" s="2">
        <v>-316.337</v>
      </c>
      <c r="I257" s="2">
        <v>19407.0</v>
      </c>
      <c r="J257" s="2" t="s">
        <v>41</v>
      </c>
      <c r="K257" s="2" t="s">
        <v>41</v>
      </c>
      <c r="L257" s="2">
        <v>0.0</v>
      </c>
      <c r="M257" s="2">
        <v>1.0</v>
      </c>
      <c r="N257" s="2" t="s">
        <v>42</v>
      </c>
      <c r="O257" s="2" t="s">
        <v>42</v>
      </c>
      <c r="P257" s="2" t="s">
        <v>43</v>
      </c>
      <c r="Q257" s="2">
        <v>1.7489862483E9</v>
      </c>
      <c r="R257" s="2">
        <v>0.371</v>
      </c>
      <c r="S257" s="2">
        <v>0.391</v>
      </c>
      <c r="T257" s="2">
        <v>0.517</v>
      </c>
      <c r="U257" s="2">
        <v>278.059</v>
      </c>
      <c r="V257" s="2">
        <v>-0.005</v>
      </c>
      <c r="W257" s="2">
        <v>-0.003</v>
      </c>
      <c r="X257" s="2">
        <v>6.947</v>
      </c>
      <c r="Y257" s="2">
        <v>61.483</v>
      </c>
      <c r="Z257" s="2">
        <v>43.793</v>
      </c>
      <c r="AA257" s="2">
        <v>0.794</v>
      </c>
      <c r="AB257" s="2">
        <v>53.752</v>
      </c>
      <c r="AC257" s="2">
        <v>1.032</v>
      </c>
      <c r="AD257" s="2">
        <v>2.556</v>
      </c>
      <c r="AE257" s="2">
        <v>0.0</v>
      </c>
      <c r="AF257" s="2">
        <v>-1.0E-4</v>
      </c>
      <c r="AG257" s="2">
        <v>0.0</v>
      </c>
      <c r="AH257" s="2">
        <v>40.625</v>
      </c>
      <c r="AI257" s="2" t="s">
        <v>44</v>
      </c>
      <c r="AJ257" s="2">
        <v>49.0</v>
      </c>
      <c r="AK257" s="2">
        <v>95.0</v>
      </c>
      <c r="AL257" s="2" t="s">
        <v>45</v>
      </c>
    </row>
    <row r="258" ht="13.5" customHeight="1">
      <c r="A258" s="2">
        <v>257.0</v>
      </c>
      <c r="B258" s="2" t="s">
        <v>398</v>
      </c>
      <c r="C258" s="1" t="s">
        <v>399</v>
      </c>
      <c r="D258" s="2" t="s">
        <v>400</v>
      </c>
      <c r="E258" s="2">
        <v>1.0</v>
      </c>
      <c r="F258" s="2">
        <v>-21.844</v>
      </c>
      <c r="G258" s="2">
        <v>-41.72</v>
      </c>
      <c r="H258" s="2">
        <v>-316.419</v>
      </c>
      <c r="I258" s="2">
        <v>20315.0</v>
      </c>
      <c r="J258" s="2" t="s">
        <v>41</v>
      </c>
      <c r="K258" s="2" t="s">
        <v>41</v>
      </c>
      <c r="L258" s="2">
        <v>-1.0</v>
      </c>
      <c r="M258" s="2">
        <v>1.0</v>
      </c>
      <c r="N258" s="2" t="s">
        <v>42</v>
      </c>
      <c r="O258" s="2" t="s">
        <v>42</v>
      </c>
      <c r="P258" s="2" t="s">
        <v>43</v>
      </c>
      <c r="Q258" s="2">
        <v>1.74898644653E9</v>
      </c>
      <c r="R258" s="2">
        <v>0.261</v>
      </c>
      <c r="S258" s="2">
        <v>0.328</v>
      </c>
      <c r="T258" s="2">
        <v>0.574</v>
      </c>
      <c r="U258" s="2">
        <v>624.288</v>
      </c>
      <c r="V258" s="2">
        <v>-0.002</v>
      </c>
      <c r="W258" s="2">
        <v>-0.005</v>
      </c>
      <c r="X258" s="2">
        <v>28.835</v>
      </c>
      <c r="Y258" s="2">
        <v>64.682</v>
      </c>
      <c r="Z258" s="2">
        <v>45.853</v>
      </c>
      <c r="AA258" s="2">
        <v>0.8</v>
      </c>
      <c r="AB258" s="2">
        <v>55.106</v>
      </c>
      <c r="AC258" s="2">
        <v>1.031</v>
      </c>
      <c r="AD258" s="2">
        <v>2.467</v>
      </c>
      <c r="AE258" s="2">
        <v>0.0</v>
      </c>
      <c r="AF258" s="2">
        <v>2.0E-4</v>
      </c>
      <c r="AG258" s="2">
        <v>0.0</v>
      </c>
      <c r="AH258" s="2">
        <v>40.625</v>
      </c>
      <c r="AI258" s="2" t="s">
        <v>44</v>
      </c>
      <c r="AJ258" s="2">
        <v>50.0</v>
      </c>
      <c r="AK258" s="2">
        <v>95.0</v>
      </c>
      <c r="AL258" s="2" t="s">
        <v>45</v>
      </c>
    </row>
    <row r="259" ht="13.5" customHeight="1">
      <c r="A259" s="2">
        <v>258.0</v>
      </c>
      <c r="B259" s="2" t="s">
        <v>398</v>
      </c>
      <c r="C259" s="1" t="s">
        <v>401</v>
      </c>
      <c r="D259" s="2" t="s">
        <v>400</v>
      </c>
      <c r="E259" s="2">
        <v>2.0</v>
      </c>
      <c r="F259" s="2">
        <v>-21.844</v>
      </c>
      <c r="G259" s="2">
        <v>-41.803</v>
      </c>
      <c r="H259" s="2">
        <v>-316.458</v>
      </c>
      <c r="I259" s="2">
        <v>20257.0</v>
      </c>
      <c r="J259" s="2" t="s">
        <v>41</v>
      </c>
      <c r="K259" s="2" t="s">
        <v>41</v>
      </c>
      <c r="L259" s="2">
        <v>-1.0</v>
      </c>
      <c r="M259" s="2">
        <v>1.0</v>
      </c>
      <c r="N259" s="2" t="s">
        <v>42</v>
      </c>
      <c r="O259" s="2" t="s">
        <v>42</v>
      </c>
      <c r="P259" s="2" t="s">
        <v>43</v>
      </c>
      <c r="Q259" s="2">
        <v>1.74898664358E9</v>
      </c>
      <c r="R259" s="2">
        <v>0.331</v>
      </c>
      <c r="S259" s="2">
        <v>0.344</v>
      </c>
      <c r="T259" s="2">
        <v>0.437</v>
      </c>
      <c r="U259" s="2">
        <v>346.947</v>
      </c>
      <c r="V259" s="2">
        <v>-0.003</v>
      </c>
      <c r="W259" s="2">
        <v>0.001</v>
      </c>
      <c r="X259" s="2">
        <v>11.927</v>
      </c>
      <c r="Y259" s="2">
        <v>64.458</v>
      </c>
      <c r="Z259" s="2">
        <v>45.887</v>
      </c>
      <c r="AA259" s="2">
        <v>0.805</v>
      </c>
      <c r="AB259" s="2">
        <v>54.271</v>
      </c>
      <c r="AC259" s="2">
        <v>1.031</v>
      </c>
      <c r="AD259" s="2">
        <v>2.346</v>
      </c>
      <c r="AE259" s="2">
        <v>0.0</v>
      </c>
      <c r="AF259" s="2">
        <v>1.0E-4</v>
      </c>
      <c r="AG259" s="2">
        <v>0.0</v>
      </c>
      <c r="AH259" s="2">
        <v>40.562</v>
      </c>
      <c r="AI259" s="2" t="s">
        <v>44</v>
      </c>
      <c r="AJ259" s="2">
        <v>50.0</v>
      </c>
      <c r="AK259" s="2">
        <v>95.0</v>
      </c>
      <c r="AL259" s="2" t="s">
        <v>45</v>
      </c>
    </row>
    <row r="260" ht="13.5" customHeight="1">
      <c r="A260" s="2">
        <v>259.0</v>
      </c>
      <c r="B260" s="2" t="s">
        <v>398</v>
      </c>
      <c r="C260" s="1" t="s">
        <v>402</v>
      </c>
      <c r="D260" s="2" t="s">
        <v>400</v>
      </c>
      <c r="E260" s="2">
        <v>3.0</v>
      </c>
      <c r="F260" s="2">
        <v>-21.837</v>
      </c>
      <c r="G260" s="2">
        <v>-41.827</v>
      </c>
      <c r="H260" s="2">
        <v>-316.58</v>
      </c>
      <c r="I260" s="2">
        <v>18336.0</v>
      </c>
      <c r="J260" s="2" t="s">
        <v>41</v>
      </c>
      <c r="K260" s="2" t="s">
        <v>41</v>
      </c>
      <c r="L260" s="2">
        <v>-1.0</v>
      </c>
      <c r="M260" s="2">
        <v>1.0</v>
      </c>
      <c r="N260" s="2" t="s">
        <v>42</v>
      </c>
      <c r="O260" s="2" t="s">
        <v>42</v>
      </c>
      <c r="P260" s="2" t="s">
        <v>43</v>
      </c>
      <c r="Q260" s="2">
        <v>1.74898684069E9</v>
      </c>
      <c r="R260" s="2">
        <v>0.364</v>
      </c>
      <c r="S260" s="2">
        <v>0.421</v>
      </c>
      <c r="T260" s="2">
        <v>0.543</v>
      </c>
      <c r="U260" s="2">
        <v>2075.269</v>
      </c>
      <c r="V260" s="2">
        <v>0.0</v>
      </c>
      <c r="W260" s="2">
        <v>-0.005</v>
      </c>
      <c r="X260" s="2">
        <v>105.697</v>
      </c>
      <c r="Y260" s="2">
        <v>58.202</v>
      </c>
      <c r="Z260" s="2">
        <v>41.533</v>
      </c>
      <c r="AA260" s="2">
        <v>0.741</v>
      </c>
      <c r="AB260" s="2">
        <v>48.991</v>
      </c>
      <c r="AC260" s="2">
        <v>1.031</v>
      </c>
      <c r="AD260" s="2">
        <v>2.311</v>
      </c>
      <c r="AE260" s="2">
        <v>0.0</v>
      </c>
      <c r="AF260" s="2">
        <v>1.0E-4</v>
      </c>
      <c r="AG260" s="2">
        <v>0.0</v>
      </c>
      <c r="AH260" s="2">
        <v>40.5</v>
      </c>
      <c r="AI260" s="2" t="s">
        <v>44</v>
      </c>
      <c r="AJ260" s="2">
        <v>50.0</v>
      </c>
      <c r="AK260" s="2">
        <v>95.0</v>
      </c>
      <c r="AL260" s="2" t="s">
        <v>45</v>
      </c>
    </row>
    <row r="261" ht="13.5" customHeight="1">
      <c r="A261" s="2">
        <v>260.0</v>
      </c>
      <c r="B261" s="2" t="s">
        <v>398</v>
      </c>
      <c r="C261" s="1" t="s">
        <v>403</v>
      </c>
      <c r="D261" s="2" t="s">
        <v>400</v>
      </c>
      <c r="E261" s="2">
        <v>4.0</v>
      </c>
      <c r="F261" s="2">
        <v>-21.763</v>
      </c>
      <c r="G261" s="2">
        <v>-41.824</v>
      </c>
      <c r="H261" s="2">
        <v>-316.564</v>
      </c>
      <c r="I261" s="2">
        <v>19479.0</v>
      </c>
      <c r="J261" s="2" t="s">
        <v>41</v>
      </c>
      <c r="K261" s="2" t="s">
        <v>41</v>
      </c>
      <c r="L261" s="2">
        <v>0.0</v>
      </c>
      <c r="M261" s="2">
        <v>1.0</v>
      </c>
      <c r="N261" s="2" t="s">
        <v>42</v>
      </c>
      <c r="O261" s="2" t="s">
        <v>42</v>
      </c>
      <c r="P261" s="2" t="s">
        <v>43</v>
      </c>
      <c r="Q261" s="2">
        <v>1.74898703524E9</v>
      </c>
      <c r="R261" s="2">
        <v>0.347</v>
      </c>
      <c r="S261" s="2">
        <v>0.406</v>
      </c>
      <c r="T261" s="2">
        <v>0.548</v>
      </c>
      <c r="U261" s="2">
        <v>465.189</v>
      </c>
      <c r="V261" s="2">
        <v>0.001</v>
      </c>
      <c r="W261" s="2">
        <v>0.004</v>
      </c>
      <c r="X261" s="2">
        <v>-8.592</v>
      </c>
      <c r="Y261" s="2">
        <v>61.858</v>
      </c>
      <c r="Z261" s="2">
        <v>44.119</v>
      </c>
      <c r="AA261" s="2">
        <v>0.781</v>
      </c>
      <c r="AB261" s="2">
        <v>52.512</v>
      </c>
      <c r="AC261" s="2">
        <v>1.03</v>
      </c>
      <c r="AD261" s="2">
        <v>2.426</v>
      </c>
      <c r="AE261" s="2">
        <v>0.0</v>
      </c>
      <c r="AF261" s="2">
        <v>0.0</v>
      </c>
      <c r="AG261" s="2">
        <v>0.0</v>
      </c>
      <c r="AH261" s="2">
        <v>40.625</v>
      </c>
      <c r="AI261" s="2" t="s">
        <v>44</v>
      </c>
      <c r="AJ261" s="2">
        <v>50.0</v>
      </c>
      <c r="AK261" s="2">
        <v>95.0</v>
      </c>
      <c r="AL261" s="2" t="s">
        <v>45</v>
      </c>
    </row>
    <row r="262" ht="13.5" customHeight="1">
      <c r="A262" s="2">
        <v>261.0</v>
      </c>
      <c r="B262" s="2" t="s">
        <v>404</v>
      </c>
      <c r="C262" s="1" t="s">
        <v>405</v>
      </c>
      <c r="D262" s="2" t="s">
        <v>406</v>
      </c>
      <c r="E262" s="2">
        <v>1.0</v>
      </c>
      <c r="F262" s="2">
        <v>-21.984</v>
      </c>
      <c r="G262" s="2">
        <v>-41.931</v>
      </c>
      <c r="H262" s="2">
        <v>-316.63</v>
      </c>
      <c r="I262" s="2">
        <v>20084.0</v>
      </c>
      <c r="J262" s="2" t="s">
        <v>41</v>
      </c>
      <c r="K262" s="2" t="s">
        <v>41</v>
      </c>
      <c r="L262" s="2">
        <v>-1.0</v>
      </c>
      <c r="M262" s="2">
        <v>1.0</v>
      </c>
      <c r="N262" s="2" t="s">
        <v>42</v>
      </c>
      <c r="O262" s="2" t="s">
        <v>42</v>
      </c>
      <c r="P262" s="2" t="s">
        <v>43</v>
      </c>
      <c r="Q262" s="2">
        <v>1.74898723283E9</v>
      </c>
      <c r="R262" s="2">
        <v>0.402</v>
      </c>
      <c r="S262" s="2">
        <v>0.347</v>
      </c>
      <c r="T262" s="2">
        <v>0.5</v>
      </c>
      <c r="U262" s="2">
        <v>280.308</v>
      </c>
      <c r="V262" s="2">
        <v>0.0</v>
      </c>
      <c r="W262" s="2">
        <v>-0.005</v>
      </c>
      <c r="X262" s="2">
        <v>5.992</v>
      </c>
      <c r="Y262" s="2">
        <v>63.779</v>
      </c>
      <c r="Z262" s="2">
        <v>45.518</v>
      </c>
      <c r="AA262" s="2">
        <v>0.813</v>
      </c>
      <c r="AB262" s="2">
        <v>54.415</v>
      </c>
      <c r="AC262" s="2">
        <v>1.03</v>
      </c>
      <c r="AD262" s="2">
        <v>2.468</v>
      </c>
      <c r="AE262" s="2">
        <v>0.0</v>
      </c>
      <c r="AF262" s="2">
        <v>1.0E-4</v>
      </c>
      <c r="AG262" s="2">
        <v>0.0</v>
      </c>
      <c r="AH262" s="2">
        <v>40.688</v>
      </c>
      <c r="AI262" s="2" t="s">
        <v>44</v>
      </c>
      <c r="AJ262" s="2">
        <v>51.0</v>
      </c>
      <c r="AK262" s="2">
        <v>95.0</v>
      </c>
      <c r="AL262" s="2" t="s">
        <v>45</v>
      </c>
    </row>
    <row r="263" ht="13.5" customHeight="1">
      <c r="A263" s="2">
        <v>262.0</v>
      </c>
      <c r="B263" s="2" t="s">
        <v>404</v>
      </c>
      <c r="C263" s="1" t="s">
        <v>407</v>
      </c>
      <c r="D263" s="2" t="s">
        <v>406</v>
      </c>
      <c r="E263" s="2">
        <v>2.0</v>
      </c>
      <c r="F263" s="2">
        <v>-21.842</v>
      </c>
      <c r="G263" s="2">
        <v>-41.896</v>
      </c>
      <c r="H263" s="2">
        <v>-316.411</v>
      </c>
      <c r="I263" s="2">
        <v>20233.0</v>
      </c>
      <c r="J263" s="2" t="s">
        <v>41</v>
      </c>
      <c r="K263" s="2" t="s">
        <v>41</v>
      </c>
      <c r="L263" s="2">
        <v>-1.0</v>
      </c>
      <c r="M263" s="2">
        <v>1.0</v>
      </c>
      <c r="N263" s="2" t="s">
        <v>42</v>
      </c>
      <c r="O263" s="2" t="s">
        <v>42</v>
      </c>
      <c r="P263" s="2" t="s">
        <v>43</v>
      </c>
      <c r="Q263" s="2">
        <v>1.74898743086E9</v>
      </c>
      <c r="R263" s="2">
        <v>0.313</v>
      </c>
      <c r="S263" s="2">
        <v>0.352</v>
      </c>
      <c r="T263" s="2">
        <v>0.562</v>
      </c>
      <c r="U263" s="2">
        <v>468.747</v>
      </c>
      <c r="V263" s="2">
        <v>0.0</v>
      </c>
      <c r="W263" s="2">
        <v>0.007</v>
      </c>
      <c r="X263" s="2">
        <v>9.155</v>
      </c>
      <c r="Y263" s="2">
        <v>64.394</v>
      </c>
      <c r="Z263" s="2">
        <v>45.941</v>
      </c>
      <c r="AA263" s="2">
        <v>0.796</v>
      </c>
      <c r="AB263" s="2">
        <v>54.053</v>
      </c>
      <c r="AC263" s="2">
        <v>1.029</v>
      </c>
      <c r="AD263" s="2">
        <v>2.332</v>
      </c>
      <c r="AE263" s="2">
        <v>0.0</v>
      </c>
      <c r="AF263" s="2">
        <v>1.0E-4</v>
      </c>
      <c r="AG263" s="2">
        <v>0.0</v>
      </c>
      <c r="AH263" s="2">
        <v>40.625</v>
      </c>
      <c r="AI263" s="2" t="s">
        <v>44</v>
      </c>
      <c r="AJ263" s="2">
        <v>51.0</v>
      </c>
      <c r="AK263" s="2">
        <v>95.0</v>
      </c>
      <c r="AL263" s="2" t="s">
        <v>45</v>
      </c>
    </row>
    <row r="264" ht="13.5" customHeight="1">
      <c r="A264" s="2">
        <v>263.0</v>
      </c>
      <c r="B264" s="2" t="s">
        <v>404</v>
      </c>
      <c r="C264" s="1" t="s">
        <v>408</v>
      </c>
      <c r="D264" s="2" t="s">
        <v>406</v>
      </c>
      <c r="E264" s="2">
        <v>3.0</v>
      </c>
      <c r="F264" s="2">
        <v>-21.874</v>
      </c>
      <c r="G264" s="2">
        <v>-41.858</v>
      </c>
      <c r="H264" s="2">
        <v>-316.324</v>
      </c>
      <c r="I264" s="2">
        <v>19467.0</v>
      </c>
      <c r="J264" s="2" t="s">
        <v>41</v>
      </c>
      <c r="K264" s="2" t="s">
        <v>41</v>
      </c>
      <c r="L264" s="2">
        <v>-1.0</v>
      </c>
      <c r="M264" s="2">
        <v>1.0</v>
      </c>
      <c r="N264" s="2" t="s">
        <v>42</v>
      </c>
      <c r="O264" s="2" t="s">
        <v>42</v>
      </c>
      <c r="P264" s="2" t="s">
        <v>43</v>
      </c>
      <c r="Q264" s="2">
        <v>1.74898762953E9</v>
      </c>
      <c r="R264" s="2">
        <v>0.284</v>
      </c>
      <c r="S264" s="2">
        <v>0.305</v>
      </c>
      <c r="T264" s="2">
        <v>0.539</v>
      </c>
      <c r="U264" s="2">
        <v>424.182</v>
      </c>
      <c r="V264" s="2">
        <v>-0.001</v>
      </c>
      <c r="W264" s="2">
        <v>0.0</v>
      </c>
      <c r="X264" s="2">
        <v>18.441</v>
      </c>
      <c r="Y264" s="2">
        <v>61.763</v>
      </c>
      <c r="Z264" s="2">
        <v>44.049</v>
      </c>
      <c r="AA264" s="2">
        <v>0.791</v>
      </c>
      <c r="AB264" s="2">
        <v>52.791</v>
      </c>
      <c r="AC264" s="2">
        <v>1.03</v>
      </c>
      <c r="AD264" s="2">
        <v>2.442</v>
      </c>
      <c r="AE264" s="2">
        <v>0.0</v>
      </c>
      <c r="AF264" s="2">
        <v>1.0E-4</v>
      </c>
      <c r="AG264" s="2">
        <v>0.0</v>
      </c>
      <c r="AH264" s="2">
        <v>40.5</v>
      </c>
      <c r="AI264" s="2" t="s">
        <v>44</v>
      </c>
      <c r="AJ264" s="2">
        <v>51.0</v>
      </c>
      <c r="AK264" s="2">
        <v>95.0</v>
      </c>
      <c r="AL264" s="2" t="s">
        <v>45</v>
      </c>
    </row>
    <row r="265" ht="13.5" customHeight="1">
      <c r="A265" s="2">
        <v>264.0</v>
      </c>
      <c r="B265" s="2" t="s">
        <v>404</v>
      </c>
      <c r="C265" s="1" t="s">
        <v>409</v>
      </c>
      <c r="D265" s="2" t="s">
        <v>406</v>
      </c>
      <c r="E265" s="2">
        <v>4.0</v>
      </c>
      <c r="F265" s="2">
        <v>-21.787</v>
      </c>
      <c r="G265" s="2">
        <v>-41.8</v>
      </c>
      <c r="H265" s="2">
        <v>-316.429</v>
      </c>
      <c r="I265" s="2">
        <v>19307.0</v>
      </c>
      <c r="J265" s="2" t="s">
        <v>41</v>
      </c>
      <c r="K265" s="2" t="s">
        <v>41</v>
      </c>
      <c r="L265" s="2">
        <v>0.0</v>
      </c>
      <c r="M265" s="2">
        <v>1.0</v>
      </c>
      <c r="N265" s="2" t="s">
        <v>42</v>
      </c>
      <c r="O265" s="2" t="s">
        <v>42</v>
      </c>
      <c r="P265" s="2" t="s">
        <v>43</v>
      </c>
      <c r="Q265" s="2">
        <v>1.74898782653E9</v>
      </c>
      <c r="R265" s="2">
        <v>0.31</v>
      </c>
      <c r="S265" s="2">
        <v>0.365</v>
      </c>
      <c r="T265" s="2">
        <v>0.549</v>
      </c>
      <c r="U265" s="2">
        <v>905.163</v>
      </c>
      <c r="V265" s="2">
        <v>-0.005</v>
      </c>
      <c r="W265" s="2">
        <v>0.002</v>
      </c>
      <c r="X265" s="2">
        <v>27.027</v>
      </c>
      <c r="Y265" s="2">
        <v>61.272</v>
      </c>
      <c r="Z265" s="2">
        <v>43.609</v>
      </c>
      <c r="AA265" s="2">
        <v>0.785</v>
      </c>
      <c r="AB265" s="2">
        <v>52.348</v>
      </c>
      <c r="AC265" s="2">
        <v>1.03</v>
      </c>
      <c r="AD265" s="2">
        <v>2.468</v>
      </c>
      <c r="AE265" s="2">
        <v>0.0</v>
      </c>
      <c r="AF265" s="2">
        <v>0.0</v>
      </c>
      <c r="AG265" s="2">
        <v>0.0</v>
      </c>
      <c r="AH265" s="2">
        <v>40.625</v>
      </c>
      <c r="AI265" s="2" t="s">
        <v>44</v>
      </c>
      <c r="AJ265" s="2">
        <v>51.0</v>
      </c>
      <c r="AK265" s="2">
        <v>95.0</v>
      </c>
      <c r="AL265" s="2" t="s">
        <v>45</v>
      </c>
    </row>
    <row r="266" ht="13.5" customHeight="1">
      <c r="A266" s="2">
        <v>265.0</v>
      </c>
      <c r="B266" s="2" t="s">
        <v>410</v>
      </c>
      <c r="C266" s="1" t="s">
        <v>411</v>
      </c>
      <c r="D266" s="2" t="s">
        <v>412</v>
      </c>
      <c r="E266" s="2">
        <v>1.0</v>
      </c>
      <c r="F266" s="2">
        <v>-21.93</v>
      </c>
      <c r="G266" s="2">
        <v>-41.894</v>
      </c>
      <c r="H266" s="2">
        <v>-316.25</v>
      </c>
      <c r="I266" s="2">
        <v>19761.0</v>
      </c>
      <c r="J266" s="2" t="s">
        <v>41</v>
      </c>
      <c r="K266" s="2" t="s">
        <v>41</v>
      </c>
      <c r="L266" s="2">
        <v>-1.0</v>
      </c>
      <c r="M266" s="2">
        <v>1.0</v>
      </c>
      <c r="N266" s="2" t="s">
        <v>42</v>
      </c>
      <c r="O266" s="2" t="s">
        <v>42</v>
      </c>
      <c r="P266" s="2" t="s">
        <v>43</v>
      </c>
      <c r="Q266" s="2">
        <v>1.74898802425E9</v>
      </c>
      <c r="R266" s="2">
        <v>0.389</v>
      </c>
      <c r="S266" s="2">
        <v>0.398</v>
      </c>
      <c r="T266" s="2">
        <v>0.552</v>
      </c>
      <c r="U266" s="2">
        <v>478.742</v>
      </c>
      <c r="V266" s="2">
        <v>-0.005</v>
      </c>
      <c r="W266" s="2">
        <v>0.001</v>
      </c>
      <c r="X266" s="2">
        <v>0.615</v>
      </c>
      <c r="Y266" s="2">
        <v>62.776</v>
      </c>
      <c r="Z266" s="2">
        <v>44.666</v>
      </c>
      <c r="AA266" s="2">
        <v>0.8</v>
      </c>
      <c r="AB266" s="2">
        <v>53.476</v>
      </c>
      <c r="AC266" s="2">
        <v>1.03</v>
      </c>
      <c r="AD266" s="2">
        <v>2.544</v>
      </c>
      <c r="AE266" s="2">
        <v>0.0</v>
      </c>
      <c r="AF266" s="2">
        <v>2.0E-4</v>
      </c>
      <c r="AG266" s="2">
        <v>0.0</v>
      </c>
      <c r="AH266" s="2">
        <v>40.688</v>
      </c>
      <c r="AI266" s="2" t="s">
        <v>44</v>
      </c>
      <c r="AJ266" s="2">
        <v>52.0</v>
      </c>
      <c r="AK266" s="2">
        <v>95.0</v>
      </c>
      <c r="AL266" s="2" t="s">
        <v>45</v>
      </c>
    </row>
    <row r="267" ht="13.5" customHeight="1">
      <c r="A267" s="2">
        <v>266.0</v>
      </c>
      <c r="B267" s="2" t="s">
        <v>410</v>
      </c>
      <c r="C267" s="1" t="s">
        <v>413</v>
      </c>
      <c r="D267" s="2" t="s">
        <v>412</v>
      </c>
      <c r="E267" s="2">
        <v>2.0</v>
      </c>
      <c r="F267" s="2">
        <v>-21.692</v>
      </c>
      <c r="G267" s="2">
        <v>-41.845</v>
      </c>
      <c r="H267" s="2">
        <v>-316.58</v>
      </c>
      <c r="I267" s="2">
        <v>19378.0</v>
      </c>
      <c r="J267" s="2" t="s">
        <v>41</v>
      </c>
      <c r="K267" s="2" t="s">
        <v>41</v>
      </c>
      <c r="L267" s="2">
        <v>-1.0</v>
      </c>
      <c r="M267" s="2">
        <v>1.0</v>
      </c>
      <c r="N267" s="2" t="s">
        <v>42</v>
      </c>
      <c r="O267" s="2" t="s">
        <v>42</v>
      </c>
      <c r="P267" s="2" t="s">
        <v>43</v>
      </c>
      <c r="Q267" s="2">
        <v>1.74898822199E9</v>
      </c>
      <c r="R267" s="2">
        <v>0.356</v>
      </c>
      <c r="S267" s="2">
        <v>0.381</v>
      </c>
      <c r="T267" s="2">
        <v>0.627</v>
      </c>
      <c r="U267" s="2">
        <v>637.779</v>
      </c>
      <c r="V267" s="2">
        <v>-0.002</v>
      </c>
      <c r="W267" s="2">
        <v>0.002</v>
      </c>
      <c r="X267" s="2">
        <v>-11.519</v>
      </c>
      <c r="Y267" s="2">
        <v>61.396</v>
      </c>
      <c r="Z267" s="2">
        <v>44.053</v>
      </c>
      <c r="AA267" s="2">
        <v>0.781</v>
      </c>
      <c r="AB267" s="2">
        <v>52.839</v>
      </c>
      <c r="AC267" s="2">
        <v>1.031</v>
      </c>
      <c r="AD267" s="2">
        <v>2.459</v>
      </c>
      <c r="AE267" s="2">
        <v>0.0</v>
      </c>
      <c r="AF267" s="2">
        <v>-1.0E-4</v>
      </c>
      <c r="AG267" s="2">
        <v>0.0</v>
      </c>
      <c r="AH267" s="2">
        <v>40.625</v>
      </c>
      <c r="AI267" s="2" t="s">
        <v>44</v>
      </c>
      <c r="AJ267" s="2">
        <v>52.0</v>
      </c>
      <c r="AK267" s="2">
        <v>95.0</v>
      </c>
      <c r="AL267" s="2" t="s">
        <v>45</v>
      </c>
    </row>
    <row r="268" ht="13.5" customHeight="1">
      <c r="A268" s="2">
        <v>267.0</v>
      </c>
      <c r="B268" s="2" t="s">
        <v>410</v>
      </c>
      <c r="C268" s="1" t="s">
        <v>414</v>
      </c>
      <c r="D268" s="2" t="s">
        <v>412</v>
      </c>
      <c r="E268" s="2">
        <v>3.0</v>
      </c>
      <c r="F268" s="2">
        <v>-21.885</v>
      </c>
      <c r="G268" s="2">
        <v>-41.806</v>
      </c>
      <c r="H268" s="2">
        <v>-316.248</v>
      </c>
      <c r="I268" s="2">
        <v>17677.0</v>
      </c>
      <c r="J268" s="2" t="s">
        <v>41</v>
      </c>
      <c r="K268" s="2" t="s">
        <v>41</v>
      </c>
      <c r="L268" s="2">
        <v>-1.0</v>
      </c>
      <c r="M268" s="2">
        <v>1.0</v>
      </c>
      <c r="N268" s="2" t="s">
        <v>42</v>
      </c>
      <c r="O268" s="2" t="s">
        <v>42</v>
      </c>
      <c r="P268" s="2" t="s">
        <v>43</v>
      </c>
      <c r="Q268" s="2">
        <v>1.748988417E9</v>
      </c>
      <c r="R268" s="2">
        <v>0.328</v>
      </c>
      <c r="S268" s="2">
        <v>0.418</v>
      </c>
      <c r="T268" s="2">
        <v>0.53</v>
      </c>
      <c r="U268" s="2">
        <v>358.929</v>
      </c>
      <c r="V268" s="2">
        <v>0.005</v>
      </c>
      <c r="W268" s="2">
        <v>-0.007</v>
      </c>
      <c r="X268" s="2">
        <v>-1.213</v>
      </c>
      <c r="Y268" s="2">
        <v>56.043</v>
      </c>
      <c r="Z268" s="2">
        <v>39.944</v>
      </c>
      <c r="AA268" s="2">
        <v>0.712</v>
      </c>
      <c r="AB268" s="2">
        <v>46.936</v>
      </c>
      <c r="AC268" s="2">
        <v>1.031</v>
      </c>
      <c r="AD268" s="2">
        <v>2.298</v>
      </c>
      <c r="AE268" s="2">
        <v>0.0</v>
      </c>
      <c r="AF268" s="2">
        <v>2.0E-4</v>
      </c>
      <c r="AG268" s="2">
        <v>0.0</v>
      </c>
      <c r="AH268" s="2">
        <v>40.562</v>
      </c>
      <c r="AI268" s="2" t="s">
        <v>44</v>
      </c>
      <c r="AJ268" s="2">
        <v>52.0</v>
      </c>
      <c r="AK268" s="2">
        <v>95.0</v>
      </c>
      <c r="AL268" s="2" t="s">
        <v>45</v>
      </c>
    </row>
    <row r="269" ht="13.5" customHeight="1">
      <c r="A269" s="2">
        <v>268.0</v>
      </c>
      <c r="B269" s="2" t="s">
        <v>410</v>
      </c>
      <c r="C269" s="1" t="s">
        <v>415</v>
      </c>
      <c r="D269" s="2" t="s">
        <v>412</v>
      </c>
      <c r="E269" s="2">
        <v>4.0</v>
      </c>
      <c r="F269" s="2">
        <v>-21.8</v>
      </c>
      <c r="G269" s="2">
        <v>-41.842</v>
      </c>
      <c r="H269" s="2">
        <v>-316.137</v>
      </c>
      <c r="I269" s="2">
        <v>15974.0</v>
      </c>
      <c r="J269" s="2" t="s">
        <v>41</v>
      </c>
      <c r="K269" s="2" t="s">
        <v>41</v>
      </c>
      <c r="L269" s="2">
        <v>0.0</v>
      </c>
      <c r="M269" s="2">
        <v>1.0</v>
      </c>
      <c r="N269" s="2" t="s">
        <v>42</v>
      </c>
      <c r="O269" s="2" t="s">
        <v>42</v>
      </c>
      <c r="P269" s="2" t="s">
        <v>43</v>
      </c>
      <c r="Q269" s="2">
        <v>1.74898860461E9</v>
      </c>
      <c r="R269" s="2">
        <v>0.343</v>
      </c>
      <c r="S269" s="2">
        <v>0.449</v>
      </c>
      <c r="T269" s="2">
        <v>0.586</v>
      </c>
      <c r="U269" s="2">
        <v>2079.493</v>
      </c>
      <c r="V269" s="2">
        <v>-0.001</v>
      </c>
      <c r="W269" s="2">
        <v>0.001</v>
      </c>
      <c r="X269" s="2">
        <v>-135.644</v>
      </c>
      <c r="Y269" s="2">
        <v>50.36</v>
      </c>
      <c r="Z269" s="2">
        <v>36.33</v>
      </c>
      <c r="AA269" s="2">
        <v>0.66</v>
      </c>
      <c r="AB269" s="2">
        <v>43.198</v>
      </c>
      <c r="AC269" s="2">
        <v>1.033</v>
      </c>
      <c r="AD269" s="2">
        <v>2.547</v>
      </c>
      <c r="AE269" s="2">
        <v>0.0</v>
      </c>
      <c r="AF269" s="2">
        <v>0.0</v>
      </c>
      <c r="AG269" s="2">
        <v>0.0</v>
      </c>
      <c r="AH269" s="2">
        <v>40.5</v>
      </c>
      <c r="AI269" s="2" t="s">
        <v>44</v>
      </c>
      <c r="AJ269" s="2">
        <v>52.0</v>
      </c>
      <c r="AK269" s="2">
        <v>95.0</v>
      </c>
      <c r="AL269" s="2" t="s">
        <v>45</v>
      </c>
    </row>
    <row r="270" ht="13.5" customHeight="1">
      <c r="A270" s="2">
        <v>269.0</v>
      </c>
      <c r="B270" s="2" t="s">
        <v>416</v>
      </c>
      <c r="C270" s="1" t="s">
        <v>417</v>
      </c>
      <c r="D270" s="2" t="s">
        <v>418</v>
      </c>
      <c r="E270" s="2">
        <v>1.0</v>
      </c>
      <c r="F270" s="2">
        <v>-21.805</v>
      </c>
      <c r="G270" s="2">
        <v>-41.912</v>
      </c>
      <c r="H270" s="2">
        <v>-316.196</v>
      </c>
      <c r="I270" s="2">
        <v>15856.0</v>
      </c>
      <c r="J270" s="2" t="s">
        <v>41</v>
      </c>
      <c r="K270" s="2" t="s">
        <v>41</v>
      </c>
      <c r="L270" s="2">
        <v>-1.0</v>
      </c>
      <c r="M270" s="2">
        <v>1.0</v>
      </c>
      <c r="N270" s="2" t="s">
        <v>42</v>
      </c>
      <c r="O270" s="2" t="s">
        <v>42</v>
      </c>
      <c r="P270" s="2" t="s">
        <v>43</v>
      </c>
      <c r="Q270" s="2">
        <v>1.74898879224E9</v>
      </c>
      <c r="R270" s="2">
        <v>0.328</v>
      </c>
      <c r="S270" s="2">
        <v>0.357</v>
      </c>
      <c r="T270" s="2">
        <v>0.58</v>
      </c>
      <c r="U270" s="2">
        <v>414.245</v>
      </c>
      <c r="V270" s="2">
        <v>-0.006</v>
      </c>
      <c r="W270" s="2">
        <v>0.001</v>
      </c>
      <c r="X270" s="2">
        <v>-23.223</v>
      </c>
      <c r="Y270" s="2">
        <v>50.053</v>
      </c>
      <c r="Z270" s="2">
        <v>35.899</v>
      </c>
      <c r="AA270" s="2">
        <v>0.644</v>
      </c>
      <c r="AB270" s="2">
        <v>42.801</v>
      </c>
      <c r="AC270" s="2">
        <v>1.031</v>
      </c>
      <c r="AD270" s="2">
        <v>2.426</v>
      </c>
      <c r="AE270" s="2">
        <v>0.0</v>
      </c>
      <c r="AF270" s="2">
        <v>0.0</v>
      </c>
      <c r="AG270" s="2">
        <v>0.0</v>
      </c>
      <c r="AH270" s="2">
        <v>40.625</v>
      </c>
      <c r="AI270" s="2" t="s">
        <v>44</v>
      </c>
      <c r="AJ270" s="2">
        <v>53.0</v>
      </c>
      <c r="AK270" s="2">
        <v>95.0</v>
      </c>
      <c r="AL270" s="2" t="s">
        <v>45</v>
      </c>
    </row>
    <row r="271" ht="13.5" customHeight="1">
      <c r="A271" s="2">
        <v>270.0</v>
      </c>
      <c r="B271" s="2" t="s">
        <v>416</v>
      </c>
      <c r="C271" s="1" t="s">
        <v>419</v>
      </c>
      <c r="D271" s="2" t="s">
        <v>418</v>
      </c>
      <c r="E271" s="2">
        <v>2.0</v>
      </c>
      <c r="F271" s="2">
        <v>-21.915</v>
      </c>
      <c r="G271" s="2">
        <v>-41.793</v>
      </c>
      <c r="H271" s="2">
        <v>-316.004</v>
      </c>
      <c r="I271" s="2">
        <v>18675.0</v>
      </c>
      <c r="J271" s="2" t="s">
        <v>41</v>
      </c>
      <c r="K271" s="2" t="s">
        <v>41</v>
      </c>
      <c r="L271" s="2">
        <v>-1.0</v>
      </c>
      <c r="M271" s="2">
        <v>1.0</v>
      </c>
      <c r="N271" s="2" t="s">
        <v>42</v>
      </c>
      <c r="O271" s="2" t="s">
        <v>42</v>
      </c>
      <c r="P271" s="2" t="s">
        <v>43</v>
      </c>
      <c r="Q271" s="2">
        <v>1.74898898169E9</v>
      </c>
      <c r="R271" s="2">
        <v>0.343</v>
      </c>
      <c r="S271" s="2">
        <v>0.399</v>
      </c>
      <c r="T271" s="2">
        <v>0.657</v>
      </c>
      <c r="U271" s="2">
        <v>536.294</v>
      </c>
      <c r="V271" s="2">
        <v>0.003</v>
      </c>
      <c r="W271" s="2">
        <v>0.007</v>
      </c>
      <c r="X271" s="2">
        <v>-11.054</v>
      </c>
      <c r="Y271" s="2">
        <v>59.201</v>
      </c>
      <c r="Z271" s="2">
        <v>41.734</v>
      </c>
      <c r="AA271" s="2">
        <v>0.773</v>
      </c>
      <c r="AB271" s="2">
        <v>52.035</v>
      </c>
      <c r="AC271" s="2">
        <v>1.032</v>
      </c>
      <c r="AD271" s="2">
        <v>2.562</v>
      </c>
      <c r="AE271" s="2">
        <v>0.0</v>
      </c>
      <c r="AF271" s="2">
        <v>2.0E-4</v>
      </c>
      <c r="AG271" s="2">
        <v>0.0</v>
      </c>
      <c r="AH271" s="2">
        <v>40.625</v>
      </c>
      <c r="AI271" s="2" t="s">
        <v>44</v>
      </c>
      <c r="AJ271" s="2">
        <v>53.0</v>
      </c>
      <c r="AK271" s="2">
        <v>95.0</v>
      </c>
      <c r="AL271" s="2" t="s">
        <v>45</v>
      </c>
    </row>
    <row r="272" ht="13.5" customHeight="1">
      <c r="A272" s="2">
        <v>271.0</v>
      </c>
      <c r="B272" s="2" t="s">
        <v>416</v>
      </c>
      <c r="C272" s="1" t="s">
        <v>420</v>
      </c>
      <c r="D272" s="2" t="s">
        <v>418</v>
      </c>
      <c r="E272" s="2">
        <v>3.0</v>
      </c>
      <c r="F272" s="2">
        <v>-21.84</v>
      </c>
      <c r="G272" s="2">
        <v>-41.707</v>
      </c>
      <c r="H272" s="2">
        <v>-316.024</v>
      </c>
      <c r="I272" s="2">
        <v>18014.0</v>
      </c>
      <c r="J272" s="2" t="s">
        <v>41</v>
      </c>
      <c r="K272" s="2" t="s">
        <v>41</v>
      </c>
      <c r="L272" s="2">
        <v>-1.0</v>
      </c>
      <c r="M272" s="2">
        <v>1.0</v>
      </c>
      <c r="N272" s="2" t="s">
        <v>42</v>
      </c>
      <c r="O272" s="2" t="s">
        <v>42</v>
      </c>
      <c r="P272" s="2" t="s">
        <v>43</v>
      </c>
      <c r="Q272" s="2">
        <v>1.74898917369E9</v>
      </c>
      <c r="R272" s="2">
        <v>0.325</v>
      </c>
      <c r="S272" s="2">
        <v>0.315</v>
      </c>
      <c r="T272" s="2">
        <v>0.583</v>
      </c>
      <c r="U272" s="2">
        <v>204.901</v>
      </c>
      <c r="V272" s="2">
        <v>-0.004</v>
      </c>
      <c r="W272" s="2">
        <v>0.002</v>
      </c>
      <c r="X272" s="2">
        <v>-9.734</v>
      </c>
      <c r="Y272" s="2">
        <v>57.109</v>
      </c>
      <c r="Z272" s="2">
        <v>40.73</v>
      </c>
      <c r="AA272" s="2">
        <v>0.731</v>
      </c>
      <c r="AB272" s="2">
        <v>48.044</v>
      </c>
      <c r="AC272" s="2">
        <v>1.031</v>
      </c>
      <c r="AD272" s="2">
        <v>2.321</v>
      </c>
      <c r="AE272" s="2">
        <v>0.0</v>
      </c>
      <c r="AF272" s="2">
        <v>2.0E-4</v>
      </c>
      <c r="AG272" s="2">
        <v>0.0</v>
      </c>
      <c r="AH272" s="2">
        <v>40.562</v>
      </c>
      <c r="AI272" s="2" t="s">
        <v>44</v>
      </c>
      <c r="AJ272" s="2">
        <v>53.0</v>
      </c>
      <c r="AK272" s="2">
        <v>95.0</v>
      </c>
      <c r="AL272" s="2" t="s">
        <v>45</v>
      </c>
    </row>
    <row r="273" ht="13.5" customHeight="1">
      <c r="A273" s="2">
        <v>272.0</v>
      </c>
      <c r="B273" s="2" t="s">
        <v>416</v>
      </c>
      <c r="C273" s="1" t="s">
        <v>421</v>
      </c>
      <c r="D273" s="2" t="s">
        <v>418</v>
      </c>
      <c r="E273" s="2">
        <v>4.0</v>
      </c>
      <c r="F273" s="2">
        <v>-21.612</v>
      </c>
      <c r="G273" s="2">
        <v>-41.732</v>
      </c>
      <c r="H273" s="2">
        <v>-316.343</v>
      </c>
      <c r="I273" s="2">
        <v>18165.0</v>
      </c>
      <c r="J273" s="2" t="s">
        <v>41</v>
      </c>
      <c r="K273" s="2" t="s">
        <v>41</v>
      </c>
      <c r="L273" s="2">
        <v>0.0</v>
      </c>
      <c r="M273" s="2">
        <v>1.0</v>
      </c>
      <c r="N273" s="2" t="s">
        <v>42</v>
      </c>
      <c r="O273" s="2" t="s">
        <v>42</v>
      </c>
      <c r="P273" s="2" t="s">
        <v>43</v>
      </c>
      <c r="Q273" s="2">
        <v>1.74898937427E9</v>
      </c>
      <c r="R273" s="2">
        <v>0.348</v>
      </c>
      <c r="S273" s="2">
        <v>0.324</v>
      </c>
      <c r="T273" s="2">
        <v>0.509</v>
      </c>
      <c r="U273" s="2">
        <v>367.85</v>
      </c>
      <c r="V273" s="2">
        <v>0.006</v>
      </c>
      <c r="W273" s="2">
        <v>0.017</v>
      </c>
      <c r="X273" s="2">
        <v>-12.676</v>
      </c>
      <c r="Y273" s="2">
        <v>57.641</v>
      </c>
      <c r="Z273" s="2">
        <v>41.227</v>
      </c>
      <c r="AA273" s="2">
        <v>0.711</v>
      </c>
      <c r="AB273" s="2">
        <v>48.631</v>
      </c>
      <c r="AC273" s="2">
        <v>1.032</v>
      </c>
      <c r="AD273" s="2">
        <v>2.185</v>
      </c>
      <c r="AE273" s="2">
        <v>0.0</v>
      </c>
      <c r="AF273" s="2">
        <v>-1.0E-4</v>
      </c>
      <c r="AG273" s="2">
        <v>0.0</v>
      </c>
      <c r="AH273" s="2">
        <v>40.438</v>
      </c>
      <c r="AI273" s="2" t="s">
        <v>44</v>
      </c>
      <c r="AJ273" s="2">
        <v>53.0</v>
      </c>
      <c r="AK273" s="2">
        <v>95.0</v>
      </c>
      <c r="AL273" s="2" t="s">
        <v>45</v>
      </c>
    </row>
    <row r="274" ht="13.5" customHeight="1">
      <c r="A274" s="2">
        <v>273.0</v>
      </c>
      <c r="B274" s="2" t="s">
        <v>422</v>
      </c>
      <c r="C274" s="1" t="s">
        <v>423</v>
      </c>
      <c r="D274" s="2" t="s">
        <v>424</v>
      </c>
      <c r="E274" s="2">
        <v>1.0</v>
      </c>
      <c r="F274" s="2">
        <v>-21.671</v>
      </c>
      <c r="G274" s="2">
        <v>-41.797</v>
      </c>
      <c r="H274" s="2">
        <v>-316.234</v>
      </c>
      <c r="I274" s="2">
        <v>16962.0</v>
      </c>
      <c r="J274" s="2" t="s">
        <v>41</v>
      </c>
      <c r="K274" s="2" t="s">
        <v>41</v>
      </c>
      <c r="L274" s="2">
        <v>-1.0</v>
      </c>
      <c r="M274" s="2">
        <v>1.0</v>
      </c>
      <c r="N274" s="2" t="s">
        <v>42</v>
      </c>
      <c r="O274" s="2" t="s">
        <v>42</v>
      </c>
      <c r="P274" s="2" t="s">
        <v>43</v>
      </c>
      <c r="Q274" s="2">
        <v>1.74898955983E9</v>
      </c>
      <c r="R274" s="2">
        <v>0.314</v>
      </c>
      <c r="S274" s="2">
        <v>0.355</v>
      </c>
      <c r="T274" s="2">
        <v>0.706</v>
      </c>
      <c r="U274" s="2">
        <v>647.81</v>
      </c>
      <c r="V274" s="2">
        <v>0.0</v>
      </c>
      <c r="W274" s="2">
        <v>-0.009</v>
      </c>
      <c r="X274" s="2">
        <v>-31.52</v>
      </c>
      <c r="Y274" s="2">
        <v>53.558</v>
      </c>
      <c r="Z274" s="2">
        <v>38.636</v>
      </c>
      <c r="AA274" s="2">
        <v>0.689</v>
      </c>
      <c r="AB274" s="2">
        <v>45.174</v>
      </c>
      <c r="AC274" s="2">
        <v>1.032</v>
      </c>
      <c r="AD274" s="2">
        <v>2.29</v>
      </c>
      <c r="AE274" s="2">
        <v>0.0</v>
      </c>
      <c r="AF274" s="2">
        <v>0.0</v>
      </c>
      <c r="AG274" s="2">
        <v>0.0</v>
      </c>
      <c r="AH274" s="2">
        <v>40.5</v>
      </c>
      <c r="AI274" s="2" t="s">
        <v>44</v>
      </c>
      <c r="AJ274" s="2">
        <v>54.0</v>
      </c>
      <c r="AK274" s="2">
        <v>95.0</v>
      </c>
      <c r="AL274" s="2" t="s">
        <v>45</v>
      </c>
    </row>
    <row r="275" ht="13.5" customHeight="1">
      <c r="A275" s="2">
        <v>274.0</v>
      </c>
      <c r="B275" s="2" t="s">
        <v>422</v>
      </c>
      <c r="C275" s="1" t="s">
        <v>425</v>
      </c>
      <c r="D275" s="2" t="s">
        <v>424</v>
      </c>
      <c r="E275" s="2">
        <v>2.0</v>
      </c>
      <c r="F275" s="2">
        <v>-21.926</v>
      </c>
      <c r="G275" s="2">
        <v>-41.756</v>
      </c>
      <c r="H275" s="2">
        <v>-316.165</v>
      </c>
      <c r="I275" s="2">
        <v>19565.0</v>
      </c>
      <c r="J275" s="2" t="s">
        <v>41</v>
      </c>
      <c r="K275" s="2" t="s">
        <v>41</v>
      </c>
      <c r="L275" s="2">
        <v>-1.0</v>
      </c>
      <c r="M275" s="2">
        <v>1.0</v>
      </c>
      <c r="N275" s="2" t="s">
        <v>42</v>
      </c>
      <c r="O275" s="2" t="s">
        <v>42</v>
      </c>
      <c r="P275" s="2" t="s">
        <v>43</v>
      </c>
      <c r="Q275" s="2">
        <v>1.74898975351E9</v>
      </c>
      <c r="R275" s="2">
        <v>0.299</v>
      </c>
      <c r="S275" s="2">
        <v>0.311</v>
      </c>
      <c r="T275" s="2">
        <v>0.54</v>
      </c>
      <c r="U275" s="2">
        <v>298.529</v>
      </c>
      <c r="V275" s="2">
        <v>-0.003</v>
      </c>
      <c r="W275" s="2">
        <v>0.0</v>
      </c>
      <c r="X275" s="2">
        <v>-6.767</v>
      </c>
      <c r="Y275" s="2">
        <v>62.245</v>
      </c>
      <c r="Z275" s="2">
        <v>44.227</v>
      </c>
      <c r="AA275" s="2">
        <v>0.774</v>
      </c>
      <c r="AB275" s="2">
        <v>52.115</v>
      </c>
      <c r="AC275" s="2">
        <v>1.031</v>
      </c>
      <c r="AD275" s="2">
        <v>2.261</v>
      </c>
      <c r="AE275" s="2">
        <v>0.0</v>
      </c>
      <c r="AF275" s="2">
        <v>1.0E-4</v>
      </c>
      <c r="AG275" s="2">
        <v>0.0</v>
      </c>
      <c r="AH275" s="2">
        <v>40.625</v>
      </c>
      <c r="AI275" s="2" t="s">
        <v>44</v>
      </c>
      <c r="AJ275" s="2">
        <v>54.0</v>
      </c>
      <c r="AK275" s="2">
        <v>95.0</v>
      </c>
      <c r="AL275" s="2" t="s">
        <v>45</v>
      </c>
    </row>
    <row r="276" ht="13.5" customHeight="1">
      <c r="A276" s="2">
        <v>275.0</v>
      </c>
      <c r="B276" s="2" t="s">
        <v>422</v>
      </c>
      <c r="C276" s="1" t="s">
        <v>426</v>
      </c>
      <c r="D276" s="2" t="s">
        <v>424</v>
      </c>
      <c r="E276" s="2">
        <v>3.0</v>
      </c>
      <c r="F276" s="2">
        <v>-21.925</v>
      </c>
      <c r="G276" s="2">
        <v>-41.916</v>
      </c>
      <c r="H276" s="2">
        <v>-316.204</v>
      </c>
      <c r="I276" s="2">
        <v>14251.0</v>
      </c>
      <c r="J276" s="2" t="s">
        <v>41</v>
      </c>
      <c r="K276" s="2" t="s">
        <v>41</v>
      </c>
      <c r="L276" s="2">
        <v>-1.0</v>
      </c>
      <c r="M276" s="2">
        <v>1.0</v>
      </c>
      <c r="N276" s="2" t="s">
        <v>42</v>
      </c>
      <c r="O276" s="2" t="s">
        <v>42</v>
      </c>
      <c r="P276" s="2" t="s">
        <v>43</v>
      </c>
      <c r="Q276" s="2">
        <v>1.74898994997E9</v>
      </c>
      <c r="R276" s="2">
        <v>0.307</v>
      </c>
      <c r="S276" s="2">
        <v>0.304</v>
      </c>
      <c r="T276" s="2">
        <v>0.714</v>
      </c>
      <c r="U276" s="2">
        <v>363.856</v>
      </c>
      <c r="V276" s="2">
        <v>0.004</v>
      </c>
      <c r="W276" s="2">
        <v>-0.007</v>
      </c>
      <c r="X276" s="2">
        <v>-24.47</v>
      </c>
      <c r="Y276" s="2">
        <v>44.949</v>
      </c>
      <c r="Z276" s="2">
        <v>32.364</v>
      </c>
      <c r="AA276" s="2">
        <v>0.586</v>
      </c>
      <c r="AB276" s="2">
        <v>38.117</v>
      </c>
      <c r="AC276" s="2">
        <v>1.029</v>
      </c>
      <c r="AD276" s="2">
        <v>2.308</v>
      </c>
      <c r="AE276" s="2">
        <v>0.0</v>
      </c>
      <c r="AF276" s="2">
        <v>1.0E-4</v>
      </c>
      <c r="AG276" s="2">
        <v>0.0</v>
      </c>
      <c r="AH276" s="2">
        <v>40.562</v>
      </c>
      <c r="AI276" s="2" t="s">
        <v>44</v>
      </c>
      <c r="AJ276" s="2">
        <v>54.0</v>
      </c>
      <c r="AK276" s="2">
        <v>95.0</v>
      </c>
      <c r="AL276" s="2" t="s">
        <v>45</v>
      </c>
    </row>
    <row r="277" ht="13.5" customHeight="1">
      <c r="A277" s="2">
        <v>276.0</v>
      </c>
      <c r="B277" s="2" t="s">
        <v>422</v>
      </c>
      <c r="C277" s="1" t="s">
        <v>427</v>
      </c>
      <c r="D277" s="2" t="s">
        <v>424</v>
      </c>
      <c r="E277" s="2">
        <v>4.0</v>
      </c>
      <c r="F277" s="2">
        <v>-21.802</v>
      </c>
      <c r="G277" s="2">
        <v>-41.833</v>
      </c>
      <c r="H277" s="2">
        <v>-316.289</v>
      </c>
      <c r="I277" s="2">
        <v>19115.0</v>
      </c>
      <c r="J277" s="2" t="s">
        <v>41</v>
      </c>
      <c r="K277" s="2" t="s">
        <v>41</v>
      </c>
      <c r="L277" s="2">
        <v>0.0</v>
      </c>
      <c r="M277" s="2">
        <v>1.0</v>
      </c>
      <c r="N277" s="2" t="s">
        <v>42</v>
      </c>
      <c r="O277" s="2" t="s">
        <v>42</v>
      </c>
      <c r="P277" s="2" t="s">
        <v>43</v>
      </c>
      <c r="Q277" s="2">
        <v>1.74899013835E9</v>
      </c>
      <c r="R277" s="2">
        <v>0.343</v>
      </c>
      <c r="S277" s="2">
        <v>0.382</v>
      </c>
      <c r="T277" s="2">
        <v>0.55</v>
      </c>
      <c r="U277" s="2">
        <v>340.782</v>
      </c>
      <c r="V277" s="2">
        <v>0.001</v>
      </c>
      <c r="W277" s="2">
        <v>0.0</v>
      </c>
      <c r="X277" s="2">
        <v>11.196</v>
      </c>
      <c r="Y277" s="2">
        <v>60.463</v>
      </c>
      <c r="Z277" s="2">
        <v>43.261</v>
      </c>
      <c r="AA277" s="2">
        <v>0.773</v>
      </c>
      <c r="AB277" s="2">
        <v>52.45</v>
      </c>
      <c r="AC277" s="2">
        <v>1.031</v>
      </c>
      <c r="AD277" s="2">
        <v>2.393</v>
      </c>
      <c r="AE277" s="2">
        <v>0.0</v>
      </c>
      <c r="AF277" s="2">
        <v>0.0</v>
      </c>
      <c r="AG277" s="2">
        <v>0.0</v>
      </c>
      <c r="AH277" s="2">
        <v>40.5</v>
      </c>
      <c r="AI277" s="2" t="s">
        <v>44</v>
      </c>
      <c r="AJ277" s="2">
        <v>54.0</v>
      </c>
      <c r="AK277" s="2">
        <v>95.0</v>
      </c>
      <c r="AL277" s="2" t="s">
        <v>45</v>
      </c>
    </row>
    <row r="278" ht="13.5" customHeight="1">
      <c r="A278" s="2">
        <v>277.0</v>
      </c>
      <c r="B278" s="2" t="s">
        <v>428</v>
      </c>
      <c r="C278" s="1" t="s">
        <v>429</v>
      </c>
      <c r="D278" s="2" t="s">
        <v>430</v>
      </c>
      <c r="E278" s="2">
        <v>1.0</v>
      </c>
      <c r="F278" s="2">
        <v>-21.929</v>
      </c>
      <c r="G278" s="2">
        <v>-41.789</v>
      </c>
      <c r="H278" s="2">
        <v>-316.244</v>
      </c>
      <c r="I278" s="2">
        <v>18930.0</v>
      </c>
      <c r="J278" s="2" t="s">
        <v>41</v>
      </c>
      <c r="K278" s="2" t="s">
        <v>41</v>
      </c>
      <c r="L278" s="2">
        <v>-1.0</v>
      </c>
      <c r="M278" s="2">
        <v>1.0</v>
      </c>
      <c r="N278" s="2" t="s">
        <v>42</v>
      </c>
      <c r="O278" s="2" t="s">
        <v>42</v>
      </c>
      <c r="P278" s="2" t="s">
        <v>43</v>
      </c>
      <c r="Q278" s="2">
        <v>1.74899033503E9</v>
      </c>
      <c r="R278" s="2">
        <v>0.37</v>
      </c>
      <c r="S278" s="2">
        <v>0.451</v>
      </c>
      <c r="T278" s="2">
        <v>0.581</v>
      </c>
      <c r="U278" s="2">
        <v>943.259</v>
      </c>
      <c r="V278" s="2">
        <v>-0.004</v>
      </c>
      <c r="W278" s="2">
        <v>0.0</v>
      </c>
      <c r="X278" s="2">
        <v>-33.062</v>
      </c>
      <c r="Y278" s="2">
        <v>60.152</v>
      </c>
      <c r="Z278" s="2">
        <v>42.464</v>
      </c>
      <c r="AA278" s="2">
        <v>0.763</v>
      </c>
      <c r="AB278" s="2">
        <v>51.455</v>
      </c>
      <c r="AC278" s="2">
        <v>1.03</v>
      </c>
      <c r="AD278" s="2">
        <v>2.439</v>
      </c>
      <c r="AE278" s="2">
        <v>0.0</v>
      </c>
      <c r="AF278" s="2">
        <v>3.0E-4</v>
      </c>
      <c r="AG278" s="2">
        <v>0.0</v>
      </c>
      <c r="AH278" s="2">
        <v>40.562</v>
      </c>
      <c r="AI278" s="2" t="s">
        <v>44</v>
      </c>
      <c r="AJ278" s="2">
        <v>55.0</v>
      </c>
      <c r="AK278" s="2">
        <v>95.0</v>
      </c>
      <c r="AL278" s="2" t="s">
        <v>45</v>
      </c>
    </row>
    <row r="279" ht="13.5" customHeight="1">
      <c r="A279" s="2">
        <v>278.0</v>
      </c>
      <c r="B279" s="2" t="s">
        <v>428</v>
      </c>
      <c r="C279" s="1" t="s">
        <v>431</v>
      </c>
      <c r="D279" s="2" t="s">
        <v>430</v>
      </c>
      <c r="E279" s="2">
        <v>2.0</v>
      </c>
      <c r="F279" s="2">
        <v>-21.626</v>
      </c>
      <c r="G279" s="2">
        <v>-41.831</v>
      </c>
      <c r="H279" s="2">
        <v>-316.38</v>
      </c>
      <c r="I279" s="2">
        <v>17822.0</v>
      </c>
      <c r="J279" s="2" t="s">
        <v>41</v>
      </c>
      <c r="K279" s="2" t="s">
        <v>41</v>
      </c>
      <c r="L279" s="2">
        <v>-1.0</v>
      </c>
      <c r="M279" s="2">
        <v>1.0</v>
      </c>
      <c r="N279" s="2" t="s">
        <v>42</v>
      </c>
      <c r="O279" s="2" t="s">
        <v>42</v>
      </c>
      <c r="P279" s="2" t="s">
        <v>43</v>
      </c>
      <c r="Q279" s="2">
        <v>1.74899053043E9</v>
      </c>
      <c r="R279" s="2">
        <v>0.309</v>
      </c>
      <c r="S279" s="2">
        <v>0.417</v>
      </c>
      <c r="T279" s="2">
        <v>0.531</v>
      </c>
      <c r="U279" s="2">
        <v>828.599</v>
      </c>
      <c r="V279" s="2">
        <v>-0.002</v>
      </c>
      <c r="W279" s="2">
        <v>0.0</v>
      </c>
      <c r="X279" s="2">
        <v>-30.481</v>
      </c>
      <c r="Y279" s="2">
        <v>56.484</v>
      </c>
      <c r="Z279" s="2">
        <v>40.638</v>
      </c>
      <c r="AA279" s="2">
        <v>0.715</v>
      </c>
      <c r="AB279" s="2">
        <v>47.362</v>
      </c>
      <c r="AC279" s="2">
        <v>1.029</v>
      </c>
      <c r="AD279" s="2">
        <v>2.152</v>
      </c>
      <c r="AE279" s="2">
        <v>0.0</v>
      </c>
      <c r="AF279" s="2">
        <v>-1.0E-4</v>
      </c>
      <c r="AG279" s="2">
        <v>0.0</v>
      </c>
      <c r="AH279" s="2">
        <v>40.688</v>
      </c>
      <c r="AI279" s="2" t="s">
        <v>44</v>
      </c>
      <c r="AJ279" s="2">
        <v>55.0</v>
      </c>
      <c r="AK279" s="2">
        <v>95.0</v>
      </c>
      <c r="AL279" s="2" t="s">
        <v>45</v>
      </c>
    </row>
    <row r="280" ht="13.5" customHeight="1">
      <c r="A280" s="2">
        <v>279.0</v>
      </c>
      <c r="B280" s="2" t="s">
        <v>428</v>
      </c>
      <c r="C280" s="1" t="s">
        <v>432</v>
      </c>
      <c r="D280" s="2" t="s">
        <v>430</v>
      </c>
      <c r="E280" s="2">
        <v>3.0</v>
      </c>
      <c r="F280" s="2">
        <v>-21.805</v>
      </c>
      <c r="G280" s="2">
        <v>-41.818</v>
      </c>
      <c r="H280" s="2">
        <v>-316.369</v>
      </c>
      <c r="I280" s="2">
        <v>17217.0</v>
      </c>
      <c r="J280" s="2" t="s">
        <v>41</v>
      </c>
      <c r="K280" s="2" t="s">
        <v>41</v>
      </c>
      <c r="L280" s="2">
        <v>-1.0</v>
      </c>
      <c r="M280" s="2">
        <v>1.0</v>
      </c>
      <c r="N280" s="2" t="s">
        <v>42</v>
      </c>
      <c r="O280" s="2" t="s">
        <v>42</v>
      </c>
      <c r="P280" s="2" t="s">
        <v>43</v>
      </c>
      <c r="Q280" s="2">
        <v>1.74899072086E9</v>
      </c>
      <c r="R280" s="2">
        <v>0.399</v>
      </c>
      <c r="S280" s="2">
        <v>0.514</v>
      </c>
      <c r="T280" s="2">
        <v>0.578</v>
      </c>
      <c r="U280" s="2">
        <v>1098.451</v>
      </c>
      <c r="V280" s="2">
        <v>0.002</v>
      </c>
      <c r="W280" s="2">
        <v>0.004</v>
      </c>
      <c r="X280" s="2">
        <v>-33.492</v>
      </c>
      <c r="Y280" s="2">
        <v>54.435</v>
      </c>
      <c r="Z280" s="2">
        <v>39.215</v>
      </c>
      <c r="AA280" s="2">
        <v>0.691</v>
      </c>
      <c r="AB280" s="2">
        <v>45.281</v>
      </c>
      <c r="AC280" s="2">
        <v>1.032</v>
      </c>
      <c r="AD280" s="2">
        <v>2.199</v>
      </c>
      <c r="AE280" s="2">
        <v>0.0</v>
      </c>
      <c r="AF280" s="2">
        <v>0.0</v>
      </c>
      <c r="AG280" s="2">
        <v>0.0</v>
      </c>
      <c r="AH280" s="2">
        <v>40.625</v>
      </c>
      <c r="AI280" s="2" t="s">
        <v>44</v>
      </c>
      <c r="AJ280" s="2">
        <v>55.0</v>
      </c>
      <c r="AK280" s="2">
        <v>95.0</v>
      </c>
      <c r="AL280" s="2" t="s">
        <v>45</v>
      </c>
    </row>
    <row r="281" ht="13.5" customHeight="1">
      <c r="A281" s="2">
        <v>280.0</v>
      </c>
      <c r="B281" s="2" t="s">
        <v>428</v>
      </c>
      <c r="C281" s="1" t="s">
        <v>433</v>
      </c>
      <c r="D281" s="2" t="s">
        <v>430</v>
      </c>
      <c r="E281" s="2">
        <v>4.0</v>
      </c>
      <c r="F281" s="2">
        <v>-21.835</v>
      </c>
      <c r="G281" s="2">
        <v>-41.773</v>
      </c>
      <c r="H281" s="2">
        <v>-316.202</v>
      </c>
      <c r="I281" s="2">
        <v>19729.0</v>
      </c>
      <c r="J281" s="2" t="s">
        <v>41</v>
      </c>
      <c r="K281" s="2" t="s">
        <v>41</v>
      </c>
      <c r="L281" s="2">
        <v>0.0</v>
      </c>
      <c r="M281" s="2">
        <v>1.0</v>
      </c>
      <c r="N281" s="2" t="s">
        <v>42</v>
      </c>
      <c r="O281" s="2" t="s">
        <v>42</v>
      </c>
      <c r="P281" s="2" t="s">
        <v>43</v>
      </c>
      <c r="Q281" s="2">
        <v>1.74899091296E9</v>
      </c>
      <c r="R281" s="2">
        <v>0.32</v>
      </c>
      <c r="S281" s="2">
        <v>0.318</v>
      </c>
      <c r="T281" s="2">
        <v>0.545</v>
      </c>
      <c r="U281" s="2">
        <v>410.053</v>
      </c>
      <c r="V281" s="2">
        <v>0.003</v>
      </c>
      <c r="W281" s="2">
        <v>0.0</v>
      </c>
      <c r="X281" s="2">
        <v>-6.875</v>
      </c>
      <c r="Y281" s="2">
        <v>62.755</v>
      </c>
      <c r="Z281" s="2">
        <v>44.487</v>
      </c>
      <c r="AA281" s="2">
        <v>0.799</v>
      </c>
      <c r="AB281" s="2">
        <v>53.528</v>
      </c>
      <c r="AC281" s="2">
        <v>1.031</v>
      </c>
      <c r="AD281" s="2">
        <v>2.409</v>
      </c>
      <c r="AE281" s="2">
        <v>0.0</v>
      </c>
      <c r="AF281" s="2">
        <v>1.0E-4</v>
      </c>
      <c r="AG281" s="2">
        <v>0.0</v>
      </c>
      <c r="AH281" s="2">
        <v>40.5</v>
      </c>
      <c r="AI281" s="2" t="s">
        <v>44</v>
      </c>
      <c r="AJ281" s="2">
        <v>55.0</v>
      </c>
      <c r="AK281" s="2">
        <v>95.0</v>
      </c>
      <c r="AL281" s="2" t="s">
        <v>45</v>
      </c>
    </row>
    <row r="282" ht="13.5" customHeight="1">
      <c r="A282" s="2">
        <v>281.0</v>
      </c>
      <c r="B282" s="2" t="s">
        <v>434</v>
      </c>
      <c r="C282" s="1" t="s">
        <v>435</v>
      </c>
      <c r="D282" s="2" t="s">
        <v>436</v>
      </c>
      <c r="E282" s="2">
        <v>1.0</v>
      </c>
      <c r="F282" s="2">
        <v>-21.979</v>
      </c>
      <c r="G282" s="2">
        <v>-41.865</v>
      </c>
      <c r="H282" s="2">
        <v>-316.123</v>
      </c>
      <c r="I282" s="2">
        <v>17713.0</v>
      </c>
      <c r="J282" s="2" t="s">
        <v>41</v>
      </c>
      <c r="K282" s="2" t="s">
        <v>41</v>
      </c>
      <c r="L282" s="2">
        <v>-1.0</v>
      </c>
      <c r="M282" s="2">
        <v>1.0</v>
      </c>
      <c r="N282" s="2" t="s">
        <v>42</v>
      </c>
      <c r="O282" s="2" t="s">
        <v>42</v>
      </c>
      <c r="P282" s="2" t="s">
        <v>43</v>
      </c>
      <c r="Q282" s="2">
        <v>1.74899110916E9</v>
      </c>
      <c r="R282" s="2">
        <v>0.357</v>
      </c>
      <c r="S282" s="2">
        <v>0.522</v>
      </c>
      <c r="T282" s="2">
        <v>0.62</v>
      </c>
      <c r="U282" s="2">
        <v>681.981</v>
      </c>
      <c r="V282" s="2">
        <v>0.0</v>
      </c>
      <c r="W282" s="2">
        <v>-0.006</v>
      </c>
      <c r="X282" s="2">
        <v>8.41</v>
      </c>
      <c r="Y282" s="2">
        <v>56.0</v>
      </c>
      <c r="Z282" s="2">
        <v>40.082</v>
      </c>
      <c r="AA282" s="2">
        <v>0.726</v>
      </c>
      <c r="AB282" s="2">
        <v>47.547</v>
      </c>
      <c r="AC282" s="2">
        <v>1.032</v>
      </c>
      <c r="AD282" s="2">
        <v>2.432</v>
      </c>
      <c r="AE282" s="2">
        <v>0.0</v>
      </c>
      <c r="AF282" s="2">
        <v>1.0E-4</v>
      </c>
      <c r="AG282" s="2">
        <v>0.0</v>
      </c>
      <c r="AH282" s="2">
        <v>40.562</v>
      </c>
      <c r="AI282" s="2" t="s">
        <v>44</v>
      </c>
      <c r="AJ282" s="2">
        <v>56.0</v>
      </c>
      <c r="AK282" s="2">
        <v>95.0</v>
      </c>
      <c r="AL282" s="2" t="s">
        <v>45</v>
      </c>
    </row>
    <row r="283" ht="13.5" customHeight="1">
      <c r="A283" s="2">
        <v>282.0</v>
      </c>
      <c r="B283" s="2" t="s">
        <v>434</v>
      </c>
      <c r="C283" s="1" t="s">
        <v>437</v>
      </c>
      <c r="D283" s="2" t="s">
        <v>436</v>
      </c>
      <c r="E283" s="2">
        <v>2.0</v>
      </c>
      <c r="F283" s="2">
        <v>-21.657</v>
      </c>
      <c r="G283" s="2">
        <v>-41.796</v>
      </c>
      <c r="H283" s="2">
        <v>-316.467</v>
      </c>
      <c r="I283" s="2">
        <v>17809.0</v>
      </c>
      <c r="J283" s="2" t="s">
        <v>41</v>
      </c>
      <c r="K283" s="2" t="s">
        <v>41</v>
      </c>
      <c r="L283" s="2">
        <v>-1.0</v>
      </c>
      <c r="M283" s="2">
        <v>1.0</v>
      </c>
      <c r="N283" s="2" t="s">
        <v>42</v>
      </c>
      <c r="O283" s="2" t="s">
        <v>42</v>
      </c>
      <c r="P283" s="2" t="s">
        <v>43</v>
      </c>
      <c r="Q283" s="2">
        <v>1.74899130144E9</v>
      </c>
      <c r="R283" s="2">
        <v>0.338</v>
      </c>
      <c r="S283" s="2">
        <v>0.332</v>
      </c>
      <c r="T283" s="2">
        <v>0.559</v>
      </c>
      <c r="U283" s="2">
        <v>577.353</v>
      </c>
      <c r="V283" s="2">
        <v>0.0</v>
      </c>
      <c r="W283" s="2">
        <v>0.0</v>
      </c>
      <c r="X283" s="2">
        <v>-19.361</v>
      </c>
      <c r="Y283" s="2">
        <v>56.475</v>
      </c>
      <c r="Z283" s="2">
        <v>40.501</v>
      </c>
      <c r="AA283" s="2">
        <v>0.704</v>
      </c>
      <c r="AB283" s="2">
        <v>46.96</v>
      </c>
      <c r="AC283" s="2">
        <v>1.032</v>
      </c>
      <c r="AD283" s="2">
        <v>2.075</v>
      </c>
      <c r="AE283" s="2">
        <v>0.0</v>
      </c>
      <c r="AF283" s="2">
        <v>-1.0E-4</v>
      </c>
      <c r="AG283" s="2">
        <v>0.0</v>
      </c>
      <c r="AH283" s="2">
        <v>40.688</v>
      </c>
      <c r="AI283" s="2" t="s">
        <v>44</v>
      </c>
      <c r="AJ283" s="2">
        <v>56.0</v>
      </c>
      <c r="AK283" s="2">
        <v>95.0</v>
      </c>
      <c r="AL283" s="2" t="s">
        <v>45</v>
      </c>
    </row>
    <row r="284" ht="13.5" customHeight="1">
      <c r="A284" s="2">
        <v>283.0</v>
      </c>
      <c r="B284" s="2" t="s">
        <v>434</v>
      </c>
      <c r="C284" s="1" t="s">
        <v>438</v>
      </c>
      <c r="D284" s="2" t="s">
        <v>436</v>
      </c>
      <c r="E284" s="2">
        <v>3.0</v>
      </c>
      <c r="F284" s="2">
        <v>-21.941</v>
      </c>
      <c r="G284" s="2">
        <v>-41.863</v>
      </c>
      <c r="H284" s="2">
        <v>-316.224</v>
      </c>
      <c r="I284" s="2">
        <v>19463.0</v>
      </c>
      <c r="J284" s="2" t="s">
        <v>41</v>
      </c>
      <c r="K284" s="2" t="s">
        <v>41</v>
      </c>
      <c r="L284" s="2">
        <v>-1.0</v>
      </c>
      <c r="M284" s="2">
        <v>1.0</v>
      </c>
      <c r="N284" s="2" t="s">
        <v>42</v>
      </c>
      <c r="O284" s="2" t="s">
        <v>42</v>
      </c>
      <c r="P284" s="2" t="s">
        <v>43</v>
      </c>
      <c r="Q284" s="2">
        <v>1.74899149493E9</v>
      </c>
      <c r="R284" s="2">
        <v>0.262</v>
      </c>
      <c r="S284" s="2">
        <v>0.316</v>
      </c>
      <c r="T284" s="2">
        <v>0.602</v>
      </c>
      <c r="U284" s="2">
        <v>235.586</v>
      </c>
      <c r="V284" s="2">
        <v>-0.005</v>
      </c>
      <c r="W284" s="2">
        <v>-0.001</v>
      </c>
      <c r="X284" s="2">
        <v>5.835</v>
      </c>
      <c r="Y284" s="2">
        <v>61.768</v>
      </c>
      <c r="Z284" s="2">
        <v>43.877</v>
      </c>
      <c r="AA284" s="2">
        <v>0.8</v>
      </c>
      <c r="AB284" s="2">
        <v>53.043</v>
      </c>
      <c r="AC284" s="2">
        <v>1.03</v>
      </c>
      <c r="AD284" s="2">
        <v>2.55</v>
      </c>
      <c r="AE284" s="2">
        <v>0.0</v>
      </c>
      <c r="AF284" s="2">
        <v>2.0E-4</v>
      </c>
      <c r="AG284" s="2">
        <v>0.0</v>
      </c>
      <c r="AH284" s="2">
        <v>40.688</v>
      </c>
      <c r="AI284" s="2" t="s">
        <v>44</v>
      </c>
      <c r="AJ284" s="2">
        <v>56.0</v>
      </c>
      <c r="AK284" s="2">
        <v>95.0</v>
      </c>
      <c r="AL284" s="2" t="s">
        <v>45</v>
      </c>
    </row>
    <row r="285" ht="13.5" customHeight="1">
      <c r="A285" s="2">
        <v>284.0</v>
      </c>
      <c r="B285" s="2" t="s">
        <v>434</v>
      </c>
      <c r="C285" s="1" t="s">
        <v>439</v>
      </c>
      <c r="D285" s="2" t="s">
        <v>436</v>
      </c>
      <c r="E285" s="2">
        <v>4.0</v>
      </c>
      <c r="F285" s="2">
        <v>-21.818</v>
      </c>
      <c r="G285" s="2">
        <v>-41.731</v>
      </c>
      <c r="H285" s="2">
        <v>-316.284</v>
      </c>
      <c r="I285" s="2">
        <v>19312.0</v>
      </c>
      <c r="J285" s="2" t="s">
        <v>41</v>
      </c>
      <c r="K285" s="2" t="s">
        <v>41</v>
      </c>
      <c r="L285" s="2">
        <v>0.0</v>
      </c>
      <c r="M285" s="2">
        <v>1.0</v>
      </c>
      <c r="N285" s="2" t="s">
        <v>42</v>
      </c>
      <c r="O285" s="2" t="s">
        <v>42</v>
      </c>
      <c r="P285" s="2" t="s">
        <v>43</v>
      </c>
      <c r="Q285" s="2">
        <v>1.74899169223E9</v>
      </c>
      <c r="R285" s="2">
        <v>0.262</v>
      </c>
      <c r="S285" s="2">
        <v>0.317</v>
      </c>
      <c r="T285" s="2">
        <v>0.678</v>
      </c>
      <c r="U285" s="2">
        <v>357.839</v>
      </c>
      <c r="V285" s="2">
        <v>-0.003</v>
      </c>
      <c r="W285" s="2">
        <v>-0.002</v>
      </c>
      <c r="X285" s="2">
        <v>-1.401</v>
      </c>
      <c r="Y285" s="2">
        <v>61.26</v>
      </c>
      <c r="Z285" s="2">
        <v>43.488</v>
      </c>
      <c r="AA285" s="2">
        <v>0.79</v>
      </c>
      <c r="AB285" s="2">
        <v>52.934</v>
      </c>
      <c r="AC285" s="2">
        <v>1.032</v>
      </c>
      <c r="AD285" s="2">
        <v>2.56</v>
      </c>
      <c r="AE285" s="2">
        <v>0.0</v>
      </c>
      <c r="AF285" s="2">
        <v>1.0E-4</v>
      </c>
      <c r="AG285" s="2">
        <v>0.0</v>
      </c>
      <c r="AH285" s="2">
        <v>40.562</v>
      </c>
      <c r="AI285" s="2" t="s">
        <v>44</v>
      </c>
      <c r="AJ285" s="2">
        <v>56.0</v>
      </c>
      <c r="AK285" s="2">
        <v>95.0</v>
      </c>
      <c r="AL285" s="2" t="s">
        <v>45</v>
      </c>
    </row>
    <row r="286" ht="13.5" customHeight="1">
      <c r="A286" s="2">
        <v>285.0</v>
      </c>
      <c r="B286" s="2" t="s">
        <v>440</v>
      </c>
      <c r="C286" s="1" t="s">
        <v>441</v>
      </c>
      <c r="D286" s="2" t="s">
        <v>67</v>
      </c>
      <c r="E286" s="2">
        <v>1.0</v>
      </c>
      <c r="F286" s="2">
        <v>-21.753</v>
      </c>
      <c r="G286" s="2">
        <v>-41.837</v>
      </c>
      <c r="H286" s="2">
        <v>-316.456</v>
      </c>
      <c r="I286" s="2">
        <v>19134.0</v>
      </c>
      <c r="J286" s="2" t="s">
        <v>41</v>
      </c>
      <c r="K286" s="2" t="s">
        <v>41</v>
      </c>
      <c r="L286" s="2">
        <v>-1.0</v>
      </c>
      <c r="M286" s="2">
        <v>1.0</v>
      </c>
      <c r="N286" s="2" t="s">
        <v>42</v>
      </c>
      <c r="O286" s="2" t="s">
        <v>42</v>
      </c>
      <c r="P286" s="2" t="s">
        <v>43</v>
      </c>
      <c r="Q286" s="2">
        <v>1.74899188881E9</v>
      </c>
      <c r="R286" s="2">
        <v>0.344</v>
      </c>
      <c r="S286" s="2">
        <v>0.356</v>
      </c>
      <c r="T286" s="2">
        <v>0.557</v>
      </c>
      <c r="U286" s="2">
        <v>442.19</v>
      </c>
      <c r="V286" s="2">
        <v>-0.002</v>
      </c>
      <c r="W286" s="2">
        <v>0.0</v>
      </c>
      <c r="X286" s="2">
        <v>13.255</v>
      </c>
      <c r="Y286" s="2">
        <v>60.674</v>
      </c>
      <c r="Z286" s="2">
        <v>43.211</v>
      </c>
      <c r="AA286" s="2">
        <v>0.779</v>
      </c>
      <c r="AB286" s="2">
        <v>52.046</v>
      </c>
      <c r="AC286" s="2">
        <v>1.034</v>
      </c>
      <c r="AD286" s="2">
        <v>2.435</v>
      </c>
      <c r="AE286" s="2">
        <v>0.0</v>
      </c>
      <c r="AF286" s="2">
        <v>0.0</v>
      </c>
      <c r="AG286" s="2">
        <v>0.0</v>
      </c>
      <c r="AH286" s="2">
        <v>40.5</v>
      </c>
      <c r="AI286" s="2" t="s">
        <v>44</v>
      </c>
      <c r="AJ286" s="2">
        <v>2.0</v>
      </c>
      <c r="AK286" s="2">
        <v>97.0</v>
      </c>
      <c r="AL286" s="2" t="s">
        <v>45</v>
      </c>
    </row>
    <row r="287" ht="13.5" customHeight="1">
      <c r="A287" s="2">
        <v>286.0</v>
      </c>
      <c r="B287" s="2" t="s">
        <v>440</v>
      </c>
      <c r="C287" s="1" t="s">
        <v>442</v>
      </c>
      <c r="D287" s="2" t="s">
        <v>67</v>
      </c>
      <c r="E287" s="2">
        <v>2.0</v>
      </c>
      <c r="F287" s="2">
        <v>-21.748</v>
      </c>
      <c r="G287" s="2">
        <v>-41.69</v>
      </c>
      <c r="H287" s="2">
        <v>-316.309</v>
      </c>
      <c r="I287" s="2">
        <v>18403.0</v>
      </c>
      <c r="J287" s="2" t="s">
        <v>41</v>
      </c>
      <c r="K287" s="2" t="s">
        <v>41</v>
      </c>
      <c r="L287" s="2">
        <v>-1.0</v>
      </c>
      <c r="M287" s="2">
        <v>1.0</v>
      </c>
      <c r="N287" s="2" t="s">
        <v>42</v>
      </c>
      <c r="O287" s="2" t="s">
        <v>42</v>
      </c>
      <c r="P287" s="2" t="s">
        <v>43</v>
      </c>
      <c r="Q287" s="2">
        <v>1.74899208422E9</v>
      </c>
      <c r="R287" s="2">
        <v>0.318</v>
      </c>
      <c r="S287" s="2">
        <v>0.387</v>
      </c>
      <c r="T287" s="2">
        <v>0.531</v>
      </c>
      <c r="U287" s="2">
        <v>467.1</v>
      </c>
      <c r="V287" s="2">
        <v>0.002</v>
      </c>
      <c r="W287" s="2">
        <v>0.003</v>
      </c>
      <c r="X287" s="2">
        <v>0.026</v>
      </c>
      <c r="Y287" s="2">
        <v>58.306</v>
      </c>
      <c r="Z287" s="2">
        <v>41.624</v>
      </c>
      <c r="AA287" s="2">
        <v>0.738</v>
      </c>
      <c r="AB287" s="2">
        <v>49.418</v>
      </c>
      <c r="AC287" s="2">
        <v>1.032</v>
      </c>
      <c r="AD287" s="2">
        <v>2.32</v>
      </c>
      <c r="AE287" s="2">
        <v>0.0</v>
      </c>
      <c r="AF287" s="2">
        <v>1.0E-4</v>
      </c>
      <c r="AG287" s="2">
        <v>0.0</v>
      </c>
      <c r="AH287" s="2">
        <v>40.562</v>
      </c>
      <c r="AI287" s="2" t="s">
        <v>44</v>
      </c>
      <c r="AJ287" s="2">
        <v>2.0</v>
      </c>
      <c r="AK287" s="2">
        <v>97.0</v>
      </c>
      <c r="AL287" s="2" t="s">
        <v>45</v>
      </c>
    </row>
    <row r="288" ht="13.5" customHeight="1">
      <c r="A288" s="2">
        <v>287.0</v>
      </c>
      <c r="B288" s="2" t="s">
        <v>440</v>
      </c>
      <c r="C288" s="1" t="s">
        <v>443</v>
      </c>
      <c r="D288" s="2" t="s">
        <v>67</v>
      </c>
      <c r="E288" s="2">
        <v>3.0</v>
      </c>
      <c r="F288" s="2">
        <v>-21.856</v>
      </c>
      <c r="G288" s="2">
        <v>-41.793</v>
      </c>
      <c r="H288" s="2">
        <v>-316.191</v>
      </c>
      <c r="I288" s="2">
        <v>18946.0</v>
      </c>
      <c r="J288" s="2" t="s">
        <v>41</v>
      </c>
      <c r="K288" s="2" t="s">
        <v>41</v>
      </c>
      <c r="L288" s="2">
        <v>-1.0</v>
      </c>
      <c r="M288" s="2">
        <v>1.0</v>
      </c>
      <c r="N288" s="2" t="s">
        <v>42</v>
      </c>
      <c r="O288" s="2" t="s">
        <v>42</v>
      </c>
      <c r="P288" s="2" t="s">
        <v>43</v>
      </c>
      <c r="Q288" s="2">
        <v>1.74899227896E9</v>
      </c>
      <c r="R288" s="2">
        <v>0.304</v>
      </c>
      <c r="S288" s="2">
        <v>0.32</v>
      </c>
      <c r="T288" s="2">
        <v>0.525</v>
      </c>
      <c r="U288" s="2">
        <v>249.118</v>
      </c>
      <c r="V288" s="2">
        <v>0.0</v>
      </c>
      <c r="W288" s="2">
        <v>0.006</v>
      </c>
      <c r="X288" s="2">
        <v>-3.066</v>
      </c>
      <c r="Y288" s="2">
        <v>60.06</v>
      </c>
      <c r="Z288" s="2">
        <v>42.627</v>
      </c>
      <c r="AA288" s="2">
        <v>0.772</v>
      </c>
      <c r="AB288" s="2">
        <v>52.259</v>
      </c>
      <c r="AC288" s="2">
        <v>1.03</v>
      </c>
      <c r="AD288" s="2">
        <v>2.576</v>
      </c>
      <c r="AE288" s="2">
        <v>0.0</v>
      </c>
      <c r="AF288" s="2">
        <v>1.0E-4</v>
      </c>
      <c r="AG288" s="2">
        <v>0.0</v>
      </c>
      <c r="AH288" s="2">
        <v>40.688</v>
      </c>
      <c r="AI288" s="2" t="s">
        <v>44</v>
      </c>
      <c r="AJ288" s="2">
        <v>2.0</v>
      </c>
      <c r="AK288" s="2">
        <v>97.0</v>
      </c>
      <c r="AL288" s="2" t="s">
        <v>45</v>
      </c>
    </row>
    <row r="289" ht="13.5" customHeight="1">
      <c r="A289" s="2">
        <v>288.0</v>
      </c>
      <c r="B289" s="2" t="s">
        <v>440</v>
      </c>
      <c r="C289" s="1" t="s">
        <v>444</v>
      </c>
      <c r="D289" s="2" t="s">
        <v>67</v>
      </c>
      <c r="E289" s="2">
        <v>4.0</v>
      </c>
      <c r="F289" s="2">
        <v>-21.736</v>
      </c>
      <c r="G289" s="2">
        <v>-41.738</v>
      </c>
      <c r="H289" s="2">
        <v>-316.368</v>
      </c>
      <c r="I289" s="2">
        <v>19351.0</v>
      </c>
      <c r="J289" s="2" t="s">
        <v>41</v>
      </c>
      <c r="K289" s="2" t="s">
        <v>41</v>
      </c>
      <c r="L289" s="2">
        <v>0.0</v>
      </c>
      <c r="M289" s="2">
        <v>1.0</v>
      </c>
      <c r="N289" s="2" t="s">
        <v>42</v>
      </c>
      <c r="O289" s="2" t="s">
        <v>42</v>
      </c>
      <c r="P289" s="2" t="s">
        <v>43</v>
      </c>
      <c r="Q289" s="2">
        <v>1.74899247459E9</v>
      </c>
      <c r="R289" s="2">
        <v>0.33</v>
      </c>
      <c r="S289" s="2">
        <v>0.403</v>
      </c>
      <c r="T289" s="2">
        <v>0.585</v>
      </c>
      <c r="U289" s="2">
        <v>1032.552</v>
      </c>
      <c r="V289" s="2">
        <v>-0.004</v>
      </c>
      <c r="W289" s="2">
        <v>0.0</v>
      </c>
      <c r="X289" s="2">
        <v>8.218</v>
      </c>
      <c r="Y289" s="2">
        <v>61.455</v>
      </c>
      <c r="Z289" s="2">
        <v>43.83</v>
      </c>
      <c r="AA289" s="2">
        <v>0.779</v>
      </c>
      <c r="AB289" s="2">
        <v>51.957</v>
      </c>
      <c r="AC289" s="2">
        <v>1.03</v>
      </c>
      <c r="AD289" s="2">
        <v>2.328</v>
      </c>
      <c r="AE289" s="2">
        <v>0.0</v>
      </c>
      <c r="AF289" s="2">
        <v>0.0</v>
      </c>
      <c r="AG289" s="2">
        <v>0.0</v>
      </c>
      <c r="AH289" s="2">
        <v>40.688</v>
      </c>
      <c r="AI289" s="2" t="s">
        <v>44</v>
      </c>
      <c r="AJ289" s="2">
        <v>2.0</v>
      </c>
      <c r="AK289" s="2">
        <v>97.0</v>
      </c>
      <c r="AL289" s="2" t="s">
        <v>45</v>
      </c>
    </row>
    <row r="290" ht="13.5" customHeight="1">
      <c r="A290" s="2">
        <v>289.0</v>
      </c>
      <c r="B290" s="2" t="s">
        <v>440</v>
      </c>
      <c r="C290" s="1" t="s">
        <v>445</v>
      </c>
      <c r="D290" s="2" t="s">
        <v>67</v>
      </c>
      <c r="E290" s="2">
        <v>5.0</v>
      </c>
      <c r="F290" s="2">
        <v>-21.808</v>
      </c>
      <c r="G290" s="2">
        <v>-41.839</v>
      </c>
      <c r="H290" s="2">
        <v>-316.579</v>
      </c>
      <c r="I290" s="2">
        <v>19906.0</v>
      </c>
      <c r="J290" s="2" t="s">
        <v>41</v>
      </c>
      <c r="K290" s="2" t="s">
        <v>41</v>
      </c>
      <c r="L290" s="2">
        <v>0.0</v>
      </c>
      <c r="M290" s="2">
        <v>1.0</v>
      </c>
      <c r="N290" s="2" t="s">
        <v>42</v>
      </c>
      <c r="O290" s="2" t="s">
        <v>42</v>
      </c>
      <c r="P290" s="2" t="s">
        <v>43</v>
      </c>
      <c r="Q290" s="2">
        <v>1.74899267043E9</v>
      </c>
      <c r="R290" s="2">
        <v>0.367</v>
      </c>
      <c r="S290" s="2">
        <v>0.354</v>
      </c>
      <c r="T290" s="2">
        <v>0.457</v>
      </c>
      <c r="U290" s="2">
        <v>563.586</v>
      </c>
      <c r="V290" s="2">
        <v>0.003</v>
      </c>
      <c r="W290" s="2">
        <v>-0.001</v>
      </c>
      <c r="X290" s="2">
        <v>22.104</v>
      </c>
      <c r="Y290" s="2">
        <v>63.104</v>
      </c>
      <c r="Z290" s="2">
        <v>45.029</v>
      </c>
      <c r="AA290" s="2">
        <v>0.812</v>
      </c>
      <c r="AB290" s="2">
        <v>54.338</v>
      </c>
      <c r="AC290" s="2">
        <v>1.033</v>
      </c>
      <c r="AD290" s="2">
        <v>2.536</v>
      </c>
      <c r="AE290" s="2">
        <v>0.0</v>
      </c>
      <c r="AF290" s="2">
        <v>0.0</v>
      </c>
      <c r="AG290" s="2">
        <v>0.0</v>
      </c>
      <c r="AH290" s="2">
        <v>40.562</v>
      </c>
      <c r="AI290" s="2" t="s">
        <v>44</v>
      </c>
      <c r="AJ290" s="2">
        <v>2.0</v>
      </c>
      <c r="AK290" s="2">
        <v>97.0</v>
      </c>
      <c r="AL290" s="2" t="s">
        <v>45</v>
      </c>
    </row>
    <row r="291" ht="13.5" customHeight="1">
      <c r="A291" s="2">
        <v>290.0</v>
      </c>
      <c r="B291" s="2" t="s">
        <v>440</v>
      </c>
      <c r="C291" s="1" t="s">
        <v>446</v>
      </c>
      <c r="D291" s="2" t="s">
        <v>67</v>
      </c>
      <c r="E291" s="2">
        <v>6.0</v>
      </c>
      <c r="F291" s="2">
        <v>-21.742</v>
      </c>
      <c r="G291" s="2">
        <v>-41.726</v>
      </c>
      <c r="H291" s="2">
        <v>-316.367</v>
      </c>
      <c r="I291" s="2">
        <v>20075.0</v>
      </c>
      <c r="J291" s="2" t="s">
        <v>41</v>
      </c>
      <c r="K291" s="2" t="s">
        <v>41</v>
      </c>
      <c r="L291" s="2">
        <v>0.0</v>
      </c>
      <c r="M291" s="2">
        <v>1.0</v>
      </c>
      <c r="N291" s="2" t="s">
        <v>42</v>
      </c>
      <c r="O291" s="2" t="s">
        <v>42</v>
      </c>
      <c r="P291" s="2" t="s">
        <v>43</v>
      </c>
      <c r="Q291" s="2">
        <v>1.74899286734E9</v>
      </c>
      <c r="R291" s="2">
        <v>0.26</v>
      </c>
      <c r="S291" s="2">
        <v>0.314</v>
      </c>
      <c r="T291" s="2">
        <v>0.525</v>
      </c>
      <c r="U291" s="2">
        <v>731.126</v>
      </c>
      <c r="V291" s="2">
        <v>-0.002</v>
      </c>
      <c r="W291" s="2">
        <v>-0.007</v>
      </c>
      <c r="X291" s="2">
        <v>11.072</v>
      </c>
      <c r="Y291" s="2">
        <v>63.94</v>
      </c>
      <c r="Z291" s="2">
        <v>45.177</v>
      </c>
      <c r="AA291" s="2">
        <v>0.801</v>
      </c>
      <c r="AB291" s="2">
        <v>54.27</v>
      </c>
      <c r="AC291" s="2">
        <v>1.033</v>
      </c>
      <c r="AD291" s="2">
        <v>2.411</v>
      </c>
      <c r="AE291" s="2">
        <v>0.0</v>
      </c>
      <c r="AF291" s="2">
        <v>1.0E-4</v>
      </c>
      <c r="AG291" s="2">
        <v>0.0</v>
      </c>
      <c r="AH291" s="2">
        <v>40.562</v>
      </c>
      <c r="AI291" s="2" t="s">
        <v>44</v>
      </c>
      <c r="AJ291" s="2">
        <v>2.0</v>
      </c>
      <c r="AK291" s="2">
        <v>97.0</v>
      </c>
      <c r="AL291" s="2" t="s">
        <v>45</v>
      </c>
    </row>
    <row r="292" ht="13.5" customHeight="1">
      <c r="A292" s="2">
        <v>291.0</v>
      </c>
      <c r="B292" s="2" t="s">
        <v>440</v>
      </c>
      <c r="C292" s="1" t="s">
        <v>447</v>
      </c>
      <c r="D292" s="2" t="s">
        <v>67</v>
      </c>
      <c r="E292" s="2">
        <v>7.0</v>
      </c>
      <c r="F292" s="2">
        <v>-21.77</v>
      </c>
      <c r="G292" s="2">
        <v>-41.748</v>
      </c>
      <c r="H292" s="2">
        <v>-316.392</v>
      </c>
      <c r="I292" s="2">
        <v>18401.0</v>
      </c>
      <c r="J292" s="2" t="s">
        <v>41</v>
      </c>
      <c r="K292" s="2" t="s">
        <v>41</v>
      </c>
      <c r="L292" s="2">
        <v>0.0</v>
      </c>
      <c r="M292" s="2">
        <v>1.0</v>
      </c>
      <c r="N292" s="2" t="s">
        <v>42</v>
      </c>
      <c r="O292" s="2" t="s">
        <v>42</v>
      </c>
      <c r="P292" s="2" t="s">
        <v>43</v>
      </c>
      <c r="Q292" s="2">
        <v>1.74899306462E9</v>
      </c>
      <c r="R292" s="2">
        <v>0.329</v>
      </c>
      <c r="S292" s="2">
        <v>0.337</v>
      </c>
      <c r="T292" s="2">
        <v>0.623</v>
      </c>
      <c r="U292" s="2">
        <v>512.74</v>
      </c>
      <c r="V292" s="2">
        <v>0.004</v>
      </c>
      <c r="W292" s="2">
        <v>0.0</v>
      </c>
      <c r="X292" s="2">
        <v>-7.349</v>
      </c>
      <c r="Y292" s="2">
        <v>58.315</v>
      </c>
      <c r="Z292" s="2">
        <v>41.616</v>
      </c>
      <c r="AA292" s="2">
        <v>0.746</v>
      </c>
      <c r="AB292" s="2">
        <v>49.267</v>
      </c>
      <c r="AC292" s="2">
        <v>1.031</v>
      </c>
      <c r="AD292" s="2">
        <v>2.223</v>
      </c>
      <c r="AE292" s="2">
        <v>0.0</v>
      </c>
      <c r="AF292" s="2">
        <v>1.0E-4</v>
      </c>
      <c r="AG292" s="2">
        <v>0.0</v>
      </c>
      <c r="AH292" s="2">
        <v>40.625</v>
      </c>
      <c r="AI292" s="2" t="s">
        <v>44</v>
      </c>
      <c r="AJ292" s="2">
        <v>2.0</v>
      </c>
      <c r="AK292" s="2">
        <v>97.0</v>
      </c>
      <c r="AL292" s="2" t="s">
        <v>45</v>
      </c>
    </row>
    <row r="293" ht="13.5" customHeight="1">
      <c r="A293" s="2">
        <v>292.0</v>
      </c>
      <c r="B293" s="2" t="s">
        <v>440</v>
      </c>
      <c r="C293" s="1" t="s">
        <v>448</v>
      </c>
      <c r="D293" s="2" t="s">
        <v>67</v>
      </c>
      <c r="E293" s="2">
        <v>8.0</v>
      </c>
      <c r="F293" s="2">
        <v>-21.649</v>
      </c>
      <c r="G293" s="2">
        <v>-41.768</v>
      </c>
      <c r="H293" s="2">
        <v>-316.303</v>
      </c>
      <c r="I293" s="2">
        <v>16569.0</v>
      </c>
      <c r="J293" s="2" t="s">
        <v>41</v>
      </c>
      <c r="K293" s="2" t="s">
        <v>41</v>
      </c>
      <c r="L293" s="2">
        <v>0.0</v>
      </c>
      <c r="M293" s="2">
        <v>1.0</v>
      </c>
      <c r="N293" s="2" t="s">
        <v>42</v>
      </c>
      <c r="O293" s="2" t="s">
        <v>42</v>
      </c>
      <c r="P293" s="2" t="s">
        <v>43</v>
      </c>
      <c r="Q293" s="2">
        <v>1.74899325566E9</v>
      </c>
      <c r="R293" s="2">
        <v>0.371</v>
      </c>
      <c r="S293" s="2">
        <v>0.333</v>
      </c>
      <c r="T293" s="2">
        <v>0.637</v>
      </c>
      <c r="U293" s="2">
        <v>1042.682</v>
      </c>
      <c r="V293" s="2">
        <v>-0.003</v>
      </c>
      <c r="W293" s="2">
        <v>0.004</v>
      </c>
      <c r="X293" s="2">
        <v>-65.3</v>
      </c>
      <c r="Y293" s="2">
        <v>52.178</v>
      </c>
      <c r="Z293" s="2">
        <v>37.547</v>
      </c>
      <c r="AA293" s="2">
        <v>0.682</v>
      </c>
      <c r="AB293" s="2">
        <v>45.677</v>
      </c>
      <c r="AC293" s="2">
        <v>1.031</v>
      </c>
      <c r="AD293" s="2">
        <v>2.393</v>
      </c>
      <c r="AE293" s="2">
        <v>0.0</v>
      </c>
      <c r="AF293" s="2">
        <v>-1.0E-4</v>
      </c>
      <c r="AG293" s="2">
        <v>0.0</v>
      </c>
      <c r="AH293" s="2">
        <v>40.688</v>
      </c>
      <c r="AI293" s="2" t="s">
        <v>44</v>
      </c>
      <c r="AJ293" s="2">
        <v>2.0</v>
      </c>
      <c r="AK293" s="2">
        <v>97.0</v>
      </c>
      <c r="AL293" s="2" t="s">
        <v>45</v>
      </c>
    </row>
    <row r="294" ht="13.5" customHeight="1">
      <c r="A294" s="2">
        <v>293.0</v>
      </c>
      <c r="B294" s="2" t="s">
        <v>440</v>
      </c>
      <c r="C294" s="1" t="s">
        <v>449</v>
      </c>
      <c r="D294" s="2" t="s">
        <v>67</v>
      </c>
      <c r="E294" s="2">
        <v>9.0</v>
      </c>
      <c r="F294" s="2">
        <v>-21.828</v>
      </c>
      <c r="G294" s="2">
        <v>-41.79</v>
      </c>
      <c r="H294" s="2">
        <v>-316.426</v>
      </c>
      <c r="I294" s="2">
        <v>17750.0</v>
      </c>
      <c r="J294" s="2" t="s">
        <v>41</v>
      </c>
      <c r="K294" s="2" t="s">
        <v>41</v>
      </c>
      <c r="L294" s="2">
        <v>0.0</v>
      </c>
      <c r="M294" s="2">
        <v>1.0</v>
      </c>
      <c r="N294" s="2" t="s">
        <v>42</v>
      </c>
      <c r="O294" s="2" t="s">
        <v>42</v>
      </c>
      <c r="P294" s="2" t="s">
        <v>43</v>
      </c>
      <c r="Q294" s="2">
        <v>1.74899344519E9</v>
      </c>
      <c r="R294" s="2">
        <v>0.261</v>
      </c>
      <c r="S294" s="2">
        <v>0.324</v>
      </c>
      <c r="T294" s="2">
        <v>0.49</v>
      </c>
      <c r="U294" s="2">
        <v>132.627</v>
      </c>
      <c r="V294" s="2">
        <v>-0.006</v>
      </c>
      <c r="W294" s="2">
        <v>-0.001</v>
      </c>
      <c r="X294" s="2">
        <v>-5.89</v>
      </c>
      <c r="Y294" s="2">
        <v>56.247</v>
      </c>
      <c r="Z294" s="2">
        <v>40.269</v>
      </c>
      <c r="AA294" s="2">
        <v>0.71</v>
      </c>
      <c r="AB294" s="2">
        <v>47.265</v>
      </c>
      <c r="AC294" s="2">
        <v>1.032</v>
      </c>
      <c r="AD294" s="2">
        <v>2.376</v>
      </c>
      <c r="AE294" s="2">
        <v>0.0</v>
      </c>
      <c r="AF294" s="2">
        <v>1.0E-4</v>
      </c>
      <c r="AG294" s="2">
        <v>0.0</v>
      </c>
      <c r="AH294" s="2">
        <v>40.562</v>
      </c>
      <c r="AI294" s="2" t="s">
        <v>44</v>
      </c>
      <c r="AJ294" s="2">
        <v>2.0</v>
      </c>
      <c r="AK294" s="2">
        <v>97.0</v>
      </c>
      <c r="AL294" s="2" t="s">
        <v>45</v>
      </c>
    </row>
    <row r="295" ht="13.5" customHeight="1">
      <c r="A295" s="2">
        <v>294.0</v>
      </c>
      <c r="B295" s="2" t="s">
        <v>440</v>
      </c>
      <c r="C295" s="1" t="s">
        <v>450</v>
      </c>
      <c r="D295" s="2" t="s">
        <v>67</v>
      </c>
      <c r="E295" s="2">
        <v>10.0</v>
      </c>
      <c r="F295" s="2">
        <v>-21.848</v>
      </c>
      <c r="G295" s="2">
        <v>-41.813</v>
      </c>
      <c r="H295" s="2">
        <v>-316.295</v>
      </c>
      <c r="I295" s="2">
        <v>19431.0</v>
      </c>
      <c r="J295" s="2" t="s">
        <v>41</v>
      </c>
      <c r="K295" s="2" t="s">
        <v>41</v>
      </c>
      <c r="L295" s="2">
        <v>0.0</v>
      </c>
      <c r="M295" s="2">
        <v>1.0</v>
      </c>
      <c r="N295" s="2" t="s">
        <v>42</v>
      </c>
      <c r="O295" s="2" t="s">
        <v>42</v>
      </c>
      <c r="P295" s="2" t="s">
        <v>43</v>
      </c>
      <c r="Q295" s="2">
        <v>1.74899363853E9</v>
      </c>
      <c r="R295" s="2">
        <v>0.29</v>
      </c>
      <c r="S295" s="2">
        <v>0.277</v>
      </c>
      <c r="T295" s="2">
        <v>0.595</v>
      </c>
      <c r="U295" s="2">
        <v>237.338</v>
      </c>
      <c r="V295" s="2">
        <v>-0.002</v>
      </c>
      <c r="W295" s="2">
        <v>0.001</v>
      </c>
      <c r="X295" s="2">
        <v>9.03</v>
      </c>
      <c r="Y295" s="2">
        <v>61.572</v>
      </c>
      <c r="Z295" s="2">
        <v>44.128</v>
      </c>
      <c r="AA295" s="2">
        <v>0.781</v>
      </c>
      <c r="AB295" s="2">
        <v>52.435</v>
      </c>
      <c r="AC295" s="2">
        <v>1.033</v>
      </c>
      <c r="AD295" s="2">
        <v>2.523</v>
      </c>
      <c r="AE295" s="2">
        <v>0.0</v>
      </c>
      <c r="AF295" s="2">
        <v>1.0E-4</v>
      </c>
      <c r="AG295" s="2">
        <v>0.0</v>
      </c>
      <c r="AH295" s="2">
        <v>40.562</v>
      </c>
      <c r="AI295" s="2" t="s">
        <v>44</v>
      </c>
      <c r="AJ295" s="2">
        <v>2.0</v>
      </c>
      <c r="AK295" s="2">
        <v>97.0</v>
      </c>
      <c r="AL295" s="2" t="s">
        <v>45</v>
      </c>
    </row>
    <row r="296" ht="13.5" customHeight="1">
      <c r="A296" s="2">
        <v>295.0</v>
      </c>
      <c r="B296" s="2" t="s">
        <v>440</v>
      </c>
      <c r="C296" s="1" t="s">
        <v>451</v>
      </c>
      <c r="D296" s="2" t="s">
        <v>67</v>
      </c>
      <c r="E296" s="2">
        <v>11.0</v>
      </c>
      <c r="F296" s="2">
        <v>-21.837</v>
      </c>
      <c r="G296" s="2">
        <v>-41.772</v>
      </c>
      <c r="H296" s="2">
        <v>-316.32</v>
      </c>
      <c r="I296" s="2">
        <v>18775.0</v>
      </c>
      <c r="J296" s="2" t="s">
        <v>41</v>
      </c>
      <c r="K296" s="2" t="s">
        <v>41</v>
      </c>
      <c r="L296" s="2">
        <v>0.0</v>
      </c>
      <c r="M296" s="2">
        <v>1.0</v>
      </c>
      <c r="N296" s="2" t="s">
        <v>42</v>
      </c>
      <c r="O296" s="2" t="s">
        <v>42</v>
      </c>
      <c r="P296" s="2" t="s">
        <v>43</v>
      </c>
      <c r="Q296" s="2">
        <v>1.74899383379E9</v>
      </c>
      <c r="R296" s="2">
        <v>0.327</v>
      </c>
      <c r="S296" s="2">
        <v>0.423</v>
      </c>
      <c r="T296" s="2">
        <v>0.582</v>
      </c>
      <c r="U296" s="2">
        <v>740.647</v>
      </c>
      <c r="V296" s="2">
        <v>-0.002</v>
      </c>
      <c r="W296" s="2">
        <v>-0.007</v>
      </c>
      <c r="X296" s="2">
        <v>26.226</v>
      </c>
      <c r="Y296" s="2">
        <v>59.574</v>
      </c>
      <c r="Z296" s="2">
        <v>42.492</v>
      </c>
      <c r="AA296" s="2">
        <v>0.747</v>
      </c>
      <c r="AB296" s="2">
        <v>50.037</v>
      </c>
      <c r="AC296" s="2">
        <v>1.031</v>
      </c>
      <c r="AD296" s="2">
        <v>2.103</v>
      </c>
      <c r="AE296" s="2">
        <v>0.0</v>
      </c>
      <c r="AF296" s="2">
        <v>1.0E-4</v>
      </c>
      <c r="AG296" s="2">
        <v>0.0</v>
      </c>
      <c r="AH296" s="2">
        <v>40.625</v>
      </c>
      <c r="AI296" s="2" t="s">
        <v>44</v>
      </c>
      <c r="AJ296" s="2">
        <v>2.0</v>
      </c>
      <c r="AK296" s="2">
        <v>97.0</v>
      </c>
      <c r="AL296" s="2" t="s">
        <v>45</v>
      </c>
    </row>
    <row r="297" ht="13.5" customHeight="1">
      <c r="A297" s="2">
        <v>296.0</v>
      </c>
      <c r="B297" s="2" t="s">
        <v>440</v>
      </c>
      <c r="C297" s="1" t="s">
        <v>452</v>
      </c>
      <c r="D297" s="2" t="s">
        <v>67</v>
      </c>
      <c r="E297" s="2">
        <v>12.0</v>
      </c>
      <c r="F297" s="2">
        <v>-21.824</v>
      </c>
      <c r="G297" s="2">
        <v>-41.817</v>
      </c>
      <c r="H297" s="2">
        <v>-316.174</v>
      </c>
      <c r="I297" s="2">
        <v>18118.0</v>
      </c>
      <c r="J297" s="2" t="s">
        <v>41</v>
      </c>
      <c r="K297" s="2" t="s">
        <v>41</v>
      </c>
      <c r="L297" s="2">
        <v>0.0</v>
      </c>
      <c r="M297" s="2">
        <v>1.0</v>
      </c>
      <c r="N297" s="2" t="s">
        <v>42</v>
      </c>
      <c r="O297" s="2" t="s">
        <v>42</v>
      </c>
      <c r="P297" s="2" t="s">
        <v>43</v>
      </c>
      <c r="Q297" s="2">
        <v>1.74899402749E9</v>
      </c>
      <c r="R297" s="2">
        <v>0.293</v>
      </c>
      <c r="S297" s="2">
        <v>0.324</v>
      </c>
      <c r="T297" s="2">
        <v>0.612</v>
      </c>
      <c r="U297" s="2">
        <v>723.043</v>
      </c>
      <c r="V297" s="2">
        <v>0.0</v>
      </c>
      <c r="W297" s="2">
        <v>0.004</v>
      </c>
      <c r="X297" s="2">
        <v>-28.556</v>
      </c>
      <c r="Y297" s="2">
        <v>57.369</v>
      </c>
      <c r="Z297" s="2">
        <v>40.873</v>
      </c>
      <c r="AA297" s="2">
        <v>0.75</v>
      </c>
      <c r="AB297" s="2">
        <v>49.396</v>
      </c>
      <c r="AC297" s="2">
        <v>1.031</v>
      </c>
      <c r="AD297" s="2">
        <v>2.448</v>
      </c>
      <c r="AE297" s="2">
        <v>0.0</v>
      </c>
      <c r="AF297" s="2">
        <v>1.0E-4</v>
      </c>
      <c r="AG297" s="2">
        <v>0.0</v>
      </c>
      <c r="AH297" s="2">
        <v>40.75</v>
      </c>
      <c r="AI297" s="2" t="s">
        <v>44</v>
      </c>
      <c r="AJ297" s="2">
        <v>2.0</v>
      </c>
      <c r="AK297" s="2">
        <v>97.0</v>
      </c>
      <c r="AL297" s="2" t="s">
        <v>45</v>
      </c>
    </row>
    <row r="298" ht="13.5" customHeight="1">
      <c r="A298" s="2">
        <v>297.0</v>
      </c>
      <c r="B298" s="2" t="s">
        <v>440</v>
      </c>
      <c r="C298" s="1" t="s">
        <v>453</v>
      </c>
      <c r="D298" s="2" t="s">
        <v>67</v>
      </c>
      <c r="E298" s="2">
        <v>13.0</v>
      </c>
      <c r="F298" s="2">
        <v>-21.616</v>
      </c>
      <c r="G298" s="2">
        <v>-41.75</v>
      </c>
      <c r="H298" s="2">
        <v>-316.423</v>
      </c>
      <c r="I298" s="2">
        <v>19023.0</v>
      </c>
      <c r="J298" s="2" t="s">
        <v>41</v>
      </c>
      <c r="K298" s="2" t="s">
        <v>41</v>
      </c>
      <c r="L298" s="2">
        <v>0.0</v>
      </c>
      <c r="M298" s="2">
        <v>1.0</v>
      </c>
      <c r="N298" s="2" t="s">
        <v>42</v>
      </c>
      <c r="O298" s="2" t="s">
        <v>42</v>
      </c>
      <c r="P298" s="2" t="s">
        <v>43</v>
      </c>
      <c r="Q298" s="2">
        <v>1.74899422131E9</v>
      </c>
      <c r="R298" s="2">
        <v>0.309</v>
      </c>
      <c r="S298" s="2">
        <v>0.297</v>
      </c>
      <c r="T298" s="2">
        <v>0.622</v>
      </c>
      <c r="U298" s="2">
        <v>370.965</v>
      </c>
      <c r="V298" s="2">
        <v>0.001</v>
      </c>
      <c r="W298" s="2">
        <v>-0.005</v>
      </c>
      <c r="X298" s="2">
        <v>7.817</v>
      </c>
      <c r="Y298" s="2">
        <v>60.437</v>
      </c>
      <c r="Z298" s="2">
        <v>43.354</v>
      </c>
      <c r="AA298" s="2">
        <v>0.755</v>
      </c>
      <c r="AB298" s="2">
        <v>50.09</v>
      </c>
      <c r="AC298" s="2">
        <v>1.033</v>
      </c>
      <c r="AD298" s="2">
        <v>2.268</v>
      </c>
      <c r="AE298" s="2">
        <v>0.0</v>
      </c>
      <c r="AF298" s="2">
        <v>-1.0E-4</v>
      </c>
      <c r="AG298" s="2">
        <v>0.0</v>
      </c>
      <c r="AH298" s="2">
        <v>40.75</v>
      </c>
      <c r="AI298" s="2" t="s">
        <v>44</v>
      </c>
      <c r="AJ298" s="2">
        <v>2.0</v>
      </c>
      <c r="AK298" s="2">
        <v>97.0</v>
      </c>
      <c r="AL298" s="2" t="s">
        <v>45</v>
      </c>
    </row>
    <row r="299" ht="13.5" customHeight="1">
      <c r="A299" s="2">
        <v>298.0</v>
      </c>
      <c r="B299" s="2" t="s">
        <v>440</v>
      </c>
      <c r="C299" s="1" t="s">
        <v>454</v>
      </c>
      <c r="D299" s="2" t="s">
        <v>67</v>
      </c>
      <c r="E299" s="2">
        <v>14.0</v>
      </c>
      <c r="F299" s="2">
        <v>-21.887</v>
      </c>
      <c r="G299" s="2">
        <v>-41.689</v>
      </c>
      <c r="H299" s="2">
        <v>-316.357</v>
      </c>
      <c r="I299" s="2">
        <v>18929.0</v>
      </c>
      <c r="J299" s="2" t="s">
        <v>41</v>
      </c>
      <c r="K299" s="2" t="s">
        <v>41</v>
      </c>
      <c r="L299" s="2">
        <v>0.0</v>
      </c>
      <c r="M299" s="2">
        <v>1.0</v>
      </c>
      <c r="N299" s="2" t="s">
        <v>42</v>
      </c>
      <c r="O299" s="2" t="s">
        <v>42</v>
      </c>
      <c r="P299" s="2" t="s">
        <v>43</v>
      </c>
      <c r="Q299" s="2">
        <v>1.74899441689E9</v>
      </c>
      <c r="R299" s="2">
        <v>0.335</v>
      </c>
      <c r="S299" s="2">
        <v>0.389</v>
      </c>
      <c r="T299" s="2">
        <v>0.489</v>
      </c>
      <c r="U299" s="2">
        <v>406.963</v>
      </c>
      <c r="V299" s="2">
        <v>-0.002</v>
      </c>
      <c r="W299" s="2">
        <v>-0.001</v>
      </c>
      <c r="X299" s="2">
        <v>-5.018</v>
      </c>
      <c r="Y299" s="2">
        <v>60.174</v>
      </c>
      <c r="Z299" s="2">
        <v>42.642</v>
      </c>
      <c r="AA299" s="2">
        <v>0.75</v>
      </c>
      <c r="AB299" s="2">
        <v>50.624</v>
      </c>
      <c r="AC299" s="2">
        <v>1.031</v>
      </c>
      <c r="AD299" s="2">
        <v>2.242</v>
      </c>
      <c r="AE299" s="2">
        <v>0.0</v>
      </c>
      <c r="AF299" s="2">
        <v>2.0E-4</v>
      </c>
      <c r="AG299" s="2">
        <v>0.0</v>
      </c>
      <c r="AH299" s="2">
        <v>40.562</v>
      </c>
      <c r="AI299" s="2" t="s">
        <v>44</v>
      </c>
      <c r="AJ299" s="2">
        <v>2.0</v>
      </c>
      <c r="AK299" s="2">
        <v>97.0</v>
      </c>
      <c r="AL299" s="2" t="s">
        <v>45</v>
      </c>
    </row>
    <row r="300" ht="13.5" customHeight="1">
      <c r="A300" s="2">
        <v>299.0</v>
      </c>
      <c r="B300" s="2" t="s">
        <v>440</v>
      </c>
      <c r="C300" s="1" t="s">
        <v>455</v>
      </c>
      <c r="D300" s="2" t="s">
        <v>67</v>
      </c>
      <c r="E300" s="2">
        <v>15.0</v>
      </c>
      <c r="F300" s="2">
        <v>-21.769</v>
      </c>
      <c r="G300" s="2">
        <v>-41.847</v>
      </c>
      <c r="H300" s="2">
        <v>-316.162</v>
      </c>
      <c r="I300" s="2">
        <v>17624.0</v>
      </c>
      <c r="J300" s="2" t="s">
        <v>41</v>
      </c>
      <c r="K300" s="2" t="s">
        <v>41</v>
      </c>
      <c r="L300" s="2">
        <v>0.0</v>
      </c>
      <c r="M300" s="2">
        <v>1.0</v>
      </c>
      <c r="N300" s="2" t="s">
        <v>42</v>
      </c>
      <c r="O300" s="2" t="s">
        <v>42</v>
      </c>
      <c r="P300" s="2" t="s">
        <v>43</v>
      </c>
      <c r="Q300" s="2">
        <v>1.74899461253E9</v>
      </c>
      <c r="R300" s="2">
        <v>0.334</v>
      </c>
      <c r="S300" s="2">
        <v>0.353</v>
      </c>
      <c r="T300" s="2">
        <v>0.454</v>
      </c>
      <c r="U300" s="2">
        <v>174.735</v>
      </c>
      <c r="V300" s="2">
        <v>-0.005</v>
      </c>
      <c r="W300" s="2">
        <v>-0.004</v>
      </c>
      <c r="X300" s="2">
        <v>-3.292</v>
      </c>
      <c r="Y300" s="2">
        <v>55.786</v>
      </c>
      <c r="Z300" s="2">
        <v>40.038</v>
      </c>
      <c r="AA300" s="2">
        <v>0.712</v>
      </c>
      <c r="AB300" s="2">
        <v>47.152</v>
      </c>
      <c r="AC300" s="2">
        <v>1.031</v>
      </c>
      <c r="AD300" s="2">
        <v>2.444</v>
      </c>
      <c r="AE300" s="2">
        <v>0.0</v>
      </c>
      <c r="AF300" s="2">
        <v>0.0</v>
      </c>
      <c r="AG300" s="2">
        <v>0.0</v>
      </c>
      <c r="AH300" s="2">
        <v>40.625</v>
      </c>
      <c r="AI300" s="2" t="s">
        <v>44</v>
      </c>
      <c r="AJ300" s="2">
        <v>2.0</v>
      </c>
      <c r="AK300" s="2">
        <v>97.0</v>
      </c>
      <c r="AL300" s="2" t="s">
        <v>45</v>
      </c>
    </row>
    <row r="301" ht="13.5" customHeight="1">
      <c r="A301" s="2">
        <v>300.0</v>
      </c>
      <c r="B301" s="2" t="s">
        <v>440</v>
      </c>
      <c r="C301" s="1" t="s">
        <v>456</v>
      </c>
      <c r="D301" s="2" t="s">
        <v>67</v>
      </c>
      <c r="E301" s="2">
        <v>16.0</v>
      </c>
      <c r="F301" s="2">
        <v>-21.876</v>
      </c>
      <c r="G301" s="2">
        <v>-41.895</v>
      </c>
      <c r="H301" s="2">
        <v>-316.293</v>
      </c>
      <c r="I301" s="2">
        <v>17754.0</v>
      </c>
      <c r="J301" s="2" t="s">
        <v>41</v>
      </c>
      <c r="K301" s="2" t="s">
        <v>41</v>
      </c>
      <c r="L301" s="2">
        <v>0.0</v>
      </c>
      <c r="M301" s="2">
        <v>1.0</v>
      </c>
      <c r="N301" s="2" t="s">
        <v>42</v>
      </c>
      <c r="O301" s="2" t="s">
        <v>42</v>
      </c>
      <c r="P301" s="2" t="s">
        <v>43</v>
      </c>
      <c r="Q301" s="2">
        <v>1.74899480551E9</v>
      </c>
      <c r="R301" s="2">
        <v>0.351</v>
      </c>
      <c r="S301" s="2">
        <v>0.369</v>
      </c>
      <c r="T301" s="2">
        <v>0.589</v>
      </c>
      <c r="U301" s="2">
        <v>996.985</v>
      </c>
      <c r="V301" s="2">
        <v>0.0</v>
      </c>
      <c r="W301" s="2">
        <v>-0.009</v>
      </c>
      <c r="X301" s="2">
        <v>-42.295</v>
      </c>
      <c r="Y301" s="2">
        <v>56.238</v>
      </c>
      <c r="Z301" s="2">
        <v>40.175</v>
      </c>
      <c r="AA301" s="2">
        <v>0.719</v>
      </c>
      <c r="AB301" s="2">
        <v>47.88</v>
      </c>
      <c r="AC301" s="2">
        <v>1.03</v>
      </c>
      <c r="AD301" s="2">
        <v>2.375</v>
      </c>
      <c r="AE301" s="2">
        <v>0.0</v>
      </c>
      <c r="AF301" s="2">
        <v>1.0E-4</v>
      </c>
      <c r="AG301" s="2">
        <v>0.0</v>
      </c>
      <c r="AH301" s="2">
        <v>40.812</v>
      </c>
      <c r="AI301" s="2" t="s">
        <v>44</v>
      </c>
      <c r="AJ301" s="2">
        <v>2.0</v>
      </c>
      <c r="AK301" s="2">
        <v>97.0</v>
      </c>
      <c r="AL301" s="2" t="s">
        <v>45</v>
      </c>
    </row>
    <row r="302" ht="13.5" customHeight="1">
      <c r="C302" s="1"/>
    </row>
    <row r="303" ht="13.5" customHeight="1">
      <c r="C303" s="1"/>
    </row>
    <row r="304" ht="13.5" customHeight="1">
      <c r="C304" s="1"/>
    </row>
    <row r="305" ht="13.5" customHeight="1">
      <c r="C305" s="1"/>
    </row>
    <row r="306" ht="13.5" customHeight="1">
      <c r="C306" s="1"/>
    </row>
    <row r="307" ht="13.5" customHeight="1">
      <c r="C307" s="1"/>
    </row>
    <row r="308" ht="13.5" customHeight="1">
      <c r="C308" s="1"/>
    </row>
    <row r="309" ht="13.5" customHeight="1">
      <c r="C309" s="1"/>
    </row>
    <row r="310" ht="13.5" customHeight="1">
      <c r="C310" s="1"/>
    </row>
    <row r="311" ht="13.5" customHeight="1">
      <c r="C311" s="1"/>
    </row>
    <row r="312" ht="13.5" customHeight="1">
      <c r="C312" s="1"/>
    </row>
    <row r="313" ht="13.5" customHeight="1">
      <c r="C313" s="1"/>
    </row>
    <row r="314" ht="13.5" customHeight="1">
      <c r="C314" s="1"/>
    </row>
    <row r="315" ht="13.5" customHeight="1">
      <c r="C315" s="1"/>
    </row>
    <row r="316" ht="13.5" customHeight="1">
      <c r="C316" s="1"/>
    </row>
    <row r="317" ht="13.5" customHeight="1">
      <c r="C317" s="1"/>
    </row>
    <row r="318" ht="13.5" customHeight="1">
      <c r="C318" s="1"/>
    </row>
    <row r="319" ht="13.5" customHeight="1">
      <c r="C319" s="1"/>
    </row>
    <row r="320" ht="13.5" customHeight="1">
      <c r="C320" s="1"/>
    </row>
    <row r="321" ht="13.5" customHeight="1">
      <c r="C321" s="1"/>
    </row>
    <row r="322" ht="13.5" customHeight="1">
      <c r="C322" s="1"/>
    </row>
    <row r="323" ht="13.5" customHeight="1">
      <c r="C323" s="1"/>
    </row>
    <row r="324" ht="13.5" customHeight="1">
      <c r="C324" s="1"/>
    </row>
    <row r="325" ht="13.5" customHeight="1">
      <c r="C325" s="1"/>
    </row>
    <row r="326" ht="13.5" customHeight="1">
      <c r="C326" s="1"/>
    </row>
    <row r="327" ht="13.5" customHeight="1">
      <c r="C327" s="1"/>
    </row>
    <row r="328" ht="13.5" customHeight="1">
      <c r="C328" s="1"/>
    </row>
    <row r="329" ht="13.5" customHeight="1">
      <c r="C329" s="1"/>
    </row>
    <row r="330" ht="13.5" customHeight="1">
      <c r="C330" s="1"/>
    </row>
    <row r="331" ht="13.5" customHeight="1">
      <c r="C331" s="1"/>
    </row>
    <row r="332" ht="13.5" customHeight="1">
      <c r="C332" s="1"/>
    </row>
    <row r="333" ht="13.5" customHeight="1">
      <c r="C333" s="1"/>
    </row>
    <row r="334" ht="13.5" customHeight="1">
      <c r="C334" s="1"/>
    </row>
    <row r="335" ht="13.5" customHeight="1">
      <c r="C335" s="1"/>
    </row>
    <row r="336" ht="13.5" customHeight="1">
      <c r="C336" s="1"/>
    </row>
    <row r="337" ht="13.5" customHeight="1">
      <c r="C337" s="1"/>
    </row>
    <row r="338" ht="13.5" customHeight="1">
      <c r="C338" s="1"/>
    </row>
    <row r="339" ht="13.5" customHeight="1">
      <c r="C339" s="1"/>
    </row>
    <row r="340" ht="13.5" customHeight="1">
      <c r="C340" s="1"/>
    </row>
    <row r="341" ht="13.5" customHeight="1">
      <c r="C341" s="1"/>
    </row>
    <row r="342" ht="13.5" customHeight="1">
      <c r="C342" s="1"/>
    </row>
    <row r="343" ht="13.5" customHeight="1">
      <c r="C343" s="1"/>
    </row>
    <row r="344" ht="13.5" customHeight="1">
      <c r="C344" s="1"/>
    </row>
    <row r="345" ht="13.5" customHeight="1">
      <c r="C345" s="1"/>
    </row>
    <row r="346" ht="13.5" customHeight="1">
      <c r="C346" s="1"/>
    </row>
    <row r="347" ht="13.5" customHeight="1">
      <c r="C347" s="1"/>
    </row>
    <row r="348" ht="13.5" customHeight="1">
      <c r="C348" s="1"/>
    </row>
    <row r="349" ht="13.5" customHeight="1">
      <c r="C349" s="1"/>
    </row>
    <row r="350" ht="13.5" customHeight="1">
      <c r="C350" s="1"/>
    </row>
    <row r="351" ht="13.5" customHeight="1">
      <c r="C351" s="1"/>
    </row>
    <row r="352" ht="13.5" customHeight="1">
      <c r="C352" s="1"/>
    </row>
    <row r="353" ht="13.5" customHeight="1">
      <c r="C353" s="1"/>
    </row>
    <row r="354" ht="13.5" customHeight="1">
      <c r="C354" s="1"/>
    </row>
    <row r="355" ht="13.5" customHeight="1">
      <c r="C355" s="1"/>
    </row>
    <row r="356" ht="13.5" customHeight="1">
      <c r="C356" s="1"/>
    </row>
    <row r="357" ht="13.5" customHeight="1">
      <c r="C357" s="1"/>
    </row>
    <row r="358" ht="13.5" customHeight="1">
      <c r="C358" s="1"/>
    </row>
    <row r="359" ht="13.5" customHeight="1">
      <c r="C359" s="1"/>
    </row>
    <row r="360" ht="13.5" customHeight="1">
      <c r="C360" s="1"/>
    </row>
    <row r="361" ht="13.5" customHeight="1">
      <c r="C361" s="1"/>
    </row>
    <row r="362" ht="13.5" customHeight="1">
      <c r="C362" s="1"/>
    </row>
    <row r="363" ht="13.5" customHeight="1">
      <c r="C363" s="1"/>
    </row>
    <row r="364" ht="13.5" customHeight="1">
      <c r="C364" s="1"/>
    </row>
    <row r="365" ht="13.5" customHeight="1">
      <c r="C365" s="1"/>
    </row>
    <row r="366" ht="13.5" customHeight="1">
      <c r="C366" s="1"/>
    </row>
    <row r="367" ht="13.5" customHeight="1">
      <c r="C367" s="1"/>
    </row>
    <row r="368" ht="13.5" customHeight="1">
      <c r="C368" s="1"/>
    </row>
    <row r="369" ht="13.5" customHeight="1">
      <c r="C369" s="1"/>
    </row>
    <row r="370" ht="13.5" customHeight="1">
      <c r="C370" s="1"/>
    </row>
    <row r="371" ht="13.5" customHeight="1">
      <c r="C371" s="1"/>
    </row>
    <row r="372" ht="13.5" customHeight="1">
      <c r="C372" s="1"/>
    </row>
    <row r="373" ht="13.5" customHeight="1">
      <c r="C373" s="1"/>
    </row>
    <row r="374" ht="13.5" customHeight="1">
      <c r="C374" s="1"/>
    </row>
    <row r="375" ht="13.5" customHeight="1">
      <c r="C375" s="1"/>
    </row>
    <row r="376" ht="13.5" customHeight="1">
      <c r="C376" s="1"/>
    </row>
    <row r="377" ht="13.5" customHeight="1">
      <c r="C377" s="1"/>
    </row>
    <row r="378" ht="13.5" customHeight="1">
      <c r="C378" s="1"/>
    </row>
    <row r="379" ht="13.5" customHeight="1">
      <c r="C379" s="1"/>
    </row>
    <row r="380" ht="13.5" customHeight="1">
      <c r="C380" s="1"/>
    </row>
    <row r="381" ht="13.5" customHeight="1">
      <c r="C381" s="1"/>
    </row>
    <row r="382" ht="13.5" customHeight="1">
      <c r="C382" s="1"/>
    </row>
    <row r="383" ht="13.5" customHeight="1">
      <c r="C383" s="1"/>
    </row>
    <row r="384" ht="13.5" customHeight="1">
      <c r="C384" s="1"/>
    </row>
    <row r="385" ht="13.5" customHeight="1">
      <c r="C385" s="1"/>
    </row>
    <row r="386" ht="13.5" customHeight="1">
      <c r="C386" s="1"/>
    </row>
    <row r="387" ht="13.5" customHeight="1">
      <c r="C387" s="1"/>
    </row>
    <row r="388" ht="13.5" customHeight="1">
      <c r="C388" s="1"/>
    </row>
    <row r="389" ht="13.5" customHeight="1">
      <c r="C389" s="1"/>
    </row>
    <row r="390" ht="13.5" customHeight="1">
      <c r="C390" s="1"/>
    </row>
    <row r="391" ht="13.5" customHeight="1">
      <c r="C391" s="1"/>
    </row>
    <row r="392" ht="13.5" customHeight="1">
      <c r="C392" s="1"/>
    </row>
    <row r="393" ht="13.5" customHeight="1">
      <c r="C393" s="1"/>
    </row>
    <row r="394" ht="13.5" customHeight="1">
      <c r="C394" s="1"/>
    </row>
    <row r="395" ht="13.5" customHeight="1">
      <c r="C395" s="1"/>
    </row>
    <row r="396" ht="13.5" customHeight="1">
      <c r="C396" s="1"/>
    </row>
    <row r="397" ht="13.5" customHeight="1">
      <c r="C397" s="1"/>
    </row>
    <row r="398" ht="13.5" customHeight="1">
      <c r="C398" s="1"/>
    </row>
    <row r="399" ht="13.5" customHeight="1">
      <c r="C399" s="1"/>
    </row>
    <row r="400" ht="13.5" customHeight="1">
      <c r="C400" s="1"/>
    </row>
    <row r="401" ht="13.5" customHeight="1">
      <c r="C401" s="1"/>
    </row>
    <row r="402" ht="13.5" customHeight="1">
      <c r="C402" s="1"/>
    </row>
    <row r="403" ht="13.5" customHeight="1">
      <c r="C403" s="1"/>
    </row>
    <row r="404" ht="13.5" customHeight="1">
      <c r="C404" s="1"/>
    </row>
    <row r="405" ht="13.5" customHeight="1">
      <c r="C405" s="1"/>
    </row>
    <row r="406" ht="13.5" customHeight="1">
      <c r="C406" s="1"/>
    </row>
    <row r="407" ht="13.5" customHeight="1">
      <c r="C407" s="1"/>
    </row>
    <row r="408" ht="13.5" customHeight="1">
      <c r="C408" s="1"/>
    </row>
    <row r="409" ht="13.5" customHeight="1">
      <c r="C409" s="1"/>
    </row>
    <row r="410" ht="13.5" customHeight="1">
      <c r="C410" s="1"/>
    </row>
    <row r="411" ht="13.5" customHeight="1">
      <c r="C411" s="1"/>
    </row>
    <row r="412" ht="13.5" customHeight="1">
      <c r="C412" s="1"/>
    </row>
    <row r="413" ht="13.5" customHeight="1">
      <c r="C413" s="1"/>
    </row>
    <row r="414" ht="13.5" customHeight="1">
      <c r="C414" s="1"/>
    </row>
    <row r="415" ht="13.5" customHeight="1">
      <c r="C415" s="1"/>
    </row>
    <row r="416" ht="13.5" customHeight="1">
      <c r="C416" s="1"/>
    </row>
    <row r="417" ht="13.5" customHeight="1">
      <c r="C417" s="1"/>
    </row>
    <row r="418" ht="13.5" customHeight="1">
      <c r="C418" s="1"/>
    </row>
    <row r="419" ht="13.5" customHeight="1">
      <c r="C419" s="1"/>
    </row>
    <row r="420" ht="13.5" customHeight="1">
      <c r="C420" s="1"/>
    </row>
    <row r="421" ht="13.5" customHeight="1">
      <c r="C421" s="1"/>
    </row>
    <row r="422" ht="13.5" customHeight="1">
      <c r="C422" s="1"/>
    </row>
    <row r="423" ht="13.5" customHeight="1">
      <c r="C423" s="1"/>
    </row>
    <row r="424" ht="13.5" customHeight="1">
      <c r="C424" s="1"/>
    </row>
    <row r="425" ht="13.5" customHeight="1">
      <c r="C425" s="1"/>
    </row>
    <row r="426" ht="13.5" customHeight="1">
      <c r="C426" s="1"/>
    </row>
    <row r="427" ht="13.5" customHeight="1">
      <c r="C427" s="1"/>
    </row>
    <row r="428" ht="13.5" customHeight="1">
      <c r="C428" s="1"/>
    </row>
    <row r="429" ht="13.5" customHeight="1">
      <c r="C429" s="1"/>
    </row>
    <row r="430" ht="13.5" customHeight="1">
      <c r="C430" s="1"/>
    </row>
    <row r="431" ht="13.5" customHeight="1">
      <c r="C431" s="1"/>
    </row>
    <row r="432" ht="13.5" customHeight="1">
      <c r="C432" s="1"/>
    </row>
    <row r="433" ht="13.5" customHeight="1">
      <c r="C433" s="1"/>
    </row>
    <row r="434" ht="13.5" customHeight="1">
      <c r="C434" s="1"/>
    </row>
    <row r="435" ht="13.5" customHeight="1">
      <c r="C435" s="1"/>
    </row>
    <row r="436" ht="13.5" customHeight="1">
      <c r="C436" s="1"/>
    </row>
    <row r="437" ht="13.5" customHeight="1">
      <c r="C437" s="1"/>
    </row>
    <row r="438" ht="13.5" customHeight="1">
      <c r="C438" s="1"/>
    </row>
    <row r="439" ht="13.5" customHeight="1">
      <c r="C439" s="1"/>
    </row>
    <row r="440" ht="13.5" customHeight="1">
      <c r="C440" s="1"/>
    </row>
    <row r="441" ht="13.5" customHeight="1">
      <c r="C441" s="1"/>
    </row>
    <row r="442" ht="13.5" customHeight="1">
      <c r="C442" s="1"/>
    </row>
    <row r="443" ht="13.5" customHeight="1">
      <c r="C443" s="1"/>
    </row>
    <row r="444" ht="13.5" customHeight="1">
      <c r="C444" s="1"/>
    </row>
    <row r="445" ht="13.5" customHeight="1">
      <c r="C445" s="1"/>
    </row>
    <row r="446" ht="13.5" customHeight="1">
      <c r="C446" s="1"/>
    </row>
    <row r="447" ht="13.5" customHeight="1">
      <c r="C447" s="1"/>
    </row>
    <row r="448" ht="13.5" customHeight="1">
      <c r="C448" s="1"/>
    </row>
    <row r="449" ht="13.5" customHeight="1">
      <c r="C449" s="1"/>
    </row>
    <row r="450" ht="13.5" customHeight="1">
      <c r="C450" s="1"/>
    </row>
    <row r="451" ht="13.5" customHeight="1">
      <c r="C451" s="1"/>
    </row>
    <row r="452" ht="13.5" customHeight="1">
      <c r="C452" s="1"/>
    </row>
    <row r="453" ht="13.5" customHeight="1">
      <c r="C453" s="1"/>
    </row>
    <row r="454" ht="13.5" customHeight="1">
      <c r="C454" s="1"/>
    </row>
    <row r="455" ht="13.5" customHeight="1">
      <c r="C455" s="1"/>
    </row>
    <row r="456" ht="13.5" customHeight="1">
      <c r="C456" s="1"/>
    </row>
    <row r="457" ht="13.5" customHeight="1">
      <c r="C457" s="1"/>
    </row>
    <row r="458" ht="13.5" customHeight="1">
      <c r="C458" s="1"/>
    </row>
    <row r="459" ht="13.5" customHeight="1">
      <c r="C459" s="1"/>
    </row>
    <row r="460" ht="13.5" customHeight="1">
      <c r="C460" s="1"/>
    </row>
    <row r="461" ht="13.5" customHeight="1">
      <c r="C461" s="1"/>
    </row>
    <row r="462" ht="13.5" customHeight="1">
      <c r="C462" s="1"/>
    </row>
    <row r="463" ht="13.5" customHeight="1">
      <c r="C463" s="1"/>
    </row>
    <row r="464" ht="13.5" customHeight="1">
      <c r="C464" s="1"/>
    </row>
    <row r="465" ht="13.5" customHeight="1">
      <c r="C465" s="1"/>
    </row>
    <row r="466" ht="13.5" customHeight="1">
      <c r="C466" s="1"/>
    </row>
    <row r="467" ht="13.5" customHeight="1">
      <c r="C467" s="1"/>
    </row>
    <row r="468" ht="13.5" customHeight="1">
      <c r="C468" s="1"/>
    </row>
    <row r="469" ht="13.5" customHeight="1">
      <c r="C469" s="1"/>
    </row>
    <row r="470" ht="13.5" customHeight="1">
      <c r="C470" s="1"/>
    </row>
    <row r="471" ht="13.5" customHeight="1">
      <c r="C471" s="1"/>
    </row>
    <row r="472" ht="13.5" customHeight="1">
      <c r="C472" s="1"/>
    </row>
    <row r="473" ht="13.5" customHeight="1">
      <c r="C473" s="1"/>
    </row>
    <row r="474" ht="13.5" customHeight="1">
      <c r="C474" s="1"/>
    </row>
    <row r="475" ht="13.5" customHeight="1">
      <c r="C475" s="1"/>
    </row>
    <row r="476" ht="13.5" customHeight="1">
      <c r="C476" s="1"/>
    </row>
    <row r="477" ht="13.5" customHeight="1">
      <c r="C477" s="1"/>
    </row>
    <row r="478" ht="13.5" customHeight="1">
      <c r="C478" s="1"/>
    </row>
    <row r="479" ht="13.5" customHeight="1">
      <c r="C479" s="1"/>
    </row>
    <row r="480" ht="13.5" customHeight="1">
      <c r="C480" s="1"/>
    </row>
    <row r="481" ht="13.5" customHeight="1">
      <c r="C481" s="1"/>
    </row>
    <row r="482" ht="13.5" customHeight="1">
      <c r="C482" s="1"/>
    </row>
    <row r="483" ht="13.5" customHeight="1">
      <c r="C483" s="1"/>
    </row>
    <row r="484" ht="13.5" customHeight="1">
      <c r="C484" s="1"/>
    </row>
    <row r="485" ht="13.5" customHeight="1">
      <c r="C485" s="1"/>
    </row>
    <row r="486" ht="13.5" customHeight="1">
      <c r="C486" s="1"/>
    </row>
    <row r="487" ht="13.5" customHeight="1">
      <c r="C487" s="1"/>
    </row>
    <row r="488" ht="13.5" customHeight="1">
      <c r="C488" s="1"/>
    </row>
    <row r="489" ht="13.5" customHeight="1">
      <c r="C489" s="1"/>
    </row>
    <row r="490" ht="13.5" customHeight="1">
      <c r="C490" s="1"/>
    </row>
    <row r="491" ht="13.5" customHeight="1">
      <c r="C491" s="1"/>
    </row>
    <row r="492" ht="13.5" customHeight="1">
      <c r="C492" s="1"/>
    </row>
    <row r="493" ht="13.5" customHeight="1">
      <c r="C493" s="1"/>
    </row>
    <row r="494" ht="13.5" customHeight="1">
      <c r="C494" s="1"/>
    </row>
    <row r="495" ht="13.5" customHeight="1">
      <c r="C495" s="1"/>
    </row>
    <row r="496" ht="13.5" customHeight="1">
      <c r="C496" s="1"/>
    </row>
    <row r="497" ht="13.5" customHeight="1">
      <c r="C497" s="1"/>
    </row>
    <row r="498" ht="13.5" customHeight="1">
      <c r="C498" s="1"/>
    </row>
    <row r="499" ht="13.5" customHeight="1">
      <c r="C499" s="1"/>
    </row>
    <row r="500" ht="13.5" customHeight="1">
      <c r="C500" s="1"/>
    </row>
    <row r="501" ht="13.5" customHeight="1">
      <c r="C501" s="1"/>
    </row>
    <row r="502" ht="13.5" customHeight="1">
      <c r="C502" s="1"/>
    </row>
    <row r="503" ht="13.5" customHeight="1">
      <c r="C503" s="1"/>
    </row>
    <row r="504" ht="13.5" customHeight="1">
      <c r="C504" s="1"/>
    </row>
    <row r="505" ht="13.5" customHeight="1">
      <c r="C505" s="1"/>
    </row>
    <row r="506" ht="13.5" customHeight="1">
      <c r="C506" s="1"/>
    </row>
    <row r="507" ht="13.5" customHeight="1">
      <c r="C507" s="1"/>
    </row>
    <row r="508" ht="13.5" customHeight="1">
      <c r="C508" s="1"/>
    </row>
    <row r="509" ht="13.5" customHeight="1">
      <c r="C509" s="1"/>
    </row>
    <row r="510" ht="13.5" customHeight="1">
      <c r="C510" s="1"/>
    </row>
    <row r="511" ht="13.5" customHeight="1">
      <c r="C511" s="1"/>
    </row>
    <row r="512" ht="13.5" customHeight="1">
      <c r="C512" s="1"/>
    </row>
    <row r="513" ht="13.5" customHeight="1">
      <c r="C513" s="1"/>
    </row>
    <row r="514" ht="13.5" customHeight="1">
      <c r="C514" s="1"/>
    </row>
    <row r="515" ht="13.5" customHeight="1">
      <c r="C515" s="1"/>
    </row>
    <row r="516" ht="13.5" customHeight="1">
      <c r="C516" s="1"/>
    </row>
    <row r="517" ht="13.5" customHeight="1">
      <c r="C517" s="1"/>
    </row>
    <row r="518" ht="13.5" customHeight="1">
      <c r="C518" s="1"/>
    </row>
    <row r="519" ht="13.5" customHeight="1">
      <c r="C519" s="1"/>
    </row>
    <row r="520" ht="13.5" customHeight="1">
      <c r="C520" s="1"/>
    </row>
    <row r="521" ht="13.5" customHeight="1">
      <c r="C521" s="1"/>
    </row>
    <row r="522" ht="13.5" customHeight="1">
      <c r="C522" s="1"/>
    </row>
    <row r="523" ht="13.5" customHeight="1">
      <c r="C523" s="1"/>
    </row>
    <row r="524" ht="13.5" customHeight="1">
      <c r="C524" s="1"/>
    </row>
    <row r="525" ht="13.5" customHeight="1">
      <c r="C525" s="1"/>
    </row>
    <row r="526" ht="13.5" customHeight="1">
      <c r="C526" s="1"/>
    </row>
    <row r="527" ht="13.5" customHeight="1">
      <c r="C527" s="1"/>
    </row>
    <row r="528" ht="13.5" customHeight="1">
      <c r="C528" s="1"/>
    </row>
    <row r="529" ht="13.5" customHeight="1">
      <c r="C529" s="1"/>
    </row>
    <row r="530" ht="13.5" customHeight="1">
      <c r="C530" s="1"/>
    </row>
    <row r="531" ht="13.5" customHeight="1">
      <c r="C531" s="1"/>
    </row>
    <row r="532" ht="13.5" customHeight="1">
      <c r="C532" s="1"/>
    </row>
    <row r="533" ht="13.5" customHeight="1">
      <c r="C533" s="1"/>
    </row>
    <row r="534" ht="13.5" customHeight="1">
      <c r="C534" s="1"/>
    </row>
    <row r="535" ht="13.5" customHeight="1">
      <c r="C535" s="1"/>
    </row>
    <row r="536" ht="13.5" customHeight="1">
      <c r="C536" s="1"/>
    </row>
    <row r="537" ht="13.5" customHeight="1">
      <c r="C537" s="1"/>
    </row>
    <row r="538" ht="13.5" customHeight="1">
      <c r="C538" s="1"/>
    </row>
    <row r="539" ht="13.5" customHeight="1">
      <c r="C539" s="1"/>
    </row>
    <row r="540" ht="13.5" customHeight="1">
      <c r="C540" s="1"/>
    </row>
    <row r="541" ht="13.5" customHeight="1">
      <c r="C541" s="1"/>
    </row>
    <row r="542" ht="13.5" customHeight="1">
      <c r="C542" s="1"/>
    </row>
    <row r="543" ht="13.5" customHeight="1">
      <c r="C543" s="1"/>
    </row>
    <row r="544" ht="13.5" customHeight="1">
      <c r="C544" s="1"/>
    </row>
    <row r="545" ht="13.5" customHeight="1">
      <c r="C545" s="1"/>
    </row>
    <row r="546" ht="13.5" customHeight="1">
      <c r="C546" s="1"/>
    </row>
    <row r="547" ht="13.5" customHeight="1">
      <c r="C547" s="1"/>
    </row>
    <row r="548" ht="13.5" customHeight="1">
      <c r="C548" s="1"/>
    </row>
    <row r="549" ht="13.5" customHeight="1">
      <c r="C549" s="1"/>
    </row>
    <row r="550" ht="13.5" customHeight="1">
      <c r="C550" s="1"/>
    </row>
    <row r="551" ht="13.5" customHeight="1">
      <c r="C551" s="1"/>
    </row>
    <row r="552" ht="13.5" customHeight="1">
      <c r="C552" s="1"/>
    </row>
    <row r="553" ht="13.5" customHeight="1">
      <c r="C553" s="1"/>
    </row>
    <row r="554" ht="13.5" customHeight="1">
      <c r="C554" s="1"/>
    </row>
    <row r="555" ht="13.5" customHeight="1">
      <c r="C555" s="1"/>
    </row>
    <row r="556" ht="13.5" customHeight="1">
      <c r="C556" s="1"/>
    </row>
    <row r="557" ht="13.5" customHeight="1">
      <c r="C557" s="1"/>
    </row>
    <row r="558" ht="13.5" customHeight="1">
      <c r="C558" s="1"/>
    </row>
    <row r="559" ht="13.5" customHeight="1">
      <c r="C559" s="1"/>
    </row>
    <row r="560" ht="13.5" customHeight="1">
      <c r="C560" s="1"/>
    </row>
    <row r="561" ht="13.5" customHeight="1">
      <c r="C561" s="1"/>
    </row>
    <row r="562" ht="13.5" customHeight="1">
      <c r="C562" s="1"/>
    </row>
    <row r="563" ht="13.5" customHeight="1">
      <c r="C563" s="1"/>
    </row>
    <row r="564" ht="13.5" customHeight="1">
      <c r="C564" s="1"/>
    </row>
    <row r="565" ht="13.5" customHeight="1">
      <c r="C565" s="1"/>
    </row>
    <row r="566" ht="13.5" customHeight="1">
      <c r="C566" s="1"/>
    </row>
    <row r="567" ht="13.5" customHeight="1">
      <c r="C567" s="1"/>
    </row>
    <row r="568" ht="13.5" customHeight="1">
      <c r="C568" s="1"/>
    </row>
    <row r="569" ht="13.5" customHeight="1">
      <c r="C569" s="1"/>
    </row>
    <row r="570" ht="13.5" customHeight="1">
      <c r="C570" s="1"/>
    </row>
    <row r="571" ht="13.5" customHeight="1">
      <c r="C571" s="1"/>
    </row>
    <row r="572" ht="13.5" customHeight="1">
      <c r="C572" s="1"/>
    </row>
    <row r="573" ht="13.5" customHeight="1">
      <c r="C573" s="1"/>
    </row>
    <row r="574" ht="13.5" customHeight="1">
      <c r="C574" s="1"/>
    </row>
    <row r="575" ht="13.5" customHeight="1">
      <c r="C575" s="1"/>
    </row>
    <row r="576" ht="13.5" customHeight="1">
      <c r="C576" s="1"/>
    </row>
    <row r="577" ht="13.5" customHeight="1">
      <c r="C577" s="1"/>
    </row>
    <row r="578" ht="13.5" customHeight="1">
      <c r="C578" s="1"/>
    </row>
    <row r="579" ht="13.5" customHeight="1">
      <c r="C579" s="1"/>
    </row>
    <row r="580" ht="13.5" customHeight="1">
      <c r="C580" s="1"/>
    </row>
    <row r="581" ht="13.5" customHeight="1">
      <c r="C581" s="1"/>
    </row>
    <row r="582" ht="13.5" customHeight="1">
      <c r="C582" s="1"/>
    </row>
    <row r="583" ht="13.5" customHeight="1">
      <c r="C583" s="1"/>
    </row>
    <row r="584" ht="13.5" customHeight="1">
      <c r="C584" s="1"/>
    </row>
    <row r="585" ht="13.5" customHeight="1">
      <c r="C585" s="1"/>
    </row>
    <row r="586" ht="13.5" customHeight="1">
      <c r="C586" s="1"/>
    </row>
    <row r="587" ht="13.5" customHeight="1">
      <c r="C587" s="1"/>
    </row>
    <row r="588" ht="13.5" customHeight="1">
      <c r="C588" s="1"/>
    </row>
    <row r="589" ht="13.5" customHeight="1">
      <c r="C589" s="1"/>
    </row>
    <row r="590" ht="13.5" customHeight="1">
      <c r="C590" s="1"/>
    </row>
    <row r="591" ht="13.5" customHeight="1">
      <c r="C591" s="1"/>
    </row>
    <row r="592" ht="13.5" customHeight="1">
      <c r="C592" s="1"/>
    </row>
    <row r="593" ht="13.5" customHeight="1">
      <c r="C593" s="1"/>
    </row>
    <row r="594" ht="13.5" customHeight="1">
      <c r="C594" s="1"/>
    </row>
    <row r="595" ht="13.5" customHeight="1">
      <c r="C595" s="1"/>
    </row>
    <row r="596" ht="13.5" customHeight="1">
      <c r="C596" s="1"/>
    </row>
    <row r="597" ht="13.5" customHeight="1">
      <c r="C597" s="1"/>
    </row>
    <row r="598" ht="13.5" customHeight="1">
      <c r="C598" s="1"/>
    </row>
    <row r="599" ht="13.5" customHeight="1">
      <c r="C599" s="1"/>
    </row>
    <row r="600" ht="13.5" customHeight="1">
      <c r="C600" s="1"/>
    </row>
    <row r="601" ht="13.5" customHeight="1">
      <c r="C601" s="1"/>
    </row>
    <row r="602" ht="13.5" customHeight="1">
      <c r="C602" s="1"/>
    </row>
    <row r="603" ht="13.5" customHeight="1">
      <c r="C603" s="1"/>
    </row>
    <row r="604" ht="13.5" customHeight="1">
      <c r="C604" s="1"/>
    </row>
    <row r="605" ht="13.5" customHeight="1">
      <c r="C605" s="1"/>
    </row>
    <row r="606" ht="13.5" customHeight="1">
      <c r="C606" s="1"/>
    </row>
    <row r="607" ht="13.5" customHeight="1">
      <c r="C607" s="1"/>
    </row>
    <row r="608" ht="13.5" customHeight="1">
      <c r="C608" s="1"/>
    </row>
    <row r="609" ht="13.5" customHeight="1">
      <c r="C609" s="1"/>
    </row>
    <row r="610" ht="13.5" customHeight="1">
      <c r="C610" s="1"/>
    </row>
    <row r="611" ht="13.5" customHeight="1">
      <c r="C611" s="1"/>
    </row>
    <row r="612" ht="13.5" customHeight="1">
      <c r="C612" s="1"/>
    </row>
    <row r="613" ht="13.5" customHeight="1">
      <c r="C613" s="1"/>
    </row>
    <row r="614" ht="13.5" customHeight="1">
      <c r="C614" s="1"/>
    </row>
    <row r="615" ht="13.5" customHeight="1">
      <c r="C615" s="1"/>
    </row>
    <row r="616" ht="13.5" customHeight="1">
      <c r="C616" s="1"/>
    </row>
    <row r="617" ht="13.5" customHeight="1">
      <c r="C617" s="1"/>
    </row>
    <row r="618" ht="13.5" customHeight="1">
      <c r="C618" s="1"/>
    </row>
    <row r="619" ht="13.5" customHeight="1">
      <c r="C619" s="1"/>
    </row>
    <row r="620" ht="13.5" customHeight="1">
      <c r="C620" s="1"/>
    </row>
    <row r="621" ht="13.5" customHeight="1">
      <c r="C621" s="1"/>
    </row>
    <row r="622" ht="13.5" customHeight="1">
      <c r="C622" s="1"/>
    </row>
    <row r="623" ht="13.5" customHeight="1">
      <c r="C623" s="1"/>
    </row>
    <row r="624" ht="13.5" customHeight="1">
      <c r="C624" s="1"/>
    </row>
    <row r="625" ht="13.5" customHeight="1">
      <c r="C625" s="1"/>
    </row>
    <row r="626" ht="13.5" customHeight="1">
      <c r="C626" s="1"/>
    </row>
    <row r="627" ht="13.5" customHeight="1">
      <c r="C627" s="1"/>
    </row>
    <row r="628" ht="13.5" customHeight="1">
      <c r="C628" s="1"/>
    </row>
    <row r="629" ht="13.5" customHeight="1">
      <c r="C629" s="1"/>
    </row>
    <row r="630" ht="13.5" customHeight="1">
      <c r="C630" s="1"/>
    </row>
    <row r="631" ht="13.5" customHeight="1">
      <c r="C631" s="1"/>
    </row>
    <row r="632" ht="13.5" customHeight="1">
      <c r="C632" s="1"/>
    </row>
    <row r="633" ht="13.5" customHeight="1">
      <c r="C633" s="1"/>
    </row>
    <row r="634" ht="13.5" customHeight="1">
      <c r="C634" s="1"/>
    </row>
    <row r="635" ht="13.5" customHeight="1">
      <c r="C635" s="1"/>
    </row>
    <row r="636" ht="13.5" customHeight="1">
      <c r="C636" s="1"/>
    </row>
    <row r="637" ht="13.5" customHeight="1">
      <c r="C637" s="1"/>
    </row>
    <row r="638" ht="13.5" customHeight="1">
      <c r="C638" s="1"/>
    </row>
    <row r="639" ht="13.5" customHeight="1">
      <c r="C639" s="1"/>
    </row>
    <row r="640" ht="13.5" customHeight="1">
      <c r="C640" s="1"/>
    </row>
    <row r="641" ht="13.5" customHeight="1">
      <c r="C641" s="1"/>
    </row>
    <row r="642" ht="13.5" customHeight="1">
      <c r="C642" s="1"/>
    </row>
    <row r="643" ht="13.5" customHeight="1">
      <c r="C643" s="1"/>
    </row>
    <row r="644" ht="13.5" customHeight="1">
      <c r="C644" s="1"/>
    </row>
    <row r="645" ht="13.5" customHeight="1">
      <c r="C645" s="1"/>
    </row>
    <row r="646" ht="13.5" customHeight="1">
      <c r="C646" s="1"/>
    </row>
    <row r="647" ht="13.5" customHeight="1">
      <c r="C647" s="1"/>
    </row>
    <row r="648" ht="13.5" customHeight="1">
      <c r="C648" s="1"/>
    </row>
    <row r="649" ht="13.5" customHeight="1">
      <c r="C649" s="1"/>
    </row>
    <row r="650" ht="13.5" customHeight="1">
      <c r="C650" s="1"/>
    </row>
    <row r="651" ht="13.5" customHeight="1">
      <c r="C651" s="1"/>
    </row>
    <row r="652" ht="13.5" customHeight="1">
      <c r="C652" s="1"/>
    </row>
    <row r="653" ht="13.5" customHeight="1">
      <c r="C653" s="1"/>
    </row>
    <row r="654" ht="13.5" customHeight="1">
      <c r="C654" s="1"/>
    </row>
    <row r="655" ht="13.5" customHeight="1">
      <c r="C655" s="1"/>
    </row>
    <row r="656" ht="13.5" customHeight="1">
      <c r="C656" s="1"/>
    </row>
    <row r="657" ht="13.5" customHeight="1">
      <c r="C657" s="1"/>
    </row>
    <row r="658" ht="13.5" customHeight="1">
      <c r="C658" s="1"/>
    </row>
    <row r="659" ht="13.5" customHeight="1">
      <c r="C659" s="1"/>
    </row>
    <row r="660" ht="13.5" customHeight="1">
      <c r="C660" s="1"/>
    </row>
    <row r="661" ht="13.5" customHeight="1">
      <c r="C661" s="1"/>
    </row>
    <row r="662" ht="13.5" customHeight="1">
      <c r="C662" s="1"/>
    </row>
    <row r="663" ht="13.5" customHeight="1">
      <c r="C663" s="1"/>
    </row>
    <row r="664" ht="13.5" customHeight="1">
      <c r="C664" s="1"/>
    </row>
    <row r="665" ht="13.5" customHeight="1">
      <c r="C665" s="1"/>
    </row>
    <row r="666" ht="13.5" customHeight="1">
      <c r="C666" s="1"/>
    </row>
    <row r="667" ht="13.5" customHeight="1">
      <c r="C667" s="1"/>
    </row>
    <row r="668" ht="13.5" customHeight="1">
      <c r="C668" s="1"/>
    </row>
    <row r="669" ht="13.5" customHeight="1">
      <c r="C669" s="1"/>
    </row>
    <row r="670" ht="13.5" customHeight="1">
      <c r="C670" s="1"/>
    </row>
    <row r="671" ht="13.5" customHeight="1">
      <c r="C671" s="1"/>
    </row>
    <row r="672" ht="13.5" customHeight="1">
      <c r="C672" s="1"/>
    </row>
    <row r="673" ht="13.5" customHeight="1">
      <c r="C673" s="1"/>
    </row>
    <row r="674" ht="13.5" customHeight="1">
      <c r="C674" s="1"/>
    </row>
    <row r="675" ht="13.5" customHeight="1">
      <c r="C675" s="1"/>
    </row>
    <row r="676" ht="13.5" customHeight="1">
      <c r="C676" s="1"/>
    </row>
    <row r="677" ht="13.5" customHeight="1">
      <c r="C677" s="1"/>
    </row>
    <row r="678" ht="13.5" customHeight="1">
      <c r="C678" s="1"/>
    </row>
    <row r="679" ht="13.5" customHeight="1">
      <c r="C679" s="1"/>
    </row>
    <row r="680" ht="13.5" customHeight="1">
      <c r="C680" s="1"/>
    </row>
    <row r="681" ht="13.5" customHeight="1">
      <c r="C681" s="1"/>
    </row>
    <row r="682" ht="13.5" customHeight="1">
      <c r="C682" s="1"/>
    </row>
    <row r="683" ht="13.5" customHeight="1">
      <c r="C683" s="1"/>
    </row>
    <row r="684" ht="13.5" customHeight="1">
      <c r="C684" s="1"/>
    </row>
    <row r="685" ht="13.5" customHeight="1">
      <c r="C685" s="1"/>
    </row>
    <row r="686" ht="13.5" customHeight="1">
      <c r="C686" s="1"/>
    </row>
    <row r="687" ht="13.5" customHeight="1">
      <c r="C687" s="1"/>
    </row>
    <row r="688" ht="13.5" customHeight="1">
      <c r="C688" s="1"/>
    </row>
    <row r="689" ht="13.5" customHeight="1">
      <c r="C689" s="1"/>
    </row>
    <row r="690" ht="13.5" customHeight="1">
      <c r="C690" s="1"/>
    </row>
    <row r="691" ht="13.5" customHeight="1">
      <c r="C691" s="1"/>
    </row>
    <row r="692" ht="13.5" customHeight="1">
      <c r="C692" s="1"/>
    </row>
    <row r="693" ht="13.5" customHeight="1">
      <c r="C693" s="1"/>
    </row>
    <row r="694" ht="13.5" customHeight="1">
      <c r="C694" s="1"/>
    </row>
    <row r="695" ht="13.5" customHeight="1">
      <c r="C695" s="1"/>
    </row>
    <row r="696" ht="13.5" customHeight="1">
      <c r="C696" s="1"/>
    </row>
    <row r="697" ht="13.5" customHeight="1">
      <c r="C697" s="1"/>
    </row>
    <row r="698" ht="13.5" customHeight="1">
      <c r="C698" s="1"/>
    </row>
    <row r="699" ht="13.5" customHeight="1">
      <c r="C699" s="1"/>
    </row>
    <row r="700" ht="13.5" customHeight="1">
      <c r="C700" s="1"/>
    </row>
    <row r="701" ht="13.5" customHeight="1">
      <c r="C701" s="1"/>
    </row>
    <row r="702" ht="13.5" customHeight="1">
      <c r="C702" s="1"/>
    </row>
    <row r="703" ht="13.5" customHeight="1">
      <c r="C703" s="1"/>
    </row>
    <row r="704" ht="13.5" customHeight="1">
      <c r="C704" s="1"/>
    </row>
    <row r="705" ht="13.5" customHeight="1">
      <c r="C705" s="1"/>
    </row>
    <row r="706" ht="13.5" customHeight="1">
      <c r="C706" s="1"/>
    </row>
    <row r="707" ht="13.5" customHeight="1">
      <c r="C707" s="1"/>
    </row>
    <row r="708" ht="13.5" customHeight="1">
      <c r="C708" s="1"/>
    </row>
    <row r="709" ht="13.5" customHeight="1">
      <c r="C709" s="1"/>
    </row>
    <row r="710" ht="13.5" customHeight="1">
      <c r="C710" s="1"/>
    </row>
    <row r="711" ht="13.5" customHeight="1">
      <c r="C711" s="1"/>
    </row>
    <row r="712" ht="13.5" customHeight="1">
      <c r="C712" s="1"/>
    </row>
    <row r="713" ht="13.5" customHeight="1">
      <c r="C713" s="1"/>
    </row>
    <row r="714" ht="13.5" customHeight="1">
      <c r="C714" s="1"/>
    </row>
    <row r="715" ht="13.5" customHeight="1">
      <c r="C715" s="1"/>
    </row>
    <row r="716" ht="13.5" customHeight="1">
      <c r="C716" s="1"/>
    </row>
    <row r="717" ht="13.5" customHeight="1">
      <c r="C717" s="1"/>
    </row>
    <row r="718" ht="13.5" customHeight="1">
      <c r="C718" s="1"/>
    </row>
    <row r="719" ht="13.5" customHeight="1">
      <c r="C719" s="1"/>
    </row>
    <row r="720" ht="13.5" customHeight="1">
      <c r="C720" s="1"/>
    </row>
    <row r="721" ht="13.5" customHeight="1">
      <c r="C721" s="1"/>
    </row>
    <row r="722" ht="13.5" customHeight="1">
      <c r="C722" s="1"/>
    </row>
    <row r="723" ht="13.5" customHeight="1">
      <c r="C723" s="1"/>
    </row>
    <row r="724" ht="13.5" customHeight="1">
      <c r="C724" s="1"/>
    </row>
    <row r="725" ht="13.5" customHeight="1">
      <c r="C725" s="1"/>
    </row>
    <row r="726" ht="13.5" customHeight="1">
      <c r="C726" s="1"/>
    </row>
    <row r="727" ht="13.5" customHeight="1">
      <c r="C727" s="1"/>
    </row>
    <row r="728" ht="13.5" customHeight="1">
      <c r="C728" s="1"/>
    </row>
    <row r="729" ht="13.5" customHeight="1">
      <c r="C729" s="1"/>
    </row>
    <row r="730" ht="13.5" customHeight="1">
      <c r="C730" s="1"/>
    </row>
    <row r="731" ht="13.5" customHeight="1">
      <c r="C731" s="1"/>
    </row>
    <row r="732" ht="13.5" customHeight="1">
      <c r="C732" s="1"/>
    </row>
    <row r="733" ht="13.5" customHeight="1">
      <c r="C733" s="1"/>
    </row>
    <row r="734" ht="13.5" customHeight="1">
      <c r="C734" s="1"/>
    </row>
    <row r="735" ht="13.5" customHeight="1">
      <c r="C735" s="1"/>
    </row>
    <row r="736" ht="13.5" customHeight="1">
      <c r="C736" s="1"/>
    </row>
    <row r="737" ht="13.5" customHeight="1">
      <c r="C737" s="1"/>
    </row>
    <row r="738" ht="13.5" customHeight="1">
      <c r="C738" s="1"/>
    </row>
    <row r="739" ht="13.5" customHeight="1">
      <c r="C739" s="1"/>
    </row>
    <row r="740" ht="13.5" customHeight="1">
      <c r="C740" s="1"/>
    </row>
    <row r="741" ht="13.5" customHeight="1">
      <c r="C741" s="1"/>
    </row>
    <row r="742" ht="13.5" customHeight="1">
      <c r="C742" s="1"/>
    </row>
    <row r="743" ht="13.5" customHeight="1">
      <c r="C743" s="1"/>
    </row>
    <row r="744" ht="13.5" customHeight="1">
      <c r="C744" s="1"/>
    </row>
    <row r="745" ht="13.5" customHeight="1">
      <c r="C745" s="1"/>
    </row>
    <row r="746" ht="13.5" customHeight="1">
      <c r="C746" s="1"/>
    </row>
    <row r="747" ht="13.5" customHeight="1">
      <c r="C747" s="1"/>
    </row>
    <row r="748" ht="13.5" customHeight="1">
      <c r="C748" s="1"/>
    </row>
    <row r="749" ht="13.5" customHeight="1">
      <c r="C749" s="1"/>
    </row>
    <row r="750" ht="13.5" customHeight="1">
      <c r="C750" s="1"/>
    </row>
    <row r="751" ht="13.5" customHeight="1">
      <c r="C751" s="1"/>
    </row>
    <row r="752" ht="13.5" customHeight="1">
      <c r="C752" s="1"/>
    </row>
    <row r="753" ht="13.5" customHeight="1">
      <c r="C753" s="1"/>
    </row>
    <row r="754" ht="13.5" customHeight="1">
      <c r="C754" s="1"/>
    </row>
    <row r="755" ht="13.5" customHeight="1">
      <c r="C755" s="1"/>
    </row>
    <row r="756" ht="13.5" customHeight="1">
      <c r="C756" s="1"/>
    </row>
    <row r="757" ht="13.5" customHeight="1">
      <c r="C757" s="1"/>
    </row>
    <row r="758" ht="13.5" customHeight="1">
      <c r="C758" s="1"/>
    </row>
    <row r="759" ht="13.5" customHeight="1">
      <c r="C759" s="1"/>
    </row>
    <row r="760" ht="13.5" customHeight="1">
      <c r="C760" s="1"/>
    </row>
    <row r="761" ht="13.5" customHeight="1">
      <c r="C761" s="1"/>
    </row>
    <row r="762" ht="13.5" customHeight="1">
      <c r="C762" s="1"/>
    </row>
    <row r="763" ht="13.5" customHeight="1">
      <c r="C763" s="1"/>
    </row>
    <row r="764" ht="13.5" customHeight="1">
      <c r="C764" s="1"/>
    </row>
    <row r="765" ht="13.5" customHeight="1">
      <c r="C765" s="1"/>
    </row>
    <row r="766" ht="13.5" customHeight="1">
      <c r="C766" s="1"/>
    </row>
    <row r="767" ht="13.5" customHeight="1">
      <c r="C767" s="1"/>
    </row>
    <row r="768" ht="13.5" customHeight="1">
      <c r="C768" s="1"/>
    </row>
    <row r="769" ht="13.5" customHeight="1">
      <c r="C769" s="1"/>
    </row>
    <row r="770" ht="13.5" customHeight="1">
      <c r="C770" s="1"/>
    </row>
    <row r="771" ht="13.5" customHeight="1">
      <c r="C771" s="1"/>
    </row>
    <row r="772" ht="13.5" customHeight="1">
      <c r="C772" s="1"/>
    </row>
    <row r="773" ht="13.5" customHeight="1">
      <c r="C773" s="1"/>
    </row>
    <row r="774" ht="13.5" customHeight="1">
      <c r="C774" s="1"/>
    </row>
    <row r="775" ht="13.5" customHeight="1">
      <c r="C775" s="1"/>
    </row>
    <row r="776" ht="13.5" customHeight="1">
      <c r="C776" s="1"/>
    </row>
    <row r="777" ht="13.5" customHeight="1">
      <c r="C777" s="1"/>
    </row>
    <row r="778" ht="13.5" customHeight="1">
      <c r="C778" s="1"/>
    </row>
    <row r="779" ht="13.5" customHeight="1">
      <c r="C779" s="1"/>
    </row>
    <row r="780" ht="13.5" customHeight="1">
      <c r="C780" s="1"/>
    </row>
    <row r="781" ht="13.5" customHeight="1">
      <c r="C781" s="1"/>
    </row>
    <row r="782" ht="13.5" customHeight="1">
      <c r="C782" s="1"/>
    </row>
    <row r="783" ht="13.5" customHeight="1">
      <c r="C783" s="1"/>
    </row>
    <row r="784" ht="13.5" customHeight="1">
      <c r="C784" s="1"/>
    </row>
    <row r="785" ht="13.5" customHeight="1">
      <c r="C785" s="1"/>
    </row>
    <row r="786" ht="13.5" customHeight="1">
      <c r="C786" s="1"/>
    </row>
    <row r="787" ht="13.5" customHeight="1">
      <c r="C787" s="1"/>
    </row>
    <row r="788" ht="13.5" customHeight="1">
      <c r="C788" s="1"/>
    </row>
    <row r="789" ht="13.5" customHeight="1">
      <c r="C789" s="1"/>
    </row>
    <row r="790" ht="13.5" customHeight="1">
      <c r="C790" s="1"/>
    </row>
    <row r="791" ht="13.5" customHeight="1">
      <c r="C791" s="1"/>
    </row>
    <row r="792" ht="13.5" customHeight="1">
      <c r="C792" s="1"/>
    </row>
    <row r="793" ht="13.5" customHeight="1">
      <c r="C793" s="1"/>
    </row>
    <row r="794" ht="13.5" customHeight="1">
      <c r="C794" s="1"/>
    </row>
    <row r="795" ht="13.5" customHeight="1">
      <c r="C795" s="1"/>
    </row>
    <row r="796" ht="13.5" customHeight="1">
      <c r="C796" s="1"/>
    </row>
    <row r="797" ht="13.5" customHeight="1">
      <c r="C797" s="1"/>
    </row>
    <row r="798" ht="13.5" customHeight="1">
      <c r="C798" s="1"/>
    </row>
    <row r="799" ht="13.5" customHeight="1">
      <c r="C799" s="1"/>
    </row>
    <row r="800" ht="13.5" customHeight="1">
      <c r="C800" s="1"/>
    </row>
    <row r="801" ht="13.5" customHeight="1">
      <c r="C801" s="1"/>
    </row>
    <row r="802" ht="13.5" customHeight="1">
      <c r="C802" s="1"/>
    </row>
    <row r="803" ht="13.5" customHeight="1">
      <c r="C803" s="1"/>
    </row>
    <row r="804" ht="13.5" customHeight="1">
      <c r="C804" s="1"/>
    </row>
    <row r="805" ht="13.5" customHeight="1">
      <c r="C805" s="1"/>
    </row>
    <row r="806" ht="13.5" customHeight="1">
      <c r="C806" s="1"/>
    </row>
    <row r="807" ht="13.5" customHeight="1">
      <c r="C807" s="1"/>
    </row>
    <row r="808" ht="13.5" customHeight="1">
      <c r="C808" s="1"/>
    </row>
    <row r="809" ht="13.5" customHeight="1">
      <c r="C809" s="1"/>
    </row>
    <row r="810" ht="13.5" customHeight="1">
      <c r="C810" s="1"/>
    </row>
    <row r="811" ht="13.5" customHeight="1">
      <c r="C811" s="1"/>
    </row>
    <row r="812" ht="13.5" customHeight="1">
      <c r="C812" s="1"/>
    </row>
    <row r="813" ht="13.5" customHeight="1">
      <c r="C813" s="1"/>
    </row>
    <row r="814" ht="13.5" customHeight="1">
      <c r="C814" s="1"/>
    </row>
    <row r="815" ht="13.5" customHeight="1">
      <c r="C815" s="1"/>
    </row>
    <row r="816" ht="13.5" customHeight="1">
      <c r="C816" s="1"/>
    </row>
    <row r="817" ht="13.5" customHeight="1">
      <c r="C817" s="1"/>
    </row>
    <row r="818" ht="13.5" customHeight="1">
      <c r="C818" s="1"/>
    </row>
    <row r="819" ht="13.5" customHeight="1">
      <c r="C819" s="1"/>
    </row>
    <row r="820" ht="13.5" customHeight="1">
      <c r="C820" s="1"/>
    </row>
    <row r="821" ht="13.5" customHeight="1">
      <c r="C821" s="1"/>
    </row>
    <row r="822" ht="13.5" customHeight="1">
      <c r="C822" s="1"/>
    </row>
    <row r="823" ht="13.5" customHeight="1">
      <c r="C823" s="1"/>
    </row>
    <row r="824" ht="13.5" customHeight="1">
      <c r="C824" s="1"/>
    </row>
    <row r="825" ht="13.5" customHeight="1">
      <c r="C825" s="1"/>
    </row>
    <row r="826" ht="13.5" customHeight="1">
      <c r="C826" s="1"/>
    </row>
    <row r="827" ht="13.5" customHeight="1">
      <c r="C827" s="1"/>
    </row>
    <row r="828" ht="13.5" customHeight="1">
      <c r="C828" s="1"/>
    </row>
    <row r="829" ht="13.5" customHeight="1">
      <c r="C829" s="1"/>
    </row>
    <row r="830" ht="13.5" customHeight="1">
      <c r="C830" s="1"/>
    </row>
    <row r="831" ht="13.5" customHeight="1">
      <c r="C831" s="1"/>
    </row>
    <row r="832" ht="13.5" customHeight="1">
      <c r="C832" s="1"/>
    </row>
    <row r="833" ht="13.5" customHeight="1">
      <c r="C833" s="1"/>
    </row>
    <row r="834" ht="13.5" customHeight="1">
      <c r="C834" s="1"/>
    </row>
    <row r="835" ht="13.5" customHeight="1">
      <c r="C835" s="1"/>
    </row>
    <row r="836" ht="13.5" customHeight="1">
      <c r="C836" s="1"/>
    </row>
    <row r="837" ht="13.5" customHeight="1">
      <c r="C837" s="1"/>
    </row>
    <row r="838" ht="13.5" customHeight="1">
      <c r="C838" s="1"/>
    </row>
    <row r="839" ht="13.5" customHeight="1">
      <c r="C839" s="1"/>
    </row>
    <row r="840" ht="13.5" customHeight="1">
      <c r="C840" s="1"/>
    </row>
    <row r="841" ht="13.5" customHeight="1">
      <c r="C841" s="1"/>
    </row>
    <row r="842" ht="13.5" customHeight="1">
      <c r="C842" s="1"/>
    </row>
    <row r="843" ht="13.5" customHeight="1">
      <c r="C843" s="1"/>
    </row>
    <row r="844" ht="13.5" customHeight="1">
      <c r="C844" s="1"/>
    </row>
    <row r="845" ht="13.5" customHeight="1">
      <c r="C845" s="1"/>
    </row>
    <row r="846" ht="13.5" customHeight="1">
      <c r="C846" s="1"/>
    </row>
    <row r="847" ht="13.5" customHeight="1">
      <c r="C847" s="1"/>
    </row>
    <row r="848" ht="13.5" customHeight="1">
      <c r="C848" s="1"/>
    </row>
    <row r="849" ht="13.5" customHeight="1">
      <c r="C849" s="1"/>
    </row>
    <row r="850" ht="13.5" customHeight="1">
      <c r="C850" s="1"/>
    </row>
    <row r="851" ht="13.5" customHeight="1">
      <c r="C851" s="1"/>
    </row>
    <row r="852" ht="13.5" customHeight="1">
      <c r="C852" s="1"/>
    </row>
    <row r="853" ht="13.5" customHeight="1">
      <c r="C853" s="1"/>
    </row>
    <row r="854" ht="13.5" customHeight="1">
      <c r="C854" s="1"/>
    </row>
    <row r="855" ht="13.5" customHeight="1">
      <c r="C855" s="1"/>
    </row>
    <row r="856" ht="13.5" customHeight="1">
      <c r="C856" s="1"/>
    </row>
    <row r="857" ht="13.5" customHeight="1">
      <c r="C857" s="1"/>
    </row>
    <row r="858" ht="13.5" customHeight="1">
      <c r="C858" s="1"/>
    </row>
    <row r="859" ht="13.5" customHeight="1">
      <c r="C859" s="1"/>
    </row>
    <row r="860" ht="13.5" customHeight="1">
      <c r="C860" s="1"/>
    </row>
    <row r="861" ht="13.5" customHeight="1">
      <c r="C861" s="1"/>
    </row>
    <row r="862" ht="13.5" customHeight="1">
      <c r="C862" s="1"/>
    </row>
    <row r="863" ht="13.5" customHeight="1">
      <c r="C863" s="1"/>
    </row>
    <row r="864" ht="13.5" customHeight="1">
      <c r="C864" s="1"/>
    </row>
    <row r="865" ht="13.5" customHeight="1">
      <c r="C865" s="1"/>
    </row>
    <row r="866" ht="13.5" customHeight="1">
      <c r="C866" s="1"/>
    </row>
    <row r="867" ht="13.5" customHeight="1">
      <c r="C867" s="1"/>
    </row>
    <row r="868" ht="13.5" customHeight="1">
      <c r="C868" s="1"/>
    </row>
    <row r="869" ht="13.5" customHeight="1">
      <c r="C869" s="1"/>
    </row>
    <row r="870" ht="13.5" customHeight="1">
      <c r="C870" s="1"/>
    </row>
    <row r="871" ht="13.5" customHeight="1">
      <c r="C871" s="1"/>
    </row>
    <row r="872" ht="13.5" customHeight="1">
      <c r="C872" s="1"/>
    </row>
    <row r="873" ht="13.5" customHeight="1">
      <c r="C873" s="1"/>
    </row>
    <row r="874" ht="13.5" customHeight="1">
      <c r="C874" s="1"/>
    </row>
    <row r="875" ht="13.5" customHeight="1">
      <c r="C875" s="1"/>
    </row>
    <row r="876" ht="13.5" customHeight="1">
      <c r="C876" s="1"/>
    </row>
    <row r="877" ht="13.5" customHeight="1">
      <c r="C877" s="1"/>
    </row>
    <row r="878" ht="13.5" customHeight="1">
      <c r="C878" s="1"/>
    </row>
    <row r="879" ht="13.5" customHeight="1">
      <c r="C879" s="1"/>
    </row>
    <row r="880" ht="13.5" customHeight="1">
      <c r="C880" s="1"/>
    </row>
    <row r="881" ht="13.5" customHeight="1">
      <c r="C881" s="1"/>
    </row>
    <row r="882" ht="13.5" customHeight="1">
      <c r="C882" s="1"/>
    </row>
    <row r="883" ht="13.5" customHeight="1">
      <c r="C883" s="1"/>
    </row>
    <row r="884" ht="13.5" customHeight="1">
      <c r="C884" s="1"/>
    </row>
    <row r="885" ht="13.5" customHeight="1">
      <c r="C885" s="1"/>
    </row>
    <row r="886" ht="13.5" customHeight="1">
      <c r="C886" s="1"/>
    </row>
    <row r="887" ht="13.5" customHeight="1">
      <c r="C887" s="1"/>
    </row>
    <row r="888" ht="13.5" customHeight="1">
      <c r="C888" s="1"/>
    </row>
    <row r="889" ht="13.5" customHeight="1">
      <c r="C889" s="1"/>
    </row>
    <row r="890" ht="13.5" customHeight="1">
      <c r="C890" s="1"/>
    </row>
    <row r="891" ht="13.5" customHeight="1">
      <c r="C891" s="1"/>
    </row>
    <row r="892" ht="13.5" customHeight="1">
      <c r="C892" s="1"/>
    </row>
    <row r="893" ht="13.5" customHeight="1">
      <c r="C893" s="1"/>
    </row>
    <row r="894" ht="13.5" customHeight="1">
      <c r="C894" s="1"/>
    </row>
    <row r="895" ht="13.5" customHeight="1">
      <c r="C895" s="1"/>
    </row>
    <row r="896" ht="13.5" customHeight="1">
      <c r="C896" s="1"/>
    </row>
    <row r="897" ht="13.5" customHeight="1">
      <c r="C897" s="1"/>
    </row>
    <row r="898" ht="13.5" customHeight="1">
      <c r="C898" s="1"/>
    </row>
    <row r="899" ht="13.5" customHeight="1">
      <c r="C899" s="1"/>
    </row>
    <row r="900" ht="13.5" customHeight="1">
      <c r="C900" s="1"/>
    </row>
    <row r="901" ht="13.5" customHeight="1">
      <c r="C901" s="1"/>
    </row>
    <row r="902" ht="13.5" customHeight="1">
      <c r="C902" s="1"/>
    </row>
    <row r="903" ht="13.5" customHeight="1">
      <c r="C903" s="1"/>
    </row>
    <row r="904" ht="13.5" customHeight="1">
      <c r="C904" s="1"/>
    </row>
    <row r="905" ht="13.5" customHeight="1">
      <c r="C905" s="1"/>
    </row>
    <row r="906" ht="13.5" customHeight="1">
      <c r="C906" s="1"/>
    </row>
    <row r="907" ht="13.5" customHeight="1">
      <c r="C907" s="1"/>
    </row>
    <row r="908" ht="13.5" customHeight="1">
      <c r="C908" s="1"/>
    </row>
    <row r="909" ht="13.5" customHeight="1">
      <c r="C909" s="1"/>
    </row>
    <row r="910" ht="13.5" customHeight="1">
      <c r="C910" s="1"/>
    </row>
    <row r="911" ht="13.5" customHeight="1">
      <c r="C911" s="1"/>
    </row>
    <row r="912" ht="13.5" customHeight="1">
      <c r="C912" s="1"/>
    </row>
    <row r="913" ht="13.5" customHeight="1">
      <c r="C913" s="1"/>
    </row>
    <row r="914" ht="13.5" customHeight="1">
      <c r="C914" s="1"/>
    </row>
    <row r="915" ht="13.5" customHeight="1">
      <c r="C915" s="1"/>
    </row>
    <row r="916" ht="13.5" customHeight="1">
      <c r="C916" s="1"/>
    </row>
    <row r="917" ht="13.5" customHeight="1">
      <c r="C917" s="1"/>
    </row>
    <row r="918" ht="13.5" customHeight="1">
      <c r="C918" s="1"/>
    </row>
    <row r="919" ht="13.5" customHeight="1">
      <c r="C919" s="1"/>
    </row>
    <row r="920" ht="13.5" customHeight="1">
      <c r="C920" s="1"/>
    </row>
    <row r="921" ht="13.5" customHeight="1">
      <c r="C921" s="1"/>
    </row>
    <row r="922" ht="13.5" customHeight="1">
      <c r="C922" s="1"/>
    </row>
    <row r="923" ht="13.5" customHeight="1">
      <c r="C923" s="1"/>
    </row>
    <row r="924" ht="13.5" customHeight="1">
      <c r="C924" s="1"/>
    </row>
    <row r="925" ht="13.5" customHeight="1">
      <c r="C925" s="1"/>
    </row>
    <row r="926" ht="13.5" customHeight="1">
      <c r="C926" s="1"/>
    </row>
    <row r="927" ht="13.5" customHeight="1">
      <c r="C927" s="1"/>
    </row>
    <row r="928" ht="13.5" customHeight="1">
      <c r="C928" s="1"/>
    </row>
    <row r="929" ht="13.5" customHeight="1">
      <c r="C929" s="1"/>
    </row>
    <row r="930" ht="13.5" customHeight="1">
      <c r="C930" s="1"/>
    </row>
    <row r="931" ht="13.5" customHeight="1">
      <c r="C931" s="1"/>
    </row>
    <row r="932" ht="13.5" customHeight="1">
      <c r="C932" s="1"/>
    </row>
    <row r="933" ht="13.5" customHeight="1">
      <c r="C933" s="1"/>
    </row>
    <row r="934" ht="13.5" customHeight="1">
      <c r="C934" s="1"/>
    </row>
    <row r="935" ht="13.5" customHeight="1">
      <c r="C935" s="1"/>
    </row>
    <row r="936" ht="13.5" customHeight="1">
      <c r="C936" s="1"/>
    </row>
    <row r="937" ht="13.5" customHeight="1">
      <c r="C937" s="1"/>
    </row>
    <row r="938" ht="13.5" customHeight="1">
      <c r="C938" s="1"/>
    </row>
    <row r="939" ht="13.5" customHeight="1">
      <c r="C939" s="1"/>
    </row>
    <row r="940" ht="13.5" customHeight="1">
      <c r="C940" s="1"/>
    </row>
    <row r="941" ht="13.5" customHeight="1">
      <c r="C941" s="1"/>
    </row>
    <row r="942" ht="13.5" customHeight="1">
      <c r="C942" s="1"/>
    </row>
    <row r="943" ht="13.5" customHeight="1">
      <c r="C943" s="1"/>
    </row>
    <row r="944" ht="13.5" customHeight="1">
      <c r="C944" s="1"/>
    </row>
    <row r="945" ht="13.5" customHeight="1">
      <c r="C945" s="1"/>
    </row>
    <row r="946" ht="13.5" customHeight="1">
      <c r="C946" s="1"/>
    </row>
    <row r="947" ht="13.5" customHeight="1">
      <c r="C947" s="1"/>
    </row>
    <row r="948" ht="13.5" customHeight="1">
      <c r="C948" s="1"/>
    </row>
    <row r="949" ht="13.5" customHeight="1">
      <c r="C949" s="1"/>
    </row>
    <row r="950" ht="13.5" customHeight="1">
      <c r="C950" s="1"/>
    </row>
    <row r="951" ht="13.5" customHeight="1">
      <c r="C951" s="1"/>
    </row>
    <row r="952" ht="13.5" customHeight="1">
      <c r="C952" s="1"/>
    </row>
    <row r="953" ht="13.5" customHeight="1">
      <c r="C953" s="1"/>
    </row>
    <row r="954" ht="13.5" customHeight="1">
      <c r="C954" s="1"/>
    </row>
    <row r="955" ht="13.5" customHeight="1">
      <c r="C955" s="1"/>
    </row>
    <row r="956" ht="13.5" customHeight="1">
      <c r="C956" s="1"/>
    </row>
    <row r="957" ht="13.5" customHeight="1">
      <c r="C957" s="1"/>
    </row>
    <row r="958" ht="13.5" customHeight="1">
      <c r="C958" s="1"/>
    </row>
    <row r="959" ht="13.5" customHeight="1">
      <c r="C959" s="1"/>
    </row>
    <row r="960" ht="13.5" customHeight="1">
      <c r="C960" s="1"/>
    </row>
    <row r="961" ht="13.5" customHeight="1">
      <c r="C961" s="1"/>
    </row>
    <row r="962" ht="13.5" customHeight="1">
      <c r="C962" s="1"/>
    </row>
    <row r="963" ht="13.5" customHeight="1">
      <c r="C963" s="1"/>
    </row>
    <row r="964" ht="13.5" customHeight="1">
      <c r="C964" s="1"/>
    </row>
    <row r="965" ht="13.5" customHeight="1">
      <c r="C965" s="1"/>
    </row>
    <row r="966" ht="13.5" customHeight="1">
      <c r="C966" s="1"/>
    </row>
    <row r="967" ht="13.5" customHeight="1">
      <c r="C967" s="1"/>
    </row>
    <row r="968" ht="13.5" customHeight="1">
      <c r="C968" s="1"/>
    </row>
    <row r="969" ht="13.5" customHeight="1">
      <c r="C969" s="1"/>
    </row>
    <row r="970" ht="13.5" customHeight="1">
      <c r="C970" s="1"/>
    </row>
    <row r="971" ht="13.5" customHeight="1">
      <c r="C971" s="1"/>
    </row>
    <row r="972" ht="13.5" customHeight="1">
      <c r="C972" s="1"/>
    </row>
    <row r="973" ht="13.5" customHeight="1">
      <c r="C973" s="1"/>
    </row>
    <row r="974" ht="13.5" customHeight="1">
      <c r="C974" s="1"/>
    </row>
    <row r="975" ht="13.5" customHeight="1">
      <c r="C975" s="1"/>
    </row>
    <row r="976" ht="13.5" customHeight="1">
      <c r="C976" s="1"/>
    </row>
    <row r="977" ht="13.5" customHeight="1">
      <c r="C977" s="1"/>
    </row>
    <row r="978" ht="13.5" customHeight="1">
      <c r="C978" s="1"/>
    </row>
    <row r="979" ht="13.5" customHeight="1">
      <c r="C979" s="1"/>
    </row>
    <row r="980" ht="13.5" customHeight="1">
      <c r="C980" s="1"/>
    </row>
    <row r="981" ht="13.5" customHeight="1">
      <c r="C981" s="1"/>
    </row>
    <row r="982" ht="13.5" customHeight="1">
      <c r="C982" s="1"/>
    </row>
    <row r="983" ht="13.5" customHeight="1">
      <c r="C983" s="1"/>
    </row>
    <row r="984" ht="13.5" customHeight="1">
      <c r="C984" s="1"/>
    </row>
    <row r="985" ht="13.5" customHeight="1">
      <c r="C985" s="1"/>
    </row>
    <row r="986" ht="13.5" customHeight="1">
      <c r="C986" s="1"/>
    </row>
    <row r="987" ht="13.5" customHeight="1">
      <c r="C987" s="1"/>
    </row>
    <row r="988" ht="13.5" customHeight="1">
      <c r="C988" s="1"/>
    </row>
    <row r="989" ht="13.5" customHeight="1">
      <c r="C989" s="1"/>
    </row>
    <row r="990" ht="13.5" customHeight="1">
      <c r="C990" s="1"/>
    </row>
    <row r="991" ht="13.5" customHeight="1">
      <c r="C991" s="1"/>
    </row>
    <row r="992" ht="13.5" customHeight="1">
      <c r="C992" s="1"/>
    </row>
    <row r="993" ht="13.5" customHeight="1">
      <c r="C993" s="1"/>
    </row>
    <row r="994" ht="13.5" customHeight="1">
      <c r="C994" s="1"/>
    </row>
    <row r="995" ht="13.5" customHeight="1">
      <c r="C995" s="1"/>
    </row>
    <row r="996" ht="13.5" customHeight="1">
      <c r="C996" s="1"/>
    </row>
    <row r="997" ht="13.5" customHeight="1">
      <c r="C997" s="1"/>
    </row>
    <row r="998" ht="13.5" customHeight="1">
      <c r="C998" s="1"/>
    </row>
    <row r="999" ht="13.5" customHeight="1">
      <c r="C999" s="1"/>
    </row>
    <row r="1000" ht="13.5" customHeight="1">
      <c r="C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14"/>
    <col customWidth="1" min="2" max="15" width="8.71"/>
    <col customWidth="1" min="16" max="16" width="10.29"/>
    <col customWidth="1" min="17" max="18" width="9.57"/>
    <col customWidth="1" min="19" max="19" width="9.29"/>
    <col customWidth="1" min="20" max="20" width="9.43"/>
    <col customWidth="1" min="21" max="28" width="8.71"/>
    <col customWidth="1" min="29" max="32" width="9.14"/>
  </cols>
  <sheetData>
    <row r="1">
      <c r="A1" s="1" t="str">
        <f>'Paste Raw Data Here'!A1</f>
        <v>  Line</v>
      </c>
      <c r="B1" s="1" t="str">
        <f>'Paste Raw Data Here'!B1</f>
        <v>  Analysis</v>
      </c>
      <c r="C1" s="1" t="str">
        <f>'Paste Raw Data Here'!E1</f>
        <v>  Inj Nr</v>
      </c>
      <c r="E1" s="1" t="str">
        <f>'Paste Raw Data Here'!I1</f>
        <v>      H2O_Mean</v>
      </c>
      <c r="F1" s="1" t="s">
        <v>457</v>
      </c>
      <c r="G1" s="1" t="s">
        <v>458</v>
      </c>
      <c r="H1" s="1" t="s">
        <v>459</v>
      </c>
      <c r="P1" s="3" t="s">
        <v>460</v>
      </c>
      <c r="Q1" s="4" t="s">
        <v>461</v>
      </c>
      <c r="R1" s="4"/>
      <c r="S1" s="1"/>
      <c r="T1" s="1"/>
      <c r="AA1" s="1" t="s">
        <v>462</v>
      </c>
      <c r="AB1" s="5">
        <f t="shared" ref="AB1:AD1" si="1">L74</f>
        <v>-22.26254898</v>
      </c>
      <c r="AC1" s="5">
        <f t="shared" si="1"/>
        <v>-41.86467667</v>
      </c>
      <c r="AD1" s="6">
        <f t="shared" si="1"/>
        <v>-323.0339966</v>
      </c>
      <c r="AE1" s="6">
        <f t="shared" ref="AE1:AF1" si="2">P74</f>
        <v>11.88341676</v>
      </c>
      <c r="AF1" s="7">
        <f t="shared" si="2"/>
        <v>1</v>
      </c>
    </row>
    <row r="2">
      <c r="A2" s="1">
        <f>'Paste Raw Data Here'!A2</f>
        <v>1</v>
      </c>
      <c r="B2" s="1" t="str">
        <f>'Paste Raw Data Here'!B2</f>
        <v>   P-27033</v>
      </c>
      <c r="C2" s="1">
        <f>'Paste Raw Data Here'!E2</f>
        <v>1</v>
      </c>
      <c r="D2" s="1" t="s">
        <v>463</v>
      </c>
      <c r="E2" s="1">
        <f>'Paste Raw Data Here'!I2</f>
        <v>21366</v>
      </c>
      <c r="F2" s="1">
        <f>'Paste Raw Data Here'!F2</f>
        <v>-17.763</v>
      </c>
      <c r="G2" s="1">
        <f>'Paste Raw Data Here'!G2</f>
        <v>-34.512</v>
      </c>
      <c r="H2" s="1">
        <f>'Paste Raw Data Here'!H2</f>
        <v>-248.372</v>
      </c>
      <c r="P2" s="3" t="s">
        <v>464</v>
      </c>
      <c r="Q2" s="1"/>
      <c r="R2" s="1"/>
      <c r="S2" s="1"/>
      <c r="T2" s="1"/>
      <c r="V2" s="8" t="s">
        <v>465</v>
      </c>
      <c r="W2" s="9"/>
      <c r="X2" s="9"/>
      <c r="Y2" s="10"/>
      <c r="AA2" s="1" t="s">
        <v>462</v>
      </c>
      <c r="AB2" s="5">
        <f t="shared" ref="AB2:AD2" si="3">L78</f>
        <v>-22.35303767</v>
      </c>
      <c r="AC2" s="5">
        <f t="shared" si="3"/>
        <v>-41.88853062</v>
      </c>
      <c r="AD2" s="6">
        <f t="shared" si="3"/>
        <v>-323.1003063</v>
      </c>
      <c r="AE2" s="6">
        <f t="shared" ref="AE2:AF2" si="4">P78</f>
        <v>12.00793859</v>
      </c>
      <c r="AF2" s="7">
        <f t="shared" si="4"/>
        <v>1</v>
      </c>
    </row>
    <row r="3">
      <c r="A3" s="1">
        <f>'Paste Raw Data Here'!A3</f>
        <v>2</v>
      </c>
      <c r="B3" s="1" t="str">
        <f>'Paste Raw Data Here'!B3</f>
        <v>   P-27033</v>
      </c>
      <c r="C3" s="1">
        <f>'Paste Raw Data Here'!E3</f>
        <v>2</v>
      </c>
      <c r="D3" s="1" t="s">
        <v>463</v>
      </c>
      <c r="E3" s="1">
        <f>'Paste Raw Data Here'!I3</f>
        <v>20695</v>
      </c>
      <c r="F3" s="1">
        <f>'Paste Raw Data Here'!F3</f>
        <v>-18.093</v>
      </c>
      <c r="G3" s="1">
        <f>'Paste Raw Data Here'!G3</f>
        <v>-34.918</v>
      </c>
      <c r="H3" s="1">
        <f>'Paste Raw Data Here'!H3</f>
        <v>-255.767</v>
      </c>
      <c r="I3" s="1" t="s">
        <v>466</v>
      </c>
      <c r="J3" s="1" t="s">
        <v>466</v>
      </c>
      <c r="K3" s="1" t="s">
        <v>466</v>
      </c>
      <c r="L3" s="1" t="s">
        <v>467</v>
      </c>
      <c r="M3" s="1" t="s">
        <v>467</v>
      </c>
      <c r="N3" s="1" t="s">
        <v>467</v>
      </c>
      <c r="O3" s="1" t="s">
        <v>468</v>
      </c>
      <c r="P3" s="3" t="s">
        <v>469</v>
      </c>
      <c r="Q3" s="1" t="s">
        <v>470</v>
      </c>
      <c r="R3" s="1" t="s">
        <v>471</v>
      </c>
      <c r="S3" s="1" t="s">
        <v>472</v>
      </c>
      <c r="T3" s="1" t="s">
        <v>473</v>
      </c>
      <c r="U3" s="1" t="s">
        <v>474</v>
      </c>
      <c r="V3" s="11" t="s">
        <v>475</v>
      </c>
      <c r="W3" s="1" t="s">
        <v>457</v>
      </c>
      <c r="X3" s="1" t="s">
        <v>458</v>
      </c>
      <c r="Y3" s="12" t="s">
        <v>459</v>
      </c>
      <c r="AA3" s="1" t="s">
        <v>462</v>
      </c>
      <c r="AB3" s="5">
        <f t="shared" ref="AB3:AD3" si="5">L82</f>
        <v>-22.30938644</v>
      </c>
      <c r="AC3" s="5">
        <f t="shared" si="5"/>
        <v>-41.9043258</v>
      </c>
      <c r="AD3" s="6">
        <f t="shared" si="5"/>
        <v>-323.0270499</v>
      </c>
      <c r="AE3" s="6">
        <f t="shared" ref="AE3:AF3" si="6">P82</f>
        <v>12.20755652</v>
      </c>
      <c r="AF3" s="7">
        <f t="shared" si="6"/>
        <v>1</v>
      </c>
    </row>
    <row r="4">
      <c r="A4" s="1">
        <f>'Paste Raw Data Here'!A4</f>
        <v>3</v>
      </c>
      <c r="B4" s="1" t="str">
        <f>'Paste Raw Data Here'!B4</f>
        <v>   P-27033</v>
      </c>
      <c r="C4" s="1">
        <f>'Paste Raw Data Here'!E4</f>
        <v>3</v>
      </c>
      <c r="D4" s="1" t="s">
        <v>463</v>
      </c>
      <c r="E4" s="1">
        <f>'Paste Raw Data Here'!I4</f>
        <v>20813</v>
      </c>
      <c r="F4" s="1">
        <f>'Paste Raw Data Here'!F4</f>
        <v>-18.137</v>
      </c>
      <c r="G4" s="1">
        <f>'Paste Raw Data Here'!G4</f>
        <v>-34.998</v>
      </c>
      <c r="H4" s="1">
        <f>'Paste Raw Data Here'!H4</f>
        <v>-257.026</v>
      </c>
      <c r="I4" s="1">
        <v>-17.82</v>
      </c>
      <c r="J4" s="1">
        <v>-33.5</v>
      </c>
      <c r="K4" s="1">
        <v>-257.1</v>
      </c>
      <c r="L4" s="1">
        <v>-21.29</v>
      </c>
      <c r="M4" s="1">
        <v>-39.93</v>
      </c>
      <c r="N4" s="1">
        <v>-310.7</v>
      </c>
      <c r="O4" s="5">
        <f t="shared" ref="O4:Q4" si="7">I40</f>
        <v>-21.82633333</v>
      </c>
      <c r="P4" s="5">
        <f t="shared" si="7"/>
        <v>-41.76816667</v>
      </c>
      <c r="Q4" s="5">
        <f t="shared" si="7"/>
        <v>-315.4511667</v>
      </c>
      <c r="R4" s="1">
        <v>-21.29</v>
      </c>
      <c r="S4" s="1">
        <v>-39.93</v>
      </c>
      <c r="T4" s="1">
        <v>-310.7</v>
      </c>
      <c r="U4" s="3">
        <f t="shared" ref="U4:U6" si="12">T4-8*S4</f>
        <v>8.74</v>
      </c>
      <c r="V4" s="13"/>
      <c r="W4" s="14">
        <f t="shared" ref="W4:Y4" si="8">L40-R4</f>
        <v>-0.05141227126</v>
      </c>
      <c r="X4" s="14">
        <f t="shared" si="8"/>
        <v>-0.02491032321</v>
      </c>
      <c r="Y4" s="15">
        <f t="shared" si="8"/>
        <v>0.08913541355</v>
      </c>
      <c r="AA4" s="1" t="s">
        <v>462</v>
      </c>
      <c r="AB4" s="5">
        <f t="shared" ref="AB4:AD4" si="9">L86</f>
        <v>-22.33200861</v>
      </c>
      <c r="AC4" s="5">
        <f t="shared" si="9"/>
        <v>-41.8553285</v>
      </c>
      <c r="AD4" s="6">
        <f t="shared" si="9"/>
        <v>-323.1441971</v>
      </c>
      <c r="AE4" s="6">
        <f t="shared" ref="AE4:AF4" si="10">P86</f>
        <v>11.69843092</v>
      </c>
      <c r="AF4" s="7">
        <f t="shared" si="10"/>
        <v>1</v>
      </c>
    </row>
    <row r="5">
      <c r="A5" s="1">
        <f>'Paste Raw Data Here'!A5</f>
        <v>4</v>
      </c>
      <c r="B5" s="1" t="str">
        <f>'Paste Raw Data Here'!B5</f>
        <v>   P-27033</v>
      </c>
      <c r="C5" s="1">
        <f>'Paste Raw Data Here'!E5</f>
        <v>4</v>
      </c>
      <c r="D5" s="1" t="s">
        <v>463</v>
      </c>
      <c r="E5" s="1">
        <f>'Paste Raw Data Here'!I5</f>
        <v>20629</v>
      </c>
      <c r="F5" s="1">
        <f>'Paste Raw Data Here'!F5</f>
        <v>-18.069</v>
      </c>
      <c r="G5" s="1">
        <f>'Paste Raw Data Here'!G5</f>
        <v>-35.032</v>
      </c>
      <c r="H5" s="1">
        <f>'Paste Raw Data Here'!H5</f>
        <v>-257.71</v>
      </c>
      <c r="I5" s="1">
        <v>-11.61</v>
      </c>
      <c r="J5" s="1">
        <v>-21.88</v>
      </c>
      <c r="K5" s="1">
        <v>-168.3</v>
      </c>
      <c r="L5" s="1">
        <v>-17.82</v>
      </c>
      <c r="M5" s="1">
        <v>-33.5</v>
      </c>
      <c r="N5" s="1">
        <v>-257.1</v>
      </c>
      <c r="O5" s="5">
        <f t="shared" ref="O5:Q5" si="11">I20</f>
        <v>-18.14233333</v>
      </c>
      <c r="P5" s="5">
        <f t="shared" si="11"/>
        <v>-35.09333333</v>
      </c>
      <c r="Q5" s="5">
        <f t="shared" si="11"/>
        <v>-258.9623333</v>
      </c>
      <c r="R5" s="1">
        <v>-17.82</v>
      </c>
      <c r="S5" s="1">
        <v>-33.5</v>
      </c>
      <c r="T5" s="1">
        <v>-257.1</v>
      </c>
      <c r="U5" s="3">
        <f t="shared" si="12"/>
        <v>10.9</v>
      </c>
      <c r="AA5" s="1" t="s">
        <v>462</v>
      </c>
      <c r="AB5" s="5">
        <f t="shared" ref="AB5:AD5" si="13">L90</f>
        <v>-22.29727879</v>
      </c>
      <c r="AC5" s="5">
        <f t="shared" si="13"/>
        <v>-41.83147455</v>
      </c>
      <c r="AD5" s="3">
        <f t="shared" si="13"/>
        <v>-323.0946227</v>
      </c>
      <c r="AE5" s="3">
        <f t="shared" ref="AE5:AF5" si="14">P90</f>
        <v>11.55717378</v>
      </c>
      <c r="AF5" s="16">
        <f t="shared" si="14"/>
        <v>1</v>
      </c>
    </row>
    <row r="6">
      <c r="A6" s="1">
        <f>'Paste Raw Data Here'!A6</f>
        <v>5</v>
      </c>
      <c r="B6" s="1" t="str">
        <f>'Paste Raw Data Here'!B6</f>
        <v>   P-27033</v>
      </c>
      <c r="C6" s="1">
        <f>'Paste Raw Data Here'!E6</f>
        <v>5</v>
      </c>
      <c r="D6" s="1" t="s">
        <v>463</v>
      </c>
      <c r="E6" s="1">
        <f>'Paste Raw Data Here'!I6</f>
        <v>20738</v>
      </c>
      <c r="F6" s="1">
        <f>'Paste Raw Data Here'!F6</f>
        <v>-18.127</v>
      </c>
      <c r="G6" s="1">
        <f>'Paste Raw Data Here'!G6</f>
        <v>-35.045</v>
      </c>
      <c r="H6" s="1">
        <f>'Paste Raw Data Here'!H6</f>
        <v>-258.146</v>
      </c>
      <c r="I6" s="1">
        <v>-21.29</v>
      </c>
      <c r="J6" s="1">
        <v>-39.93</v>
      </c>
      <c r="K6" s="1">
        <v>-310.7</v>
      </c>
      <c r="L6" s="1">
        <v>-28.92</v>
      </c>
      <c r="M6" s="1">
        <v>-54.07</v>
      </c>
      <c r="N6" s="1">
        <v>-428.2</v>
      </c>
      <c r="O6" s="5">
        <f t="shared" ref="O6:Q6" si="15">I60</f>
        <v>-29.75483333</v>
      </c>
      <c r="P6" s="5">
        <f t="shared" si="15"/>
        <v>-56.36416667</v>
      </c>
      <c r="Q6" s="5">
        <f t="shared" si="15"/>
        <v>-439.5843333</v>
      </c>
      <c r="R6" s="1">
        <v>-28.92</v>
      </c>
      <c r="S6" s="1">
        <v>-54.07</v>
      </c>
      <c r="T6" s="1">
        <v>-428.2</v>
      </c>
      <c r="U6" s="3">
        <f t="shared" si="12"/>
        <v>4.36</v>
      </c>
      <c r="AA6" s="1" t="s">
        <v>462</v>
      </c>
      <c r="AB6" s="5">
        <f t="shared" ref="AB6:AD6" si="16">L94</f>
        <v>-22.28995048</v>
      </c>
      <c r="AC6" s="5">
        <f t="shared" si="16"/>
        <v>-41.79504893</v>
      </c>
      <c r="AD6" s="6">
        <f t="shared" si="16"/>
        <v>-323.0946227</v>
      </c>
      <c r="AE6" s="6">
        <f t="shared" ref="AE6:AF6" si="17">P94</f>
        <v>11.2657688</v>
      </c>
      <c r="AF6" s="7">
        <f t="shared" si="17"/>
        <v>1</v>
      </c>
    </row>
    <row r="7" ht="13.5" customHeight="1">
      <c r="A7" s="1">
        <f>'Paste Raw Data Here'!A7</f>
        <v>6</v>
      </c>
      <c r="B7" s="1" t="str">
        <f>'Paste Raw Data Here'!B7</f>
        <v>   P-27033</v>
      </c>
      <c r="C7" s="1">
        <f>'Paste Raw Data Here'!E7</f>
        <v>6</v>
      </c>
      <c r="D7" s="1" t="s">
        <v>463</v>
      </c>
      <c r="E7" s="1">
        <f>'Paste Raw Data Here'!I7</f>
        <v>21006</v>
      </c>
      <c r="F7" s="1">
        <f>'Paste Raw Data Here'!F7</f>
        <v>-18.094</v>
      </c>
      <c r="G7" s="1">
        <f>'Paste Raw Data Here'!G7</f>
        <v>-35.009</v>
      </c>
      <c r="H7" s="1">
        <f>'Paste Raw Data Here'!H7</f>
        <v>-258.203</v>
      </c>
      <c r="P7" s="3"/>
      <c r="Q7" s="1"/>
      <c r="R7" s="1"/>
      <c r="S7" s="1"/>
      <c r="T7" s="1"/>
      <c r="V7" s="17" t="s">
        <v>476</v>
      </c>
      <c r="W7" s="18"/>
      <c r="X7" s="18"/>
      <c r="Y7" s="18"/>
      <c r="Z7" s="19"/>
      <c r="AA7" s="1" t="s">
        <v>462</v>
      </c>
      <c r="AB7" s="5">
        <f t="shared" ref="AB7:AD7" si="18">L98</f>
        <v>-22.25299031</v>
      </c>
      <c r="AC7" s="5">
        <f t="shared" si="18"/>
        <v>-41.8292181</v>
      </c>
      <c r="AD7" s="3">
        <f t="shared" si="18"/>
        <v>-323.1031482</v>
      </c>
      <c r="AE7" s="3">
        <f t="shared" ref="AE7:AF7" si="19">P98</f>
        <v>11.5305966</v>
      </c>
      <c r="AF7" s="16">
        <f t="shared" si="19"/>
        <v>1</v>
      </c>
    </row>
    <row r="8">
      <c r="A8" s="1">
        <f>'Paste Raw Data Here'!A8</f>
        <v>7</v>
      </c>
      <c r="B8" s="1" t="str">
        <f>'Paste Raw Data Here'!B8</f>
        <v>   P-27033</v>
      </c>
      <c r="C8" s="1">
        <f>'Paste Raw Data Here'!E8</f>
        <v>7</v>
      </c>
      <c r="D8" s="1" t="s">
        <v>463</v>
      </c>
      <c r="E8" s="1">
        <f>'Paste Raw Data Here'!I8</f>
        <v>21006</v>
      </c>
      <c r="F8" s="1">
        <f>'Paste Raw Data Here'!F8</f>
        <v>-18.251</v>
      </c>
      <c r="G8" s="1">
        <f>'Paste Raw Data Here'!G8</f>
        <v>-35.083</v>
      </c>
      <c r="H8" s="1">
        <f>'Paste Raw Data Here'!H8</f>
        <v>-258.12</v>
      </c>
      <c r="P8" s="3"/>
      <c r="Q8" s="1" t="s">
        <v>457</v>
      </c>
      <c r="R8" s="1" t="s">
        <v>458</v>
      </c>
      <c r="S8" s="1" t="s">
        <v>459</v>
      </c>
      <c r="T8" s="1"/>
      <c r="V8" s="20"/>
      <c r="Z8" s="21"/>
      <c r="AA8" s="1" t="s">
        <v>462</v>
      </c>
      <c r="AB8" s="5">
        <f t="shared" ref="AB8:AD8" si="20">L102</f>
        <v>-22.32308719</v>
      </c>
      <c r="AC8" s="5">
        <f t="shared" si="20"/>
        <v>-41.87080133</v>
      </c>
      <c r="AD8" s="6">
        <f t="shared" si="20"/>
        <v>-323.0649411</v>
      </c>
      <c r="AE8" s="6">
        <f t="shared" ref="AE8:AF8" si="21">P102</f>
        <v>11.90146951</v>
      </c>
      <c r="AF8" s="7">
        <f t="shared" si="21"/>
        <v>1</v>
      </c>
    </row>
    <row r="9">
      <c r="A9" s="1">
        <f>'Paste Raw Data Here'!A9</f>
        <v>8</v>
      </c>
      <c r="B9" s="1" t="str">
        <f>'Paste Raw Data Here'!B9</f>
        <v>   P-27033</v>
      </c>
      <c r="C9" s="1">
        <f>'Paste Raw Data Here'!E9</f>
        <v>8</v>
      </c>
      <c r="D9" s="1" t="s">
        <v>463</v>
      </c>
      <c r="E9" s="1">
        <f>'Paste Raw Data Here'!I9</f>
        <v>21035</v>
      </c>
      <c r="F9" s="1">
        <f>'Paste Raw Data Here'!F9</f>
        <v>-17.894</v>
      </c>
      <c r="G9" s="1">
        <f>'Paste Raw Data Here'!G9</f>
        <v>-35.081</v>
      </c>
      <c r="H9" s="1">
        <f>'Paste Raw Data Here'!H9</f>
        <v>-258.688</v>
      </c>
      <c r="P9" s="3" t="s">
        <v>477</v>
      </c>
      <c r="Q9" s="22">
        <f t="shared" ref="Q9:S9" si="22">SLOPE(R5:R6,O5:O6)</f>
        <v>0.9558665231</v>
      </c>
      <c r="R9" s="22">
        <f t="shared" si="22"/>
        <v>0.9670519099</v>
      </c>
      <c r="S9" s="22">
        <f t="shared" si="22"/>
        <v>0.9472821694</v>
      </c>
      <c r="T9" s="1"/>
      <c r="V9" s="20"/>
      <c r="Z9" s="21"/>
      <c r="AA9" s="1" t="s">
        <v>462</v>
      </c>
      <c r="AB9" s="5">
        <f t="shared" ref="AB9:AD9" si="23">L106</f>
        <v>-22.31161679</v>
      </c>
      <c r="AC9" s="5">
        <f t="shared" si="23"/>
        <v>-41.82889575</v>
      </c>
      <c r="AD9" s="6">
        <f t="shared" si="23"/>
        <v>-323.2569237</v>
      </c>
      <c r="AE9" s="6">
        <f t="shared" ref="AE9:AF9" si="24">P106</f>
        <v>11.37424233</v>
      </c>
      <c r="AF9" s="7">
        <f t="shared" si="24"/>
        <v>1</v>
      </c>
    </row>
    <row r="10">
      <c r="A10" s="1">
        <f>'Paste Raw Data Here'!A10</f>
        <v>9</v>
      </c>
      <c r="B10" s="1" t="str">
        <f>'Paste Raw Data Here'!B10</f>
        <v>   P-27033</v>
      </c>
      <c r="C10" s="1">
        <f>'Paste Raw Data Here'!E10</f>
        <v>9</v>
      </c>
      <c r="D10" s="1" t="s">
        <v>463</v>
      </c>
      <c r="E10" s="1">
        <f>'Paste Raw Data Here'!I10</f>
        <v>20899</v>
      </c>
      <c r="F10" s="1">
        <f>'Paste Raw Data Here'!F10</f>
        <v>-18.132</v>
      </c>
      <c r="G10" s="1">
        <f>'Paste Raw Data Here'!G10</f>
        <v>-34.993</v>
      </c>
      <c r="H10" s="1">
        <f>'Paste Raw Data Here'!H10</f>
        <v>-258.574</v>
      </c>
      <c r="P10" s="3" t="s">
        <v>478</v>
      </c>
      <c r="Q10" s="22">
        <f t="shared" ref="Q10:S10" si="25">INTERCEPT(R5:R6,O5:O6)</f>
        <v>-0.478350915</v>
      </c>
      <c r="R10" s="22">
        <f t="shared" si="25"/>
        <v>0.4370750245</v>
      </c>
      <c r="S10" s="22">
        <f t="shared" si="25"/>
        <v>-11.78959909</v>
      </c>
      <c r="T10" s="1"/>
      <c r="V10" s="20"/>
      <c r="Z10" s="21"/>
      <c r="AA10" s="1" t="s">
        <v>462</v>
      </c>
      <c r="AB10" s="5">
        <f t="shared" ref="AB10:AD10" si="26">L110</f>
        <v>-22.34411625</v>
      </c>
      <c r="AC10" s="5">
        <f t="shared" si="26"/>
        <v>-41.84050037</v>
      </c>
      <c r="AD10" s="6">
        <f t="shared" si="26"/>
        <v>-323.1344085</v>
      </c>
      <c r="AE10" s="6">
        <f t="shared" ref="AE10:AF10" si="27">P110</f>
        <v>11.58959447</v>
      </c>
      <c r="AF10" s="7">
        <f t="shared" si="27"/>
        <v>1</v>
      </c>
    </row>
    <row r="11">
      <c r="A11" s="1">
        <f>'Paste Raw Data Here'!A11</f>
        <v>10</v>
      </c>
      <c r="B11" s="1" t="str">
        <f>'Paste Raw Data Here'!B11</f>
        <v>   P-27033</v>
      </c>
      <c r="C11" s="1">
        <f>'Paste Raw Data Here'!E11</f>
        <v>10</v>
      </c>
      <c r="D11" s="1" t="s">
        <v>463</v>
      </c>
      <c r="E11" s="1">
        <f>'Paste Raw Data Here'!I11</f>
        <v>20843</v>
      </c>
      <c r="F11" s="1">
        <f>'Paste Raw Data Here'!F11</f>
        <v>-17.989</v>
      </c>
      <c r="G11" s="1">
        <f>'Paste Raw Data Here'!G11</f>
        <v>-35.044</v>
      </c>
      <c r="H11" s="1">
        <f>'Paste Raw Data Here'!H11</f>
        <v>-258.678</v>
      </c>
      <c r="P11" s="3"/>
      <c r="Q11" s="1"/>
      <c r="R11" s="1"/>
      <c r="S11" s="1"/>
      <c r="T11" s="1"/>
      <c r="V11" s="20"/>
      <c r="Z11" s="21"/>
      <c r="AA11" s="1" t="s">
        <v>479</v>
      </c>
      <c r="AB11" s="23">
        <f t="shared" ref="AB11:AD11" si="28">L114</f>
        <v>-26.10831862</v>
      </c>
      <c r="AC11" s="23">
        <f t="shared" si="28"/>
        <v>-48.98733634</v>
      </c>
      <c r="AD11" s="6">
        <f t="shared" si="28"/>
        <v>-382.6278336</v>
      </c>
      <c r="AE11" s="6">
        <f t="shared" ref="AE11:AF11" si="29">P114</f>
        <v>9.270857061</v>
      </c>
      <c r="AF11" s="7">
        <f t="shared" si="29"/>
        <v>1</v>
      </c>
    </row>
    <row r="12">
      <c r="A12" s="1">
        <f>'Paste Raw Data Here'!A12</f>
        <v>11</v>
      </c>
      <c r="B12" s="1" t="str">
        <f>'Paste Raw Data Here'!B12</f>
        <v>   P-27033</v>
      </c>
      <c r="C12" s="1">
        <f>'Paste Raw Data Here'!E12</f>
        <v>11</v>
      </c>
      <c r="D12" s="1" t="s">
        <v>463</v>
      </c>
      <c r="E12" s="1">
        <f>'Paste Raw Data Here'!I12</f>
        <v>20802</v>
      </c>
      <c r="F12" s="1">
        <f>'Paste Raw Data Here'!F12</f>
        <v>-18.153</v>
      </c>
      <c r="G12" s="1">
        <f>'Paste Raw Data Here'!G12</f>
        <v>-34.954</v>
      </c>
      <c r="H12" s="1">
        <f>'Paste Raw Data Here'!H12</f>
        <v>-258.577</v>
      </c>
      <c r="J12" s="24"/>
      <c r="K12" s="24"/>
      <c r="L12" s="24"/>
      <c r="M12" s="25"/>
      <c r="N12" s="25"/>
      <c r="O12" s="25"/>
      <c r="P12" s="3" t="s">
        <v>480</v>
      </c>
      <c r="Q12" s="25">
        <f t="shared" ref="Q12:S12" si="30">L40</f>
        <v>-21.34141227</v>
      </c>
      <c r="R12" s="25">
        <f t="shared" si="30"/>
        <v>-39.95491032</v>
      </c>
      <c r="S12" s="25">
        <f t="shared" si="30"/>
        <v>-310.6108646</v>
      </c>
      <c r="T12" s="26">
        <f t="shared" ref="T12:T15" si="34">S12-8*R12</f>
        <v>9.028417999</v>
      </c>
      <c r="V12" s="20"/>
      <c r="Z12" s="21"/>
      <c r="AA12" s="1" t="s">
        <v>479</v>
      </c>
      <c r="AB12" s="23">
        <f t="shared" ref="AB12:AD12" si="31">L118</f>
        <v>-26.19912594</v>
      </c>
      <c r="AC12" s="23">
        <f t="shared" si="31"/>
        <v>-49.06212168</v>
      </c>
      <c r="AD12" s="6">
        <f t="shared" si="31"/>
        <v>-383.2050442</v>
      </c>
      <c r="AE12" s="6">
        <f t="shared" ref="AE12:AF12" si="32">P118</f>
        <v>9.291929241</v>
      </c>
      <c r="AF12" s="7">
        <f t="shared" si="32"/>
        <v>1</v>
      </c>
    </row>
    <row r="13">
      <c r="A13" s="1">
        <f>'Paste Raw Data Here'!A13</f>
        <v>12</v>
      </c>
      <c r="B13" s="1" t="str">
        <f>'Paste Raw Data Here'!B13</f>
        <v>   P-27033</v>
      </c>
      <c r="C13" s="1">
        <f>'Paste Raw Data Here'!E13</f>
        <v>12</v>
      </c>
      <c r="D13" s="1" t="s">
        <v>463</v>
      </c>
      <c r="E13" s="1">
        <f>'Paste Raw Data Here'!I13</f>
        <v>20861</v>
      </c>
      <c r="F13" s="1">
        <f>'Paste Raw Data Here'!F13</f>
        <v>-18.057</v>
      </c>
      <c r="G13" s="1">
        <f>'Paste Raw Data Here'!G13</f>
        <v>-34.98</v>
      </c>
      <c r="H13" s="1">
        <f>'Paste Raw Data Here'!H13</f>
        <v>-258.595</v>
      </c>
      <c r="J13" s="24"/>
      <c r="K13" s="24"/>
      <c r="L13" s="24"/>
      <c r="M13" s="24"/>
      <c r="N13" s="24"/>
      <c r="O13" s="24"/>
      <c r="P13" s="3"/>
      <c r="Q13" s="5">
        <f t="shared" ref="Q13:S13" si="33">L66</f>
        <v>-21.3245253</v>
      </c>
      <c r="R13" s="5">
        <f t="shared" si="33"/>
        <v>-39.95088094</v>
      </c>
      <c r="S13" s="5">
        <f t="shared" si="33"/>
        <v>-311.4386313</v>
      </c>
      <c r="T13" s="26">
        <f t="shared" si="34"/>
        <v>8.1684162</v>
      </c>
      <c r="V13" s="20"/>
      <c r="Z13" s="21"/>
      <c r="AA13" s="1" t="s">
        <v>479</v>
      </c>
      <c r="AB13" s="23">
        <f t="shared" ref="AB13:AD13" si="35">L122</f>
        <v>-26.14527879</v>
      </c>
      <c r="AC13" s="23">
        <f t="shared" si="35"/>
        <v>-49.09306735</v>
      </c>
      <c r="AD13" s="6">
        <f t="shared" si="35"/>
        <v>-383.4980702</v>
      </c>
      <c r="AE13" s="6">
        <f t="shared" ref="AE13:AF13" si="36">P122</f>
        <v>9.246468579</v>
      </c>
      <c r="AF13" s="7">
        <f t="shared" si="36"/>
        <v>1</v>
      </c>
    </row>
    <row r="14">
      <c r="A14" s="1">
        <f>'Paste Raw Data Here'!A14</f>
        <v>13</v>
      </c>
      <c r="B14" s="1" t="str">
        <f>'Paste Raw Data Here'!B14</f>
        <v>   P-27033</v>
      </c>
      <c r="C14" s="1">
        <f>'Paste Raw Data Here'!E14</f>
        <v>13</v>
      </c>
      <c r="D14" s="1" t="s">
        <v>463</v>
      </c>
      <c r="E14" s="1">
        <f>'Paste Raw Data Here'!I14</f>
        <v>20888</v>
      </c>
      <c r="F14" s="1">
        <f>'Paste Raw Data Here'!F14</f>
        <v>-18.135</v>
      </c>
      <c r="G14" s="1">
        <f>'Paste Raw Data Here'!G14</f>
        <v>-35.037</v>
      </c>
      <c r="H14" s="1">
        <f>'Paste Raw Data Here'!H14</f>
        <v>-258.949</v>
      </c>
      <c r="P14" s="3"/>
      <c r="Q14" s="25">
        <f t="shared" ref="Q14:S14" si="37">L296</f>
        <v>-21.2929817</v>
      </c>
      <c r="R14" s="25">
        <f t="shared" si="37"/>
        <v>-39.93927632</v>
      </c>
      <c r="S14" s="25">
        <f t="shared" si="37"/>
        <v>-311.4320003</v>
      </c>
      <c r="T14" s="26">
        <f t="shared" si="34"/>
        <v>8.082210192</v>
      </c>
      <c r="V14" s="20"/>
      <c r="Z14" s="21"/>
      <c r="AA14" s="1" t="s">
        <v>479</v>
      </c>
      <c r="AB14" s="23">
        <f t="shared" ref="AB14:AD14" si="38">L126</f>
        <v>-26.15929817</v>
      </c>
      <c r="AC14" s="23">
        <f t="shared" si="38"/>
        <v>-49.03117602</v>
      </c>
      <c r="AD14" s="6">
        <f t="shared" si="38"/>
        <v>-383.4232349</v>
      </c>
      <c r="AE14" s="6">
        <f t="shared" ref="AE14:AF14" si="39">P126</f>
        <v>8.826173292</v>
      </c>
      <c r="AF14" s="7">
        <f t="shared" si="39"/>
        <v>1</v>
      </c>
    </row>
    <row r="15">
      <c r="A15" s="1">
        <f>'Paste Raw Data Here'!A15</f>
        <v>14</v>
      </c>
      <c r="B15" s="1" t="str">
        <f>'Paste Raw Data Here'!B15</f>
        <v>   P-27033</v>
      </c>
      <c r="C15" s="1">
        <f>'Paste Raw Data Here'!E15</f>
        <v>14</v>
      </c>
      <c r="D15" s="1" t="s">
        <v>463</v>
      </c>
      <c r="E15" s="1">
        <f>'Paste Raw Data Here'!I15</f>
        <v>21529</v>
      </c>
      <c r="F15" s="1">
        <f>'Paste Raw Data Here'!F15</f>
        <v>-18.086</v>
      </c>
      <c r="G15" s="1">
        <f>'Paste Raw Data Here'!G15</f>
        <v>-35.039</v>
      </c>
      <c r="H15" s="1">
        <f>'Paste Raw Data Here'!H15</f>
        <v>-258.905</v>
      </c>
      <c r="P15" s="3"/>
      <c r="Q15" s="5">
        <f t="shared" ref="Q15:S15" si="40">L298</f>
        <v>-21.35829925</v>
      </c>
      <c r="R15" s="5">
        <f t="shared" si="40"/>
        <v>-39.99568768</v>
      </c>
      <c r="S15" s="5">
        <f t="shared" si="40"/>
        <v>-311.3871623</v>
      </c>
      <c r="T15" s="26">
        <f t="shared" si="34"/>
        <v>8.578339106</v>
      </c>
      <c r="V15" s="27"/>
      <c r="W15" s="28"/>
      <c r="X15" s="28"/>
      <c r="Y15" s="28"/>
      <c r="Z15" s="29"/>
      <c r="AA15" s="1" t="s">
        <v>479</v>
      </c>
      <c r="AB15" s="23">
        <f t="shared" ref="AB15:AD15" si="41">L130</f>
        <v>-26.1194704</v>
      </c>
      <c r="AC15" s="23">
        <f t="shared" si="41"/>
        <v>-49.01409144</v>
      </c>
      <c r="AD15" s="6">
        <f t="shared" si="41"/>
        <v>-383.514174</v>
      </c>
      <c r="AE15" s="6">
        <f t="shared" ref="AE15:AF15" si="42">P130</f>
        <v>8.598557534</v>
      </c>
      <c r="AF15" s="7">
        <f t="shared" si="42"/>
        <v>1</v>
      </c>
    </row>
    <row r="16">
      <c r="A16" s="1">
        <f>'Paste Raw Data Here'!A16</f>
        <v>15</v>
      </c>
      <c r="B16" s="1" t="str">
        <f>'Paste Raw Data Here'!B16</f>
        <v>   P-27033</v>
      </c>
      <c r="C16" s="1">
        <f>'Paste Raw Data Here'!E16</f>
        <v>15</v>
      </c>
      <c r="D16" s="1" t="s">
        <v>463</v>
      </c>
      <c r="E16" s="1">
        <f>'Paste Raw Data Here'!I16</f>
        <v>21396</v>
      </c>
      <c r="F16" s="1">
        <f>'Paste Raw Data Here'!F16</f>
        <v>-18.135</v>
      </c>
      <c r="G16" s="1">
        <f>'Paste Raw Data Here'!G16</f>
        <v>-35.093</v>
      </c>
      <c r="H16" s="1">
        <f>'Paste Raw Data Here'!H16</f>
        <v>-258.871</v>
      </c>
      <c r="M16" s="5"/>
      <c r="N16" s="5"/>
      <c r="O16" s="5"/>
      <c r="P16" s="3">
        <f>N16-8*M16</f>
        <v>0</v>
      </c>
      <c r="Q16" s="5"/>
      <c r="R16" s="5"/>
      <c r="S16" s="5"/>
      <c r="T16" s="3"/>
      <c r="AA16" s="1" t="s">
        <v>479</v>
      </c>
      <c r="AB16" s="23">
        <f t="shared" ref="AB16:AD16" si="43">L134</f>
        <v>-26.14846502</v>
      </c>
      <c r="AC16" s="23">
        <f t="shared" si="43"/>
        <v>-48.98798104</v>
      </c>
      <c r="AD16" s="6">
        <f t="shared" si="43"/>
        <v>-383.7446793</v>
      </c>
      <c r="AE16" s="6">
        <f t="shared" ref="AE16:AF16" si="44">P134</f>
        <v>8.159168994</v>
      </c>
      <c r="AF16" s="7">
        <f t="shared" si="44"/>
        <v>1</v>
      </c>
    </row>
    <row r="17">
      <c r="A17" s="1">
        <f>'Paste Raw Data Here'!A17</f>
        <v>16</v>
      </c>
      <c r="B17" s="1" t="str">
        <f>'Paste Raw Data Here'!B17</f>
        <v>   P-27033</v>
      </c>
      <c r="C17" s="1">
        <f>'Paste Raw Data Here'!E17</f>
        <v>16</v>
      </c>
      <c r="D17" s="1" t="s">
        <v>463</v>
      </c>
      <c r="E17" s="1">
        <f>'Paste Raw Data Here'!I17</f>
        <v>21423</v>
      </c>
      <c r="F17" s="1">
        <f>'Paste Raw Data Here'!F17</f>
        <v>-18.181</v>
      </c>
      <c r="G17" s="1">
        <f>'Paste Raw Data Here'!G17</f>
        <v>-35.077</v>
      </c>
      <c r="H17" s="1">
        <f>'Paste Raw Data Here'!H17</f>
        <v>-258.991</v>
      </c>
      <c r="P17" s="3"/>
      <c r="Q17" s="30">
        <f t="shared" ref="Q17:T17" si="45">AVERAGE(Q12:Q15)</f>
        <v>-21.32930463</v>
      </c>
      <c r="R17" s="30">
        <f t="shared" si="45"/>
        <v>-39.96018881</v>
      </c>
      <c r="S17" s="30">
        <f t="shared" si="45"/>
        <v>-311.2171646</v>
      </c>
      <c r="T17" s="30">
        <f t="shared" si="45"/>
        <v>8.464345874</v>
      </c>
      <c r="AA17" s="1" t="s">
        <v>479</v>
      </c>
      <c r="AB17" s="23">
        <f t="shared" ref="AB17:AD17" si="46">L138</f>
        <v>-26.16598924</v>
      </c>
      <c r="AC17" s="23">
        <f t="shared" si="46"/>
        <v>-49.02569606</v>
      </c>
      <c r="AD17" s="6">
        <f t="shared" si="46"/>
        <v>-383.5839571</v>
      </c>
      <c r="AE17" s="6">
        <f t="shared" ref="AE17:AF17" si="47">P138</f>
        <v>8.621611398</v>
      </c>
      <c r="AF17" s="7">
        <f t="shared" si="47"/>
        <v>1</v>
      </c>
    </row>
    <row r="18">
      <c r="A18" s="1">
        <f>'Paste Raw Data Here'!A18</f>
        <v>17</v>
      </c>
      <c r="B18" s="1" t="str">
        <f>'Paste Raw Data Here'!B18</f>
        <v>   P-27033</v>
      </c>
      <c r="C18" s="1">
        <f>'Paste Raw Data Here'!E18</f>
        <v>17</v>
      </c>
      <c r="D18" s="1" t="s">
        <v>463</v>
      </c>
      <c r="E18" s="1">
        <f>'Paste Raw Data Here'!I18</f>
        <v>21449</v>
      </c>
      <c r="F18" s="1">
        <f>'Paste Raw Data Here'!F18</f>
        <v>-18.287</v>
      </c>
      <c r="G18" s="1">
        <f>'Paste Raw Data Here'!G18</f>
        <v>-35.132</v>
      </c>
      <c r="H18" s="1">
        <f>'Paste Raw Data Here'!H18</f>
        <v>-258.703</v>
      </c>
      <c r="P18" s="3"/>
      <c r="Q18" s="31">
        <f t="shared" ref="Q18:T18" si="48">STDEV(Q12:Q15)</f>
        <v>0.02786562988</v>
      </c>
      <c r="R18" s="31">
        <f t="shared" si="48"/>
        <v>0.02457641752</v>
      </c>
      <c r="S18" s="31">
        <f t="shared" si="48"/>
        <v>0.4048459954</v>
      </c>
      <c r="T18" s="31">
        <f t="shared" si="48"/>
        <v>0.4338870325</v>
      </c>
      <c r="AA18" s="1" t="s">
        <v>479</v>
      </c>
      <c r="AB18" s="23">
        <f t="shared" ref="AB18:AD18" si="49">L142</f>
        <v>-26.21824327</v>
      </c>
      <c r="AC18" s="23">
        <f t="shared" si="49"/>
        <v>-49.067924</v>
      </c>
      <c r="AD18" s="6">
        <f t="shared" si="49"/>
        <v>-383.692263</v>
      </c>
      <c r="AE18" s="6">
        <f t="shared" ref="AE18:AF18" si="50">P142</f>
        <v>8.851128937</v>
      </c>
      <c r="AF18" s="7">
        <f t="shared" si="50"/>
        <v>1</v>
      </c>
    </row>
    <row r="19">
      <c r="A19" s="1">
        <f>'Paste Raw Data Here'!A19</f>
        <v>18</v>
      </c>
      <c r="B19" s="1" t="str">
        <f>'Paste Raw Data Here'!B19</f>
        <v>   P-27033</v>
      </c>
      <c r="C19" s="1">
        <f>'Paste Raw Data Here'!E19</f>
        <v>18</v>
      </c>
      <c r="D19" s="1" t="s">
        <v>463</v>
      </c>
      <c r="E19" s="1">
        <f>'Paste Raw Data Here'!I19</f>
        <v>21383</v>
      </c>
      <c r="F19" s="1">
        <f>'Paste Raw Data Here'!F19</f>
        <v>-18.075</v>
      </c>
      <c r="G19" s="1">
        <f>'Paste Raw Data Here'!G19</f>
        <v>-35.12</v>
      </c>
      <c r="H19" s="1">
        <f>'Paste Raw Data Here'!H19</f>
        <v>-259.198</v>
      </c>
      <c r="P19" s="3"/>
      <c r="Q19" s="5"/>
      <c r="R19" s="5"/>
      <c r="S19" s="3"/>
      <c r="T19" s="3"/>
      <c r="AA19" s="1" t="s">
        <v>479</v>
      </c>
      <c r="AB19" s="23">
        <f t="shared" ref="AB19:AD19" si="51">L146</f>
        <v>-26.21983638</v>
      </c>
      <c r="AC19" s="23">
        <f t="shared" si="51"/>
        <v>-49.04084654</v>
      </c>
      <c r="AD19" s="6">
        <f t="shared" si="51"/>
        <v>-383.5984821</v>
      </c>
      <c r="AE19" s="6">
        <f t="shared" ref="AE19:AF19" si="52">P146</f>
        <v>8.728290244</v>
      </c>
      <c r="AF19" s="7">
        <f t="shared" si="52"/>
        <v>1</v>
      </c>
    </row>
    <row r="20">
      <c r="A20" s="1">
        <f>'Paste Raw Data Here'!A20</f>
        <v>19</v>
      </c>
      <c r="B20" s="1" t="str">
        <f>'Paste Raw Data Here'!B20</f>
        <v>   P-27033</v>
      </c>
      <c r="C20" s="1">
        <f>'Paste Raw Data Here'!E20</f>
        <v>19</v>
      </c>
      <c r="D20" s="1" t="s">
        <v>463</v>
      </c>
      <c r="E20" s="1">
        <f>'Paste Raw Data Here'!I20</f>
        <v>21372</v>
      </c>
      <c r="F20" s="1">
        <f>'Paste Raw Data Here'!F20</f>
        <v>-18.156</v>
      </c>
      <c r="G20" s="1">
        <f>'Paste Raw Data Here'!G20</f>
        <v>-35.077</v>
      </c>
      <c r="H20" s="1">
        <f>'Paste Raw Data Here'!H20</f>
        <v>-258.977</v>
      </c>
      <c r="I20" s="1">
        <f t="shared" ref="I20:K20" si="53">AVERAGE(F16:F21)</f>
        <v>-18.14233333</v>
      </c>
      <c r="J20" s="1">
        <f t="shared" si="53"/>
        <v>-35.09333333</v>
      </c>
      <c r="K20" s="1">
        <f t="shared" si="53"/>
        <v>-258.9623333</v>
      </c>
      <c r="L20" s="5">
        <f>I20*$Q$9+$Q$10</f>
        <v>-17.82</v>
      </c>
      <c r="M20" s="5">
        <f>J20*$R$9+$R$10</f>
        <v>-33.5</v>
      </c>
      <c r="N20" s="5">
        <f>K20*$S$9+$S$10</f>
        <v>-257.1</v>
      </c>
      <c r="O20" s="5"/>
      <c r="P20" s="3">
        <f>N20-8*M20</f>
        <v>10.9</v>
      </c>
      <c r="Q20" s="1"/>
      <c r="R20" s="1"/>
      <c r="S20" s="3"/>
      <c r="T20" s="3"/>
      <c r="AA20" s="1" t="s">
        <v>479</v>
      </c>
      <c r="AB20" s="23">
        <f t="shared" ref="AB20:AD20" si="54">L150</f>
        <v>-26.16280301</v>
      </c>
      <c r="AC20" s="23">
        <f t="shared" si="54"/>
        <v>-48.99829626</v>
      </c>
      <c r="AD20" s="6">
        <f t="shared" si="54"/>
        <v>-383.6433201</v>
      </c>
      <c r="AE20" s="6">
        <f t="shared" ref="AE20:AF20" si="55">P150</f>
        <v>8.343049949</v>
      </c>
      <c r="AF20" s="7">
        <f t="shared" si="55"/>
        <v>1</v>
      </c>
    </row>
    <row r="21" ht="15.75" customHeight="1">
      <c r="A21" s="1">
        <f>'Paste Raw Data Here'!A21</f>
        <v>20</v>
      </c>
      <c r="B21" s="1" t="str">
        <f>'Paste Raw Data Here'!B21</f>
        <v>   P-27033</v>
      </c>
      <c r="C21" s="1">
        <f>'Paste Raw Data Here'!E21</f>
        <v>20</v>
      </c>
      <c r="D21" s="1" t="s">
        <v>463</v>
      </c>
      <c r="E21" s="1">
        <f>'Paste Raw Data Here'!I21</f>
        <v>21227</v>
      </c>
      <c r="F21" s="1">
        <f>'Paste Raw Data Here'!F21</f>
        <v>-18.02</v>
      </c>
      <c r="G21" s="1">
        <f>'Paste Raw Data Here'!G21</f>
        <v>-35.061</v>
      </c>
      <c r="H21" s="1">
        <f>'Paste Raw Data Here'!H21</f>
        <v>-259.034</v>
      </c>
      <c r="I21" s="1">
        <f t="shared" ref="I21:K21" si="56">STDEV(F16:F21)</f>
        <v>0.09182955225</v>
      </c>
      <c r="J21" s="1">
        <f t="shared" si="56"/>
        <v>0.02751484448</v>
      </c>
      <c r="K21" s="1">
        <f t="shared" si="56"/>
        <v>0.1657150164</v>
      </c>
      <c r="P21" s="3"/>
      <c r="Q21" s="5"/>
      <c r="R21" s="5"/>
      <c r="S21" s="1"/>
      <c r="T21" s="3"/>
      <c r="AA21" s="1" t="s">
        <v>481</v>
      </c>
      <c r="AB21" s="23">
        <f t="shared" ref="AB21:AD21" si="57">L154</f>
        <v>-28.04872766</v>
      </c>
      <c r="AC21" s="23">
        <f t="shared" si="57"/>
        <v>-52.53448274</v>
      </c>
      <c r="AD21" s="6">
        <f t="shared" si="57"/>
        <v>-408.0494137</v>
      </c>
      <c r="AE21" s="6">
        <f t="shared" ref="AE21:AF21" si="58">P154</f>
        <v>12.22644825</v>
      </c>
      <c r="AF21" s="7">
        <f t="shared" si="58"/>
        <v>1</v>
      </c>
    </row>
    <row r="22" ht="15.75" customHeight="1">
      <c r="A22" s="1">
        <f>'Paste Raw Data Here'!A22</f>
        <v>21</v>
      </c>
      <c r="B22" s="1" t="str">
        <f>'Paste Raw Data Here'!B22</f>
        <v>   P-27034</v>
      </c>
      <c r="C22" s="1">
        <f>'Paste Raw Data Here'!E22</f>
        <v>1</v>
      </c>
      <c r="D22" s="1" t="s">
        <v>482</v>
      </c>
      <c r="E22" s="1">
        <f>'Paste Raw Data Here'!I22</f>
        <v>21171</v>
      </c>
      <c r="F22" s="1">
        <f>'Paste Raw Data Here'!F22</f>
        <v>-21.702</v>
      </c>
      <c r="G22" s="1">
        <f>'Paste Raw Data Here'!G22</f>
        <v>-41.557</v>
      </c>
      <c r="H22" s="1">
        <f>'Paste Raw Data Here'!H22</f>
        <v>-311.853</v>
      </c>
      <c r="P22" s="3"/>
      <c r="Q22" s="1"/>
      <c r="R22" s="1"/>
      <c r="S22" s="1"/>
      <c r="T22" s="1"/>
      <c r="AA22" s="1" t="s">
        <v>481</v>
      </c>
      <c r="AB22" s="23">
        <f t="shared" ref="AB22:AD22" si="59">L158</f>
        <v>-27.95887621</v>
      </c>
      <c r="AC22" s="23">
        <f t="shared" si="59"/>
        <v>-52.49547832</v>
      </c>
      <c r="AD22" s="6">
        <f t="shared" si="59"/>
        <v>-408.4349575</v>
      </c>
      <c r="AE22" s="6">
        <f t="shared" ref="AE22:AF22" si="60">P158</f>
        <v>11.52886899</v>
      </c>
      <c r="AF22" s="7">
        <f t="shared" si="60"/>
        <v>1</v>
      </c>
    </row>
    <row r="23" ht="15.75" customHeight="1">
      <c r="A23" s="1">
        <f>'Paste Raw Data Here'!A23</f>
        <v>22</v>
      </c>
      <c r="B23" s="1" t="str">
        <f>'Paste Raw Data Here'!B23</f>
        <v>   P-27034</v>
      </c>
      <c r="C23" s="1">
        <f>'Paste Raw Data Here'!E23</f>
        <v>2</v>
      </c>
      <c r="D23" s="1" t="s">
        <v>482</v>
      </c>
      <c r="E23" s="1">
        <f>'Paste Raw Data Here'!I23</f>
        <v>21196</v>
      </c>
      <c r="F23" s="1">
        <f>'Paste Raw Data Here'!F23</f>
        <v>-21.882</v>
      </c>
      <c r="G23" s="1">
        <f>'Paste Raw Data Here'!G23</f>
        <v>-41.733</v>
      </c>
      <c r="H23" s="1">
        <f>'Paste Raw Data Here'!H23</f>
        <v>-314.24</v>
      </c>
      <c r="P23" s="3"/>
      <c r="Q23" s="1"/>
      <c r="R23" s="1"/>
      <c r="S23" s="1"/>
      <c r="T23" s="1"/>
      <c r="AA23" s="1" t="s">
        <v>481</v>
      </c>
      <c r="AB23" s="23">
        <f t="shared" ref="AB23:AD23" si="61">L162</f>
        <v>-28.02068891</v>
      </c>
      <c r="AC23" s="23">
        <f t="shared" si="61"/>
        <v>-52.52416752</v>
      </c>
      <c r="AD23" s="6">
        <f t="shared" si="61"/>
        <v>-408.4523244</v>
      </c>
      <c r="AE23" s="6">
        <f t="shared" ref="AE23:AF23" si="62">P162</f>
        <v>11.7410158</v>
      </c>
      <c r="AF23" s="7">
        <f t="shared" si="62"/>
        <v>1</v>
      </c>
    </row>
    <row r="24" ht="15.75" customHeight="1">
      <c r="A24" s="1">
        <f>'Paste Raw Data Here'!A24</f>
        <v>23</v>
      </c>
      <c r="B24" s="1" t="str">
        <f>'Paste Raw Data Here'!B24</f>
        <v>   P-27034</v>
      </c>
      <c r="C24" s="1">
        <f>'Paste Raw Data Here'!E24</f>
        <v>3</v>
      </c>
      <c r="D24" s="1" t="s">
        <v>482</v>
      </c>
      <c r="E24" s="1">
        <f>'Paste Raw Data Here'!I24</f>
        <v>21524</v>
      </c>
      <c r="F24" s="1">
        <f>'Paste Raw Data Here'!F24</f>
        <v>-21.745</v>
      </c>
      <c r="G24" s="1">
        <f>'Paste Raw Data Here'!G24</f>
        <v>-41.797</v>
      </c>
      <c r="H24" s="1">
        <f>'Paste Raw Data Here'!H24</f>
        <v>-314.752</v>
      </c>
      <c r="P24" s="3"/>
      <c r="Q24" s="1"/>
      <c r="R24" s="1"/>
      <c r="S24" s="1"/>
      <c r="T24" s="1"/>
      <c r="AA24" s="1" t="s">
        <v>481</v>
      </c>
      <c r="AB24" s="23">
        <f t="shared" ref="AB24:AD24" si="63">L166</f>
        <v>-28.02323789</v>
      </c>
      <c r="AC24" s="23">
        <f t="shared" si="63"/>
        <v>-52.50128063</v>
      </c>
      <c r="AD24" s="6">
        <f t="shared" si="63"/>
        <v>-408.4368521</v>
      </c>
      <c r="AE24" s="6">
        <f t="shared" ref="AE24:AF24" si="64">P166</f>
        <v>11.57339291</v>
      </c>
      <c r="AF24" s="7">
        <f t="shared" si="64"/>
        <v>1</v>
      </c>
    </row>
    <row r="25" ht="15.75" customHeight="1">
      <c r="A25" s="1">
        <f>'Paste Raw Data Here'!A25</f>
        <v>24</v>
      </c>
      <c r="B25" s="1" t="str">
        <f>'Paste Raw Data Here'!B25</f>
        <v>   P-27034</v>
      </c>
      <c r="C25" s="1">
        <f>'Paste Raw Data Here'!E25</f>
        <v>4</v>
      </c>
      <c r="D25" s="1" t="s">
        <v>482</v>
      </c>
      <c r="E25" s="1">
        <f>'Paste Raw Data Here'!I25</f>
        <v>21519</v>
      </c>
      <c r="F25" s="1">
        <f>'Paste Raw Data Here'!F25</f>
        <v>-21.686</v>
      </c>
      <c r="G25" s="1">
        <f>'Paste Raw Data Here'!G25</f>
        <v>-41.615</v>
      </c>
      <c r="H25" s="1">
        <f>'Paste Raw Data Here'!H25</f>
        <v>-315.022</v>
      </c>
      <c r="P25" s="3"/>
      <c r="Q25" s="5"/>
      <c r="R25" s="5"/>
      <c r="S25" s="5"/>
      <c r="T25" s="3"/>
      <c r="AA25" s="1" t="s">
        <v>481</v>
      </c>
      <c r="AB25" s="23">
        <f t="shared" ref="AB25:AD25" si="65">L170</f>
        <v>-28.05382562</v>
      </c>
      <c r="AC25" s="23">
        <f t="shared" si="65"/>
        <v>-52.55801434</v>
      </c>
      <c r="AD25" s="6">
        <f t="shared" si="65"/>
        <v>-408.5429477</v>
      </c>
      <c r="AE25" s="6">
        <f t="shared" ref="AE25:AF25" si="66">P170</f>
        <v>11.92116701</v>
      </c>
      <c r="AF25" s="7">
        <f t="shared" si="66"/>
        <v>1</v>
      </c>
    </row>
    <row r="26" ht="15.75" customHeight="1">
      <c r="A26" s="1">
        <f>'Paste Raw Data Here'!A26</f>
        <v>25</v>
      </c>
      <c r="B26" s="1" t="str">
        <f>'Paste Raw Data Here'!B26</f>
        <v>   P-27034</v>
      </c>
      <c r="C26" s="1">
        <f>'Paste Raw Data Here'!E26</f>
        <v>5</v>
      </c>
      <c r="D26" s="1" t="s">
        <v>482</v>
      </c>
      <c r="E26" s="1">
        <f>'Paste Raw Data Here'!I26</f>
        <v>21487</v>
      </c>
      <c r="F26" s="1">
        <f>'Paste Raw Data Here'!F26</f>
        <v>-21.846</v>
      </c>
      <c r="G26" s="1">
        <f>'Paste Raw Data Here'!G26</f>
        <v>-41.759</v>
      </c>
      <c r="H26" s="1">
        <f>'Paste Raw Data Here'!H26</f>
        <v>-315.222</v>
      </c>
      <c r="P26" s="3"/>
      <c r="Q26" s="1"/>
      <c r="R26" s="1"/>
      <c r="S26" s="1"/>
      <c r="T26" s="1"/>
      <c r="AA26" s="1" t="s">
        <v>481</v>
      </c>
      <c r="AB26" s="23">
        <f t="shared" ref="AB26:AD26" si="67">L174</f>
        <v>-27.98946394</v>
      </c>
      <c r="AC26" s="23">
        <f t="shared" si="67"/>
        <v>-52.52352282</v>
      </c>
      <c r="AD26" s="6">
        <f t="shared" si="67"/>
        <v>-408.5467368</v>
      </c>
      <c r="AE26" s="6">
        <f t="shared" ref="AE26:AF26" si="68">P174</f>
        <v>11.64144573</v>
      </c>
      <c r="AF26" s="7">
        <f t="shared" si="68"/>
        <v>1</v>
      </c>
    </row>
    <row r="27" ht="15.75" customHeight="1">
      <c r="A27" s="1">
        <f>'Paste Raw Data Here'!A27</f>
        <v>26</v>
      </c>
      <c r="B27" s="1" t="str">
        <f>'Paste Raw Data Here'!B27</f>
        <v>   P-27034</v>
      </c>
      <c r="C27" s="1">
        <f>'Paste Raw Data Here'!E27</f>
        <v>6</v>
      </c>
      <c r="D27" s="1" t="s">
        <v>482</v>
      </c>
      <c r="E27" s="1">
        <f>'Paste Raw Data Here'!I27</f>
        <v>21509</v>
      </c>
      <c r="F27" s="1">
        <f>'Paste Raw Data Here'!F27</f>
        <v>-21.856</v>
      </c>
      <c r="G27" s="1">
        <f>'Paste Raw Data Here'!G27</f>
        <v>-41.721</v>
      </c>
      <c r="H27" s="1">
        <f>'Paste Raw Data Here'!H27</f>
        <v>-314.96</v>
      </c>
      <c r="P27" s="3"/>
      <c r="Q27" s="1"/>
      <c r="R27" s="1"/>
      <c r="S27" s="1"/>
      <c r="T27" s="1"/>
      <c r="AA27" s="1" t="s">
        <v>481</v>
      </c>
      <c r="AB27" s="23">
        <f t="shared" ref="AB27:AD27" si="69">L178</f>
        <v>-28.05541873</v>
      </c>
      <c r="AC27" s="23">
        <f t="shared" si="69"/>
        <v>-52.54544266</v>
      </c>
      <c r="AD27" s="6">
        <f t="shared" si="69"/>
        <v>-408.4469564</v>
      </c>
      <c r="AE27" s="6">
        <f t="shared" ref="AE27:AF27" si="70">P178</f>
        <v>11.91658487</v>
      </c>
      <c r="AF27" s="7">
        <f t="shared" si="70"/>
        <v>1</v>
      </c>
    </row>
    <row r="28" ht="15.75" customHeight="1">
      <c r="A28" s="1">
        <f>'Paste Raw Data Here'!A28</f>
        <v>27</v>
      </c>
      <c r="B28" s="1" t="str">
        <f>'Paste Raw Data Here'!B28</f>
        <v>   P-27034</v>
      </c>
      <c r="C28" s="1">
        <f>'Paste Raw Data Here'!E28</f>
        <v>7</v>
      </c>
      <c r="D28" s="1" t="s">
        <v>482</v>
      </c>
      <c r="E28" s="1">
        <f>'Paste Raw Data Here'!I28</f>
        <v>21451</v>
      </c>
      <c r="F28" s="1">
        <f>'Paste Raw Data Here'!F28</f>
        <v>-21.95</v>
      </c>
      <c r="G28" s="1">
        <f>'Paste Raw Data Here'!G28</f>
        <v>-41.869</v>
      </c>
      <c r="H28" s="1">
        <f>'Paste Raw Data Here'!H28</f>
        <v>-315.343</v>
      </c>
      <c r="M28" s="5"/>
      <c r="N28" s="5"/>
      <c r="O28" s="5"/>
      <c r="P28" s="3"/>
      <c r="Q28" s="1"/>
      <c r="R28" s="1"/>
      <c r="S28" s="1"/>
      <c r="T28" s="1"/>
      <c r="AA28" s="1" t="s">
        <v>481</v>
      </c>
      <c r="AB28" s="23">
        <f t="shared" ref="AB28:AD28" si="71">L182</f>
        <v>-28.010493</v>
      </c>
      <c r="AC28" s="23">
        <f t="shared" si="71"/>
        <v>-52.4635656</v>
      </c>
      <c r="AD28" s="6">
        <f t="shared" si="71"/>
        <v>-408.6054683</v>
      </c>
      <c r="AE28" s="6">
        <f t="shared" ref="AE28:AF28" si="72">P182</f>
        <v>11.10305649</v>
      </c>
      <c r="AF28" s="7">
        <f t="shared" si="72"/>
        <v>1</v>
      </c>
    </row>
    <row r="29" ht="15.75" customHeight="1">
      <c r="A29" s="1">
        <f>'Paste Raw Data Here'!A29</f>
        <v>28</v>
      </c>
      <c r="B29" s="1" t="str">
        <f>'Paste Raw Data Here'!B29</f>
        <v>   P-27034</v>
      </c>
      <c r="C29" s="1">
        <f>'Paste Raw Data Here'!E29</f>
        <v>8</v>
      </c>
      <c r="D29" s="1" t="s">
        <v>482</v>
      </c>
      <c r="E29" s="1">
        <f>'Paste Raw Data Here'!I29</f>
        <v>21359</v>
      </c>
      <c r="F29" s="1">
        <f>'Paste Raw Data Here'!F29</f>
        <v>-21.975</v>
      </c>
      <c r="G29" s="1">
        <f>'Paste Raw Data Here'!G29</f>
        <v>-41.853</v>
      </c>
      <c r="H29" s="1">
        <f>'Paste Raw Data Here'!H29</f>
        <v>-315.202</v>
      </c>
      <c r="P29" s="3"/>
      <c r="Q29" s="1"/>
      <c r="R29" s="1"/>
      <c r="S29" s="1"/>
      <c r="T29" s="1"/>
      <c r="AA29" s="1" t="s">
        <v>481</v>
      </c>
      <c r="AB29" s="23">
        <f t="shared" ref="AB29:AD29" si="73">L186</f>
        <v>-28.07867815</v>
      </c>
      <c r="AC29" s="23">
        <f t="shared" si="73"/>
        <v>-52.53964035</v>
      </c>
      <c r="AD29" s="6">
        <f t="shared" si="73"/>
        <v>-408.5375798</v>
      </c>
      <c r="AE29" s="6">
        <f t="shared" ref="AE29:AF29" si="74">P186</f>
        <v>11.77954305</v>
      </c>
      <c r="AF29" s="7">
        <f t="shared" si="74"/>
        <v>1</v>
      </c>
    </row>
    <row r="30" ht="15.75" customHeight="1">
      <c r="A30" s="1">
        <f>'Paste Raw Data Here'!A30</f>
        <v>29</v>
      </c>
      <c r="B30" s="1" t="str">
        <f>'Paste Raw Data Here'!B30</f>
        <v>   P-27034</v>
      </c>
      <c r="C30" s="1">
        <f>'Paste Raw Data Here'!E30</f>
        <v>9</v>
      </c>
      <c r="D30" s="1" t="s">
        <v>482</v>
      </c>
      <c r="E30" s="1">
        <f>'Paste Raw Data Here'!I30</f>
        <v>21348</v>
      </c>
      <c r="F30" s="1">
        <f>'Paste Raw Data Here'!F30</f>
        <v>-21.73</v>
      </c>
      <c r="G30" s="1">
        <f>'Paste Raw Data Here'!G30</f>
        <v>-41.84</v>
      </c>
      <c r="H30" s="1">
        <f>'Paste Raw Data Here'!H30</f>
        <v>-315.429</v>
      </c>
      <c r="P30" s="3"/>
      <c r="Q30" s="1"/>
      <c r="R30" s="1"/>
      <c r="S30" s="1"/>
      <c r="T30" s="1"/>
      <c r="AA30" s="1" t="s">
        <v>481</v>
      </c>
      <c r="AB30" s="23">
        <f t="shared" ref="AB30:AD30" si="75">L190</f>
        <v>-28.06306566</v>
      </c>
      <c r="AC30" s="23">
        <f t="shared" si="75"/>
        <v>-52.52642398</v>
      </c>
      <c r="AD30" s="6">
        <f t="shared" si="75"/>
        <v>-408.5574727</v>
      </c>
      <c r="AE30" s="6">
        <f t="shared" ref="AE30:AF30" si="76">P190</f>
        <v>11.65391912</v>
      </c>
      <c r="AF30" s="7">
        <f t="shared" si="76"/>
        <v>1</v>
      </c>
    </row>
    <row r="31" ht="15.75" customHeight="1">
      <c r="A31" s="1">
        <f>'Paste Raw Data Here'!A31</f>
        <v>30</v>
      </c>
      <c r="B31" s="1" t="str">
        <f>'Paste Raw Data Here'!B31</f>
        <v>   P-27034</v>
      </c>
      <c r="C31" s="1">
        <f>'Paste Raw Data Here'!E31</f>
        <v>10</v>
      </c>
      <c r="D31" s="1" t="s">
        <v>482</v>
      </c>
      <c r="E31" s="1">
        <f>'Paste Raw Data Here'!I31</f>
        <v>21303</v>
      </c>
      <c r="F31" s="1">
        <f>'Paste Raw Data Here'!F31</f>
        <v>-21.875</v>
      </c>
      <c r="G31" s="1">
        <f>'Paste Raw Data Here'!G31</f>
        <v>-41.743</v>
      </c>
      <c r="H31" s="1">
        <f>'Paste Raw Data Here'!H31</f>
        <v>-315.359</v>
      </c>
      <c r="P31" s="3"/>
      <c r="Q31" s="1"/>
      <c r="R31" s="1"/>
      <c r="S31" s="1"/>
      <c r="T31" s="1"/>
      <c r="AA31" s="1" t="s">
        <v>483</v>
      </c>
      <c r="AB31" s="23">
        <f t="shared" ref="AB31:AD31" si="77">L194</f>
        <v>-32.70347901</v>
      </c>
      <c r="AC31" s="23">
        <f t="shared" si="77"/>
        <v>-61.17315745</v>
      </c>
      <c r="AD31" s="6">
        <f t="shared" si="77"/>
        <v>-475.8261899</v>
      </c>
      <c r="AE31" s="6">
        <f t="shared" ref="AE31:AF31" si="78">P194</f>
        <v>13.55906976</v>
      </c>
      <c r="AF31" s="7">
        <f t="shared" si="78"/>
        <v>1</v>
      </c>
    </row>
    <row r="32" ht="15.75" customHeight="1">
      <c r="A32" s="1">
        <f>'Paste Raw Data Here'!A32</f>
        <v>31</v>
      </c>
      <c r="B32" s="1" t="str">
        <f>'Paste Raw Data Here'!B32</f>
        <v>   P-27034</v>
      </c>
      <c r="C32" s="1">
        <f>'Paste Raw Data Here'!E32</f>
        <v>11</v>
      </c>
      <c r="D32" s="1" t="s">
        <v>482</v>
      </c>
      <c r="E32" s="1">
        <f>'Paste Raw Data Here'!I32</f>
        <v>21252</v>
      </c>
      <c r="F32" s="1">
        <f>'Paste Raw Data Here'!F32</f>
        <v>-21.826</v>
      </c>
      <c r="G32" s="1">
        <f>'Paste Raw Data Here'!G32</f>
        <v>-41.729</v>
      </c>
      <c r="H32" s="1">
        <f>'Paste Raw Data Here'!H32</f>
        <v>-315.47</v>
      </c>
      <c r="J32" s="24"/>
      <c r="K32" s="24"/>
      <c r="L32" s="24"/>
      <c r="M32" s="25"/>
      <c r="N32" s="25"/>
      <c r="O32" s="25"/>
      <c r="P32" s="26"/>
      <c r="Q32" s="1"/>
      <c r="R32" s="1"/>
      <c r="S32" s="1"/>
      <c r="T32" s="1"/>
      <c r="AA32" s="1" t="s">
        <v>483</v>
      </c>
      <c r="AB32" s="23">
        <f t="shared" ref="AB32:AD32" si="79">L198</f>
        <v>-32.65823466</v>
      </c>
      <c r="AC32" s="23">
        <f t="shared" si="79"/>
        <v>-61.19862315</v>
      </c>
      <c r="AD32" s="6">
        <f t="shared" si="79"/>
        <v>-476.640221</v>
      </c>
      <c r="AE32" s="6">
        <f t="shared" ref="AE32:AF32" si="80">P198</f>
        <v>12.94876422</v>
      </c>
      <c r="AF32" s="7">
        <f t="shared" si="80"/>
        <v>1</v>
      </c>
    </row>
    <row r="33" ht="15.75" customHeight="1">
      <c r="A33" s="1">
        <f>'Paste Raw Data Here'!A33</f>
        <v>32</v>
      </c>
      <c r="B33" s="1" t="str">
        <f>'Paste Raw Data Here'!B33</f>
        <v>   P-27034</v>
      </c>
      <c r="C33" s="1">
        <f>'Paste Raw Data Here'!E33</f>
        <v>12</v>
      </c>
      <c r="D33" s="1" t="s">
        <v>482</v>
      </c>
      <c r="E33" s="1">
        <f>'Paste Raw Data Here'!I33</f>
        <v>21207</v>
      </c>
      <c r="F33" s="1">
        <f>'Paste Raw Data Here'!F33</f>
        <v>-21.856</v>
      </c>
      <c r="G33" s="1">
        <f>'Paste Raw Data Here'!G33</f>
        <v>-41.817</v>
      </c>
      <c r="H33" s="1">
        <f>'Paste Raw Data Here'!H33</f>
        <v>-315.667</v>
      </c>
      <c r="J33" s="24"/>
      <c r="K33" s="24"/>
      <c r="L33" s="24"/>
      <c r="M33" s="24"/>
      <c r="N33" s="24"/>
      <c r="O33" s="24"/>
      <c r="P33" s="26"/>
      <c r="Q33" s="1"/>
      <c r="R33" s="1"/>
      <c r="S33" s="1"/>
      <c r="T33" s="1"/>
      <c r="AA33" s="1" t="s">
        <v>483</v>
      </c>
      <c r="AB33" s="23">
        <f t="shared" ref="AB33:AD33" si="81">L202</f>
        <v>-32.80798708</v>
      </c>
      <c r="AC33" s="23">
        <f t="shared" si="81"/>
        <v>-61.23311467</v>
      </c>
      <c r="AD33" s="6">
        <f t="shared" si="81"/>
        <v>-476.7636835</v>
      </c>
      <c r="AE33" s="6">
        <f t="shared" ref="AE33:AF33" si="82">P202</f>
        <v>13.10123392</v>
      </c>
      <c r="AF33" s="7">
        <f t="shared" si="82"/>
        <v>1</v>
      </c>
    </row>
    <row r="34" ht="15.75" customHeight="1">
      <c r="A34" s="1">
        <f>'Paste Raw Data Here'!A34</f>
        <v>33</v>
      </c>
      <c r="B34" s="1" t="str">
        <f>'Paste Raw Data Here'!B34</f>
        <v>   P-27034</v>
      </c>
      <c r="C34" s="1">
        <f>'Paste Raw Data Here'!E34</f>
        <v>13</v>
      </c>
      <c r="D34" s="1" t="s">
        <v>482</v>
      </c>
      <c r="E34" s="1">
        <f>'Paste Raw Data Here'!I34</f>
        <v>21236</v>
      </c>
      <c r="F34" s="1">
        <f>'Paste Raw Data Here'!F34</f>
        <v>-21.861</v>
      </c>
      <c r="G34" s="1">
        <f>'Paste Raw Data Here'!G34</f>
        <v>-41.802</v>
      </c>
      <c r="H34" s="1">
        <f>'Paste Raw Data Here'!H34</f>
        <v>-315.318</v>
      </c>
      <c r="P34" s="3"/>
      <c r="Q34" s="1"/>
      <c r="R34" s="1"/>
      <c r="S34" s="1"/>
      <c r="T34" s="1"/>
      <c r="AA34" s="1" t="s">
        <v>483</v>
      </c>
      <c r="AB34" s="23">
        <f t="shared" ref="AB34:AD34" si="83">L206</f>
        <v>-32.72387083</v>
      </c>
      <c r="AC34" s="23">
        <f t="shared" si="83"/>
        <v>-61.20120196</v>
      </c>
      <c r="AD34" s="6">
        <f t="shared" si="83"/>
        <v>-476.9310366</v>
      </c>
      <c r="AE34" s="6">
        <f t="shared" ref="AE34:AF34" si="84">P206</f>
        <v>12.67857903</v>
      </c>
      <c r="AF34" s="7">
        <f t="shared" si="84"/>
        <v>1</v>
      </c>
    </row>
    <row r="35" ht="15.75" customHeight="1">
      <c r="A35" s="1">
        <f>'Paste Raw Data Here'!A35</f>
        <v>34</v>
      </c>
      <c r="B35" s="1" t="str">
        <f>'Paste Raw Data Here'!B35</f>
        <v>   P-27034</v>
      </c>
      <c r="C35" s="1">
        <f>'Paste Raw Data Here'!E35</f>
        <v>14</v>
      </c>
      <c r="D35" s="1" t="s">
        <v>482</v>
      </c>
      <c r="E35" s="1">
        <f>'Paste Raw Data Here'!I35</f>
        <v>21279</v>
      </c>
      <c r="F35" s="1">
        <f>'Paste Raw Data Here'!F35</f>
        <v>-21.859</v>
      </c>
      <c r="G35" s="1">
        <f>'Paste Raw Data Here'!G35</f>
        <v>-41.759</v>
      </c>
      <c r="H35" s="1">
        <f>'Paste Raw Data Here'!H35</f>
        <v>-315.274</v>
      </c>
      <c r="P35" s="3"/>
      <c r="Q35" s="1"/>
      <c r="R35" s="1"/>
      <c r="S35" s="1"/>
      <c r="T35" s="1"/>
      <c r="AA35" s="1" t="s">
        <v>483</v>
      </c>
      <c r="AB35" s="23">
        <f t="shared" ref="AB35:AD35" si="85">L210</f>
        <v>-32.85195694</v>
      </c>
      <c r="AC35" s="23">
        <f t="shared" si="85"/>
        <v>-61.23762758</v>
      </c>
      <c r="AD35" s="6">
        <f t="shared" si="85"/>
        <v>-476.9784007</v>
      </c>
      <c r="AE35" s="6">
        <f t="shared" ref="AE35:AF35" si="86">P210</f>
        <v>12.9226199</v>
      </c>
      <c r="AF35" s="7">
        <f t="shared" si="86"/>
        <v>1</v>
      </c>
    </row>
    <row r="36" ht="15.75" customHeight="1">
      <c r="A36" s="1">
        <f>'Paste Raw Data Here'!A36</f>
        <v>35</v>
      </c>
      <c r="B36" s="1" t="str">
        <f>'Paste Raw Data Here'!B36</f>
        <v>   P-27034</v>
      </c>
      <c r="C36" s="1">
        <f>'Paste Raw Data Here'!E36</f>
        <v>15</v>
      </c>
      <c r="D36" s="1" t="s">
        <v>482</v>
      </c>
      <c r="E36" s="1">
        <f>'Paste Raw Data Here'!I36</f>
        <v>21142</v>
      </c>
      <c r="F36" s="1">
        <f>'Paste Raw Data Here'!F36</f>
        <v>-21.792</v>
      </c>
      <c r="G36" s="1">
        <f>'Paste Raw Data Here'!G36</f>
        <v>-41.825</v>
      </c>
      <c r="H36" s="1">
        <f>'Paste Raw Data Here'!H36</f>
        <v>-315.493</v>
      </c>
      <c r="M36" s="5"/>
      <c r="N36" s="5"/>
      <c r="O36" s="5"/>
      <c r="P36" s="3"/>
      <c r="Q36" s="1"/>
      <c r="R36" s="1"/>
      <c r="S36" s="1"/>
      <c r="T36" s="1"/>
      <c r="AA36" s="1" t="s">
        <v>483</v>
      </c>
      <c r="AB36" s="23">
        <f t="shared" ref="AB36:AD36" si="87">L214</f>
        <v>-32.72132185</v>
      </c>
      <c r="AC36" s="23">
        <f t="shared" si="87"/>
        <v>-61.22151005</v>
      </c>
      <c r="AD36" s="6">
        <f t="shared" si="87"/>
        <v>-477.0200812</v>
      </c>
      <c r="AE36" s="6">
        <f t="shared" ref="AE36:AF36" si="88">P214</f>
        <v>12.75199923</v>
      </c>
      <c r="AF36" s="7">
        <f t="shared" si="88"/>
        <v>1</v>
      </c>
    </row>
    <row r="37" ht="15.75" customHeight="1">
      <c r="A37" s="1">
        <f>'Paste Raw Data Here'!A37</f>
        <v>36</v>
      </c>
      <c r="B37" s="1" t="str">
        <f>'Paste Raw Data Here'!B37</f>
        <v>   P-27034</v>
      </c>
      <c r="C37" s="1">
        <f>'Paste Raw Data Here'!E37</f>
        <v>16</v>
      </c>
      <c r="D37" s="1" t="s">
        <v>482</v>
      </c>
      <c r="E37" s="1">
        <f>'Paste Raw Data Here'!I37</f>
        <v>21071</v>
      </c>
      <c r="F37" s="1">
        <f>'Paste Raw Data Here'!F37</f>
        <v>-21.816</v>
      </c>
      <c r="G37" s="1">
        <f>'Paste Raw Data Here'!G37</f>
        <v>-41.815</v>
      </c>
      <c r="H37" s="1">
        <f>'Paste Raw Data Here'!H37</f>
        <v>-315.444</v>
      </c>
      <c r="P37" s="3"/>
      <c r="Q37" s="1"/>
      <c r="R37" s="1"/>
      <c r="S37" s="1"/>
      <c r="T37" s="1"/>
      <c r="AA37" s="1" t="s">
        <v>483</v>
      </c>
      <c r="AB37" s="23">
        <f t="shared" ref="AB37:AD37" si="89">L218</f>
        <v>-32.78982562</v>
      </c>
      <c r="AC37" s="23">
        <f t="shared" si="89"/>
        <v>-61.26631679</v>
      </c>
      <c r="AD37" s="6">
        <f t="shared" si="89"/>
        <v>-476.8858829</v>
      </c>
      <c r="AE37" s="6">
        <f t="shared" ref="AE37:AF37" si="90">P218</f>
        <v>13.24465144</v>
      </c>
      <c r="AF37" s="7">
        <f t="shared" si="90"/>
        <v>1</v>
      </c>
    </row>
    <row r="38" ht="15.75" customHeight="1">
      <c r="A38" s="1">
        <f>'Paste Raw Data Here'!A38</f>
        <v>37</v>
      </c>
      <c r="B38" s="1" t="str">
        <f>'Paste Raw Data Here'!B38</f>
        <v>   P-27034</v>
      </c>
      <c r="C38" s="1">
        <f>'Paste Raw Data Here'!E38</f>
        <v>17</v>
      </c>
      <c r="D38" s="1" t="s">
        <v>482</v>
      </c>
      <c r="E38" s="1">
        <f>'Paste Raw Data Here'!I38</f>
        <v>21102</v>
      </c>
      <c r="F38" s="1">
        <f>'Paste Raw Data Here'!F38</f>
        <v>-21.733</v>
      </c>
      <c r="G38" s="1">
        <f>'Paste Raw Data Here'!G38</f>
        <v>-41.737</v>
      </c>
      <c r="H38" s="1">
        <f>'Paste Raw Data Here'!H38</f>
        <v>-315.433</v>
      </c>
      <c r="P38" s="3"/>
      <c r="Q38" s="1"/>
      <c r="R38" s="1"/>
      <c r="S38" s="1"/>
      <c r="T38" s="1"/>
      <c r="AA38" s="1" t="s">
        <v>483</v>
      </c>
      <c r="AB38" s="23">
        <f t="shared" ref="AB38:AD38" si="91">L222</f>
        <v>-32.73151776</v>
      </c>
      <c r="AC38" s="23">
        <f t="shared" si="91"/>
        <v>-61.17315745</v>
      </c>
      <c r="AD38" s="6">
        <f t="shared" si="91"/>
        <v>-476.9285106</v>
      </c>
      <c r="AE38" s="6">
        <f t="shared" ref="AE38:AF38" si="92">P222</f>
        <v>12.45674907</v>
      </c>
      <c r="AF38" s="7">
        <f t="shared" si="92"/>
        <v>1</v>
      </c>
    </row>
    <row r="39" ht="15.75" customHeight="1">
      <c r="A39" s="1">
        <f>'Paste Raw Data Here'!A39</f>
        <v>38</v>
      </c>
      <c r="B39" s="1" t="str">
        <f>'Paste Raw Data Here'!B39</f>
        <v>   P-27034</v>
      </c>
      <c r="C39" s="1">
        <f>'Paste Raw Data Here'!E39</f>
        <v>18</v>
      </c>
      <c r="D39" s="1" t="s">
        <v>482</v>
      </c>
      <c r="E39" s="1">
        <f>'Paste Raw Data Here'!I39</f>
        <v>21790</v>
      </c>
      <c r="F39" s="1">
        <f>'Paste Raw Data Here'!F39</f>
        <v>-21.838</v>
      </c>
      <c r="G39" s="1">
        <f>'Paste Raw Data Here'!G39</f>
        <v>-41.724</v>
      </c>
      <c r="H39" s="1">
        <f>'Paste Raw Data Here'!H39</f>
        <v>-315.328</v>
      </c>
      <c r="P39" s="3"/>
      <c r="Q39" s="1"/>
      <c r="R39" s="1"/>
      <c r="S39" s="1"/>
      <c r="T39" s="1"/>
      <c r="AA39" s="1" t="s">
        <v>483</v>
      </c>
      <c r="AB39" s="23">
        <f t="shared" ref="AB39:AD39" si="93">L226</f>
        <v>-32.68149408</v>
      </c>
      <c r="AC39" s="23">
        <f t="shared" si="93"/>
        <v>-61.23730523</v>
      </c>
      <c r="AD39" s="6">
        <f t="shared" si="93"/>
        <v>-477.0248176</v>
      </c>
      <c r="AE39" s="6">
        <f t="shared" ref="AE39:AF39" si="94">P226</f>
        <v>12.87362427</v>
      </c>
      <c r="AF39" s="7">
        <f t="shared" si="94"/>
        <v>1</v>
      </c>
    </row>
    <row r="40" ht="15.75" customHeight="1">
      <c r="A40" s="1">
        <f>'Paste Raw Data Here'!A40</f>
        <v>39</v>
      </c>
      <c r="B40" s="1" t="str">
        <f>'Paste Raw Data Here'!B40</f>
        <v>   P-27034</v>
      </c>
      <c r="C40" s="1">
        <f>'Paste Raw Data Here'!E40</f>
        <v>19</v>
      </c>
      <c r="D40" s="1" t="s">
        <v>482</v>
      </c>
      <c r="E40" s="1">
        <f>'Paste Raw Data Here'!I40</f>
        <v>21693</v>
      </c>
      <c r="F40" s="1">
        <f>'Paste Raw Data Here'!F40</f>
        <v>-21.948</v>
      </c>
      <c r="G40" s="1">
        <f>'Paste Raw Data Here'!G40</f>
        <v>-41.772</v>
      </c>
      <c r="H40" s="1">
        <f>'Paste Raw Data Here'!H40</f>
        <v>-315.644</v>
      </c>
      <c r="I40" s="1">
        <f t="shared" ref="I40:K40" si="95">AVERAGE(F36:F41)</f>
        <v>-21.82633333</v>
      </c>
      <c r="J40" s="1">
        <f t="shared" si="95"/>
        <v>-41.76816667</v>
      </c>
      <c r="K40" s="1">
        <f t="shared" si="95"/>
        <v>-315.4511667</v>
      </c>
      <c r="L40" s="5">
        <f>I40*$Q$9+$Q$10</f>
        <v>-21.34141227</v>
      </c>
      <c r="M40" s="5">
        <f>J40*$R$9+$R$10</f>
        <v>-39.95491032</v>
      </c>
      <c r="N40" s="5">
        <f>K40*$S$9+$S$10</f>
        <v>-310.6108646</v>
      </c>
      <c r="O40" s="5"/>
      <c r="P40" s="3">
        <f>N40-8*M40</f>
        <v>9.028417999</v>
      </c>
      <c r="Q40" s="1"/>
      <c r="R40" s="1"/>
      <c r="S40" s="1"/>
      <c r="T40" s="1"/>
      <c r="AA40" s="1" t="s">
        <v>483</v>
      </c>
      <c r="AB40" s="23">
        <f t="shared" ref="AB40:AD40" si="96">L230</f>
        <v>-32.66811195</v>
      </c>
      <c r="AC40" s="23">
        <f t="shared" si="96"/>
        <v>-61.1473694</v>
      </c>
      <c r="AD40" s="6">
        <f t="shared" si="96"/>
        <v>-476.9888209</v>
      </c>
      <c r="AE40" s="6">
        <f t="shared" ref="AE40:AF40" si="97">P230</f>
        <v>12.19013437</v>
      </c>
      <c r="AF40" s="7">
        <f t="shared" si="97"/>
        <v>1</v>
      </c>
    </row>
    <row r="41" ht="15.75" customHeight="1">
      <c r="A41" s="1">
        <f>'Paste Raw Data Here'!A41</f>
        <v>40</v>
      </c>
      <c r="B41" s="1" t="str">
        <f>'Paste Raw Data Here'!B41</f>
        <v>   P-27034</v>
      </c>
      <c r="C41" s="1">
        <f>'Paste Raw Data Here'!E41</f>
        <v>20</v>
      </c>
      <c r="D41" s="1" t="s">
        <v>482</v>
      </c>
      <c r="E41" s="1">
        <f>'Paste Raw Data Here'!I41</f>
        <v>21639</v>
      </c>
      <c r="F41" s="1">
        <f>'Paste Raw Data Here'!F41</f>
        <v>-21.831</v>
      </c>
      <c r="G41" s="1">
        <f>'Paste Raw Data Here'!G41</f>
        <v>-41.736</v>
      </c>
      <c r="H41" s="1">
        <f>'Paste Raw Data Here'!H41</f>
        <v>-315.365</v>
      </c>
      <c r="I41" s="1">
        <f t="shared" ref="I41:K41" si="98">STDEV(F36:F41)</f>
        <v>0.07065031257</v>
      </c>
      <c r="J41" s="1">
        <f t="shared" si="98"/>
        <v>0.04334704911</v>
      </c>
      <c r="K41" s="1">
        <f t="shared" si="98"/>
        <v>0.1112751844</v>
      </c>
      <c r="P41" s="3"/>
      <c r="Q41" s="1"/>
      <c r="R41" s="1"/>
      <c r="S41" s="1"/>
      <c r="T41" s="1"/>
      <c r="AA41" s="1">
        <v>-40.0</v>
      </c>
      <c r="AB41" s="23">
        <f t="shared" ref="AB41:AD41" si="99">L234</f>
        <v>-21.39685253</v>
      </c>
      <c r="AC41" s="23">
        <f t="shared" si="99"/>
        <v>-40.1346208</v>
      </c>
      <c r="AD41" s="6">
        <f t="shared" si="99"/>
        <v>-314.3979408</v>
      </c>
      <c r="AE41" s="6">
        <f t="shared" ref="AE41:AF41" si="100">P234</f>
        <v>6.679025606</v>
      </c>
      <c r="AF41" s="7">
        <f t="shared" si="100"/>
        <v>1</v>
      </c>
    </row>
    <row r="42" ht="15.75" customHeight="1">
      <c r="A42" s="1">
        <f>'Paste Raw Data Here'!A42</f>
        <v>41</v>
      </c>
      <c r="B42" s="1" t="str">
        <f>'Paste Raw Data Here'!B42</f>
        <v>   P-27035</v>
      </c>
      <c r="C42" s="1">
        <f>'Paste Raw Data Here'!E42</f>
        <v>1</v>
      </c>
      <c r="D42" s="1" t="s">
        <v>484</v>
      </c>
      <c r="E42" s="1">
        <f>'Paste Raw Data Here'!I42</f>
        <v>21721</v>
      </c>
      <c r="F42" s="1">
        <f>'Paste Raw Data Here'!F42</f>
        <v>-29.576</v>
      </c>
      <c r="G42" s="1">
        <f>'Paste Raw Data Here'!G42</f>
        <v>-56.107</v>
      </c>
      <c r="H42" s="1">
        <f>'Paste Raw Data Here'!H42</f>
        <v>-432.24</v>
      </c>
      <c r="P42" s="3"/>
      <c r="Q42" s="1"/>
      <c r="R42" s="1"/>
      <c r="S42" s="1"/>
      <c r="T42" s="1"/>
      <c r="AA42" s="1">
        <v>-40.0</v>
      </c>
      <c r="AB42" s="23">
        <f t="shared" ref="AB42:AD42" si="101">L238</f>
        <v>-21.29361895</v>
      </c>
      <c r="AC42" s="23">
        <f t="shared" si="101"/>
        <v>-40.02985685</v>
      </c>
      <c r="AD42" s="6">
        <f t="shared" si="101"/>
        <v>-312.1992989</v>
      </c>
      <c r="AE42" s="6">
        <f>P238</f>
        <v>8.039555866</v>
      </c>
      <c r="AF42" s="7">
        <v>1.0</v>
      </c>
    </row>
    <row r="43" ht="15.75" customHeight="1">
      <c r="A43" s="1">
        <f>'Paste Raw Data Here'!A43</f>
        <v>42</v>
      </c>
      <c r="B43" s="1" t="str">
        <f>'Paste Raw Data Here'!B43</f>
        <v>   P-27035</v>
      </c>
      <c r="C43" s="1">
        <f>'Paste Raw Data Here'!E43</f>
        <v>2</v>
      </c>
      <c r="D43" s="1" t="s">
        <v>484</v>
      </c>
      <c r="E43" s="1">
        <f>'Paste Raw Data Here'!I43</f>
        <v>21604</v>
      </c>
      <c r="F43" s="1">
        <f>'Paste Raw Data Here'!F43</f>
        <v>-29.819</v>
      </c>
      <c r="G43" s="1">
        <f>'Paste Raw Data Here'!G43</f>
        <v>-56.433</v>
      </c>
      <c r="H43" s="1">
        <f>'Paste Raw Data Here'!H43</f>
        <v>-437.206</v>
      </c>
      <c r="P43" s="3"/>
      <c r="Q43" s="1"/>
      <c r="R43" s="1"/>
      <c r="S43" s="1"/>
      <c r="T43" s="1"/>
      <c r="AA43" s="1">
        <v>-40.0</v>
      </c>
      <c r="AB43" s="23">
        <f t="shared" ref="AB43:AD43" si="102">L242</f>
        <v>-21.38283315</v>
      </c>
      <c r="AC43" s="23">
        <f t="shared" si="102"/>
        <v>-40.01277226</v>
      </c>
      <c r="AD43" s="6">
        <f t="shared" si="102"/>
        <v>-311.7332361</v>
      </c>
      <c r="AE43" s="6">
        <f t="shared" ref="AE43:AF43" si="103">P242</f>
        <v>8.368942023</v>
      </c>
      <c r="AF43" s="7">
        <f t="shared" si="103"/>
        <v>1</v>
      </c>
    </row>
    <row r="44" ht="15.75" customHeight="1">
      <c r="A44" s="1">
        <f>'Paste Raw Data Here'!A44</f>
        <v>43</v>
      </c>
      <c r="B44" s="1" t="str">
        <f>'Paste Raw Data Here'!B44</f>
        <v>   P-27035</v>
      </c>
      <c r="C44" s="1">
        <f>'Paste Raw Data Here'!E44</f>
        <v>3</v>
      </c>
      <c r="D44" s="1" t="s">
        <v>484</v>
      </c>
      <c r="E44" s="1">
        <f>'Paste Raw Data Here'!I44</f>
        <v>21542</v>
      </c>
      <c r="F44" s="1">
        <f>'Paste Raw Data Here'!F44</f>
        <v>-29.739</v>
      </c>
      <c r="G44" s="1">
        <f>'Paste Raw Data Here'!G44</f>
        <v>-56.374</v>
      </c>
      <c r="H44" s="1">
        <f>'Paste Raw Data Here'!H44</f>
        <v>-438.378</v>
      </c>
      <c r="M44" s="5"/>
      <c r="N44" s="5"/>
      <c r="O44" s="5"/>
      <c r="P44" s="3"/>
      <c r="Q44" s="1"/>
      <c r="R44" s="1"/>
      <c r="S44" s="1"/>
      <c r="T44" s="1"/>
      <c r="AA44" s="1">
        <v>-40.0</v>
      </c>
      <c r="AB44" s="23">
        <f t="shared" ref="AB44:AD44" si="104">L246</f>
        <v>-21.39048009</v>
      </c>
      <c r="AC44" s="23">
        <f t="shared" si="104"/>
        <v>-40.02695569</v>
      </c>
      <c r="AD44" s="6">
        <f t="shared" si="104"/>
        <v>-311.8323849</v>
      </c>
      <c r="AE44" s="6">
        <f t="shared" ref="AE44:AF44" si="105">P246</f>
        <v>8.38326058</v>
      </c>
      <c r="AF44" s="7">
        <f t="shared" si="105"/>
        <v>1</v>
      </c>
    </row>
    <row r="45" ht="15.75" customHeight="1">
      <c r="A45" s="1">
        <f>'Paste Raw Data Here'!A45</f>
        <v>44</v>
      </c>
      <c r="B45" s="1" t="str">
        <f>'Paste Raw Data Here'!B45</f>
        <v>   P-27035</v>
      </c>
      <c r="C45" s="1">
        <f>'Paste Raw Data Here'!E45</f>
        <v>4</v>
      </c>
      <c r="D45" s="1" t="s">
        <v>484</v>
      </c>
      <c r="E45" s="1">
        <f>'Paste Raw Data Here'!I45</f>
        <v>21346</v>
      </c>
      <c r="F45" s="1">
        <f>'Paste Raw Data Here'!F45</f>
        <v>-29.743</v>
      </c>
      <c r="G45" s="1">
        <f>'Paste Raw Data Here'!G45</f>
        <v>-56.43</v>
      </c>
      <c r="H45" s="1">
        <f>'Paste Raw Data Here'!H45</f>
        <v>-438.482</v>
      </c>
      <c r="P45" s="3"/>
      <c r="Q45" s="1"/>
      <c r="R45" s="1"/>
      <c r="S45" s="1"/>
      <c r="T45" s="1"/>
      <c r="AA45" s="1">
        <v>-40.0</v>
      </c>
      <c r="AB45" s="23">
        <f t="shared" ref="AB45:AD45" si="106">L250</f>
        <v>-21.3978084</v>
      </c>
      <c r="AC45" s="23">
        <f t="shared" si="106"/>
        <v>-40.02663334</v>
      </c>
      <c r="AD45" s="6">
        <f t="shared" si="106"/>
        <v>-311.6808198</v>
      </c>
      <c r="AE45" s="6">
        <f t="shared" ref="AE45:AF45" si="107">P250</f>
        <v>8.532246922</v>
      </c>
      <c r="AF45" s="7">
        <f t="shared" si="107"/>
        <v>1</v>
      </c>
    </row>
    <row r="46" ht="15.75" customHeight="1">
      <c r="A46" s="1">
        <f>'Paste Raw Data Here'!A46</f>
        <v>45</v>
      </c>
      <c r="B46" s="1" t="str">
        <f>'Paste Raw Data Here'!B46</f>
        <v>   P-27035</v>
      </c>
      <c r="C46" s="1">
        <f>'Paste Raw Data Here'!E46</f>
        <v>5</v>
      </c>
      <c r="D46" s="1" t="s">
        <v>484</v>
      </c>
      <c r="E46" s="1">
        <f>'Paste Raw Data Here'!I46</f>
        <v>21340</v>
      </c>
      <c r="F46" s="1">
        <f>'Paste Raw Data Here'!F46</f>
        <v>-29.722</v>
      </c>
      <c r="G46" s="1">
        <f>'Paste Raw Data Here'!G46</f>
        <v>-56.401</v>
      </c>
      <c r="H46" s="1">
        <f>'Paste Raw Data Here'!H46</f>
        <v>-438.794</v>
      </c>
      <c r="M46" s="5"/>
      <c r="N46" s="5"/>
      <c r="O46" s="5"/>
      <c r="P46" s="3"/>
      <c r="Q46" s="1"/>
      <c r="R46" s="1"/>
      <c r="S46" s="1"/>
      <c r="T46" s="1"/>
      <c r="AA46" s="1">
        <v>-40.0</v>
      </c>
      <c r="AB46" s="23">
        <f t="shared" ref="AB46:AD46" si="108">L254</f>
        <v>-21.26526157</v>
      </c>
      <c r="AC46" s="23">
        <f t="shared" si="108"/>
        <v>-40.02760039</v>
      </c>
      <c r="AD46" s="6">
        <f t="shared" si="108"/>
        <v>-311.6012481</v>
      </c>
      <c r="AE46" s="6">
        <f t="shared" ref="AE46:AF46" si="109">P254</f>
        <v>8.61955504</v>
      </c>
      <c r="AF46" s="7">
        <f t="shared" si="109"/>
        <v>1</v>
      </c>
    </row>
    <row r="47" ht="15.75" customHeight="1">
      <c r="A47" s="1">
        <f>'Paste Raw Data Here'!A47</f>
        <v>46</v>
      </c>
      <c r="B47" s="1" t="str">
        <f>'Paste Raw Data Here'!B47</f>
        <v>   P-27035</v>
      </c>
      <c r="C47" s="1">
        <f>'Paste Raw Data Here'!E47</f>
        <v>6</v>
      </c>
      <c r="D47" s="1" t="s">
        <v>484</v>
      </c>
      <c r="E47" s="1">
        <f>'Paste Raw Data Here'!I47</f>
        <v>21294</v>
      </c>
      <c r="F47" s="1">
        <f>'Paste Raw Data Here'!F47</f>
        <v>-29.783</v>
      </c>
      <c r="G47" s="1">
        <f>'Paste Raw Data Here'!G47</f>
        <v>-56.404</v>
      </c>
      <c r="H47" s="1">
        <f>'Paste Raw Data Here'!H47</f>
        <v>-439.067</v>
      </c>
      <c r="P47" s="3"/>
      <c r="Q47" s="1"/>
      <c r="R47" s="1"/>
      <c r="S47" s="1"/>
      <c r="T47" s="1"/>
      <c r="AA47" s="1">
        <v>-40.0</v>
      </c>
      <c r="AB47" s="23">
        <f t="shared" ref="AB47:AD47" si="110">L258</f>
        <v>-21.3302605</v>
      </c>
      <c r="AC47" s="23">
        <f t="shared" si="110"/>
        <v>-40.00310174</v>
      </c>
      <c r="AD47" s="6">
        <f t="shared" si="110"/>
        <v>-311.6366133</v>
      </c>
      <c r="AE47" s="6">
        <f t="shared" ref="AE47:AF47" si="111">P258</f>
        <v>8.388200652</v>
      </c>
      <c r="AF47" s="7">
        <f t="shared" si="111"/>
        <v>1</v>
      </c>
    </row>
    <row r="48" ht="15.75" customHeight="1">
      <c r="A48" s="1">
        <f>'Paste Raw Data Here'!A48</f>
        <v>47</v>
      </c>
      <c r="B48" s="1" t="str">
        <f>'Paste Raw Data Here'!B48</f>
        <v>   P-27035</v>
      </c>
      <c r="C48" s="1">
        <f>'Paste Raw Data Here'!E48</f>
        <v>7</v>
      </c>
      <c r="D48" s="1" t="s">
        <v>484</v>
      </c>
      <c r="E48" s="1">
        <f>'Paste Raw Data Here'!I48</f>
        <v>21147</v>
      </c>
      <c r="F48" s="1">
        <f>'Paste Raw Data Here'!F48</f>
        <v>-29.711</v>
      </c>
      <c r="G48" s="1">
        <f>'Paste Raw Data Here'!G48</f>
        <v>-56.503</v>
      </c>
      <c r="H48" s="1">
        <f>'Paste Raw Data Here'!H48</f>
        <v>-439.254</v>
      </c>
      <c r="P48" s="3"/>
      <c r="Q48" s="1"/>
      <c r="R48" s="1"/>
      <c r="S48" s="1"/>
      <c r="T48" s="1"/>
      <c r="AA48" s="1">
        <v>-40.0</v>
      </c>
      <c r="AB48" s="23">
        <f t="shared" ref="AB48:AD48" si="112">L262</f>
        <v>-21.3490592</v>
      </c>
      <c r="AC48" s="23">
        <f t="shared" si="112"/>
        <v>-40.03533681</v>
      </c>
      <c r="AD48" s="6">
        <f t="shared" si="112"/>
        <v>-311.4983101</v>
      </c>
      <c r="AE48" s="6">
        <f t="shared" ref="AE48:AF48" si="113">P262</f>
        <v>8.784384358</v>
      </c>
      <c r="AF48" s="7">
        <f t="shared" si="113"/>
        <v>1</v>
      </c>
    </row>
    <row r="49" ht="15.75" customHeight="1">
      <c r="A49" s="1">
        <f>'Paste Raw Data Here'!A49</f>
        <v>48</v>
      </c>
      <c r="B49" s="1" t="str">
        <f>'Paste Raw Data Here'!B49</f>
        <v>   P-27035</v>
      </c>
      <c r="C49" s="1">
        <f>'Paste Raw Data Here'!E49</f>
        <v>8</v>
      </c>
      <c r="D49" s="1" t="s">
        <v>484</v>
      </c>
      <c r="E49" s="1">
        <f>'Paste Raw Data Here'!I49</f>
        <v>21151</v>
      </c>
      <c r="F49" s="1">
        <f>'Paste Raw Data Here'!F49</f>
        <v>-29.829</v>
      </c>
      <c r="G49" s="1">
        <f>'Paste Raw Data Here'!G49</f>
        <v>-56.517</v>
      </c>
      <c r="H49" s="1">
        <f>'Paste Raw Data Here'!H49</f>
        <v>-439.14</v>
      </c>
      <c r="P49" s="3"/>
      <c r="Q49" s="1"/>
      <c r="R49" s="1"/>
      <c r="S49" s="1"/>
      <c r="T49" s="1"/>
      <c r="AA49" s="1">
        <v>-40.0</v>
      </c>
      <c r="AB49" s="23">
        <f t="shared" ref="AB49:AD49" si="114">L266</f>
        <v>-21.30891281</v>
      </c>
      <c r="AC49" s="23">
        <f t="shared" si="114"/>
        <v>-40.01567342</v>
      </c>
      <c r="AD49" s="6">
        <f t="shared" si="114"/>
        <v>-311.4354737</v>
      </c>
      <c r="AE49" s="6">
        <f t="shared" ref="AE49:AF49" si="115">P266</f>
        <v>8.689913631</v>
      </c>
      <c r="AF49" s="7">
        <f t="shared" si="115"/>
        <v>1</v>
      </c>
    </row>
    <row r="50" ht="15.75" customHeight="1">
      <c r="A50" s="1">
        <f>'Paste Raw Data Here'!A50</f>
        <v>49</v>
      </c>
      <c r="B50" s="1" t="str">
        <f>'Paste Raw Data Here'!B50</f>
        <v>   P-27035</v>
      </c>
      <c r="C50" s="1">
        <f>'Paste Raw Data Here'!E50</f>
        <v>9</v>
      </c>
      <c r="D50" s="1" t="s">
        <v>484</v>
      </c>
      <c r="E50" s="1">
        <f>'Paste Raw Data Here'!I50</f>
        <v>21125</v>
      </c>
      <c r="F50" s="1">
        <f>'Paste Raw Data Here'!F50</f>
        <v>-29.767</v>
      </c>
      <c r="G50" s="1">
        <f>'Paste Raw Data Here'!G50</f>
        <v>-56.409</v>
      </c>
      <c r="H50" s="1">
        <f>'Paste Raw Data Here'!H50</f>
        <v>-439.113</v>
      </c>
      <c r="M50" s="5"/>
      <c r="N50" s="5"/>
      <c r="O50" s="5"/>
      <c r="P50" s="3"/>
      <c r="Q50" s="1"/>
      <c r="R50" s="1"/>
      <c r="S50" s="1"/>
      <c r="T50" s="1"/>
      <c r="AA50" s="1">
        <v>-40.0</v>
      </c>
      <c r="AB50" s="23">
        <f t="shared" ref="AB50:AD50" si="116">L270</f>
        <v>-21.30572659</v>
      </c>
      <c r="AC50" s="23">
        <f t="shared" si="116"/>
        <v>-39.9315399</v>
      </c>
      <c r="AD50" s="6">
        <f t="shared" si="116"/>
        <v>-311.2479118</v>
      </c>
      <c r="AE50" s="6">
        <f t="shared" ref="AE50:AF50" si="117">P270</f>
        <v>8.204407371</v>
      </c>
      <c r="AF50" s="7">
        <f t="shared" si="117"/>
        <v>1</v>
      </c>
    </row>
    <row r="51" ht="15.75" customHeight="1">
      <c r="A51" s="1">
        <f>'Paste Raw Data Here'!A51</f>
        <v>50</v>
      </c>
      <c r="B51" s="1" t="str">
        <f>'Paste Raw Data Here'!B51</f>
        <v>   P-27035</v>
      </c>
      <c r="C51" s="1">
        <f>'Paste Raw Data Here'!E51</f>
        <v>10</v>
      </c>
      <c r="D51" s="1" t="s">
        <v>484</v>
      </c>
      <c r="E51" s="1">
        <f>'Paste Raw Data Here'!I51</f>
        <v>21024</v>
      </c>
      <c r="F51" s="1">
        <f>'Paste Raw Data Here'!F51</f>
        <v>-29.622</v>
      </c>
      <c r="G51" s="1">
        <f>'Paste Raw Data Here'!G51</f>
        <v>-56.418</v>
      </c>
      <c r="H51" s="1">
        <f>'Paste Raw Data Here'!H51</f>
        <v>-439.403</v>
      </c>
      <c r="P51" s="3"/>
      <c r="Q51" s="1"/>
      <c r="R51" s="1"/>
      <c r="S51" s="1"/>
      <c r="T51" s="1"/>
      <c r="AA51" s="1">
        <v>-40.0</v>
      </c>
      <c r="AB51" s="23">
        <f t="shared" ref="AB51:AD51" si="118">L274</f>
        <v>-21.39685253</v>
      </c>
      <c r="AC51" s="23">
        <f t="shared" si="118"/>
        <v>-40.01954163</v>
      </c>
      <c r="AD51" s="6">
        <f t="shared" si="118"/>
        <v>-311.3385352</v>
      </c>
      <c r="AE51" s="6">
        <f t="shared" ref="AE51:AF51" si="119">P274</f>
        <v>8.817797834</v>
      </c>
      <c r="AF51" s="7">
        <f t="shared" si="119"/>
        <v>1</v>
      </c>
    </row>
    <row r="52" ht="15.75" customHeight="1">
      <c r="A52" s="1">
        <f>'Paste Raw Data Here'!A52</f>
        <v>51</v>
      </c>
      <c r="B52" s="1" t="str">
        <f>'Paste Raw Data Here'!B52</f>
        <v>   P-27035</v>
      </c>
      <c r="C52" s="1">
        <f>'Paste Raw Data Here'!E52</f>
        <v>11</v>
      </c>
      <c r="D52" s="1" t="s">
        <v>484</v>
      </c>
      <c r="E52" s="1">
        <f>'Paste Raw Data Here'!I52</f>
        <v>20917</v>
      </c>
      <c r="F52" s="1">
        <f>'Paste Raw Data Here'!F52</f>
        <v>-29.697</v>
      </c>
      <c r="G52" s="1">
        <f>'Paste Raw Data Here'!G52</f>
        <v>-56.417</v>
      </c>
      <c r="H52" s="1">
        <f>'Paste Raw Data Here'!H52</f>
        <v>-439.364</v>
      </c>
      <c r="J52" s="24"/>
      <c r="K52" s="24"/>
      <c r="L52" s="24"/>
      <c r="M52" s="25"/>
      <c r="N52" s="25"/>
      <c r="O52" s="25"/>
      <c r="P52" s="26"/>
      <c r="Q52" s="1"/>
      <c r="R52" s="1"/>
      <c r="S52" s="1"/>
      <c r="T52" s="1"/>
      <c r="AA52" s="1">
        <v>-40.0</v>
      </c>
      <c r="AB52" s="23">
        <f t="shared" ref="AB52:AD52" si="120">L278</f>
        <v>-21.27354575</v>
      </c>
      <c r="AC52" s="23">
        <f t="shared" si="120"/>
        <v>-39.99278652</v>
      </c>
      <c r="AD52" s="6">
        <f t="shared" si="120"/>
        <v>-311.4310531</v>
      </c>
      <c r="AE52" s="6">
        <f t="shared" ref="AE52:AF52" si="121">P278</f>
        <v>8.511239119</v>
      </c>
      <c r="AF52" s="7">
        <f t="shared" si="121"/>
        <v>1</v>
      </c>
    </row>
    <row r="53" ht="15.75" customHeight="1">
      <c r="A53" s="1">
        <f>'Paste Raw Data Here'!A53</f>
        <v>52</v>
      </c>
      <c r="B53" s="1" t="str">
        <f>'Paste Raw Data Here'!B53</f>
        <v>   P-27035</v>
      </c>
      <c r="C53" s="1">
        <f>'Paste Raw Data Here'!E53</f>
        <v>12</v>
      </c>
      <c r="D53" s="1" t="s">
        <v>484</v>
      </c>
      <c r="E53" s="1">
        <f>'Paste Raw Data Here'!I53</f>
        <v>21047</v>
      </c>
      <c r="F53" s="1">
        <f>'Paste Raw Data Here'!F53</f>
        <v>-29.749</v>
      </c>
      <c r="G53" s="1">
        <f>'Paste Raw Data Here'!G53</f>
        <v>-56.277</v>
      </c>
      <c r="H53" s="1">
        <f>'Paste Raw Data Here'!H53</f>
        <v>-439.128</v>
      </c>
      <c r="J53" s="24"/>
      <c r="K53" s="24"/>
      <c r="L53" s="24"/>
      <c r="M53" s="24"/>
      <c r="N53" s="24"/>
      <c r="O53" s="24"/>
      <c r="P53" s="26"/>
      <c r="Q53" s="1"/>
      <c r="R53" s="1"/>
      <c r="S53" s="1"/>
      <c r="T53" s="1"/>
      <c r="AA53" s="1">
        <v>-40.0</v>
      </c>
      <c r="AB53" s="23">
        <f t="shared" ref="AB53:AD53" si="122">L282</f>
        <v>-21.32133907</v>
      </c>
      <c r="AC53" s="23">
        <f t="shared" si="122"/>
        <v>-39.9824713</v>
      </c>
      <c r="AD53" s="6">
        <f t="shared" si="122"/>
        <v>-311.4386313</v>
      </c>
      <c r="AE53" s="6">
        <f t="shared" ref="AE53:AF53" si="123">P282</f>
        <v>8.421139099</v>
      </c>
      <c r="AF53" s="7">
        <f t="shared" si="123"/>
        <v>1</v>
      </c>
    </row>
    <row r="54" ht="15.75" customHeight="1">
      <c r="A54" s="1">
        <f>'Paste Raw Data Here'!A54</f>
        <v>53</v>
      </c>
      <c r="B54" s="1" t="str">
        <f>'Paste Raw Data Here'!B54</f>
        <v>   P-27035</v>
      </c>
      <c r="C54" s="1">
        <f>'Paste Raw Data Here'!E54</f>
        <v>13</v>
      </c>
      <c r="D54" s="1" t="s">
        <v>484</v>
      </c>
      <c r="E54" s="1">
        <f>'Paste Raw Data Here'!I54</f>
        <v>21669</v>
      </c>
      <c r="F54" s="1">
        <f>'Paste Raw Data Here'!F54</f>
        <v>-29.795</v>
      </c>
      <c r="G54" s="1">
        <f>'Paste Raw Data Here'!G54</f>
        <v>-56.453</v>
      </c>
      <c r="H54" s="1">
        <f>'Paste Raw Data Here'!H54</f>
        <v>-439.329</v>
      </c>
      <c r="M54" s="5"/>
      <c r="N54" s="5"/>
      <c r="O54" s="5"/>
      <c r="P54" s="3"/>
      <c r="Q54" s="1"/>
      <c r="R54" s="1"/>
      <c r="S54" s="1"/>
      <c r="T54" s="1"/>
      <c r="AC54" s="23"/>
      <c r="AD54" s="6"/>
      <c r="AE54" s="6"/>
      <c r="AF54" s="7"/>
    </row>
    <row r="55" ht="15.75" customHeight="1">
      <c r="A55" s="1">
        <f>'Paste Raw Data Here'!A55</f>
        <v>54</v>
      </c>
      <c r="B55" s="1" t="str">
        <f>'Paste Raw Data Here'!B55</f>
        <v>   P-27035</v>
      </c>
      <c r="C55" s="1">
        <f>'Paste Raw Data Here'!E55</f>
        <v>14</v>
      </c>
      <c r="D55" s="1" t="s">
        <v>484</v>
      </c>
      <c r="E55" s="1">
        <f>'Paste Raw Data Here'!I55</f>
        <v>21567</v>
      </c>
      <c r="F55" s="1">
        <f>'Paste Raw Data Here'!F55</f>
        <v>-29.79</v>
      </c>
      <c r="G55" s="1">
        <f>'Paste Raw Data Here'!G55</f>
        <v>-56.389</v>
      </c>
      <c r="H55" s="1">
        <f>'Paste Raw Data Here'!H55</f>
        <v>-439.463</v>
      </c>
      <c r="P55" s="3"/>
      <c r="Q55" s="1"/>
      <c r="R55" s="1"/>
      <c r="S55" s="1"/>
      <c r="T55" s="1"/>
      <c r="AC55" s="23"/>
      <c r="AD55" s="6"/>
      <c r="AE55" s="6"/>
      <c r="AF55" s="7"/>
    </row>
    <row r="56" ht="15.75" customHeight="1">
      <c r="A56" s="1">
        <f>'Paste Raw Data Here'!A56</f>
        <v>55</v>
      </c>
      <c r="B56" s="1" t="str">
        <f>'Paste Raw Data Here'!B56</f>
        <v>   P-27035</v>
      </c>
      <c r="C56" s="1">
        <f>'Paste Raw Data Here'!E56</f>
        <v>15</v>
      </c>
      <c r="D56" s="1" t="s">
        <v>484</v>
      </c>
      <c r="E56" s="1">
        <f>'Paste Raw Data Here'!I56</f>
        <v>21442</v>
      </c>
      <c r="F56" s="1">
        <f>'Paste Raw Data Here'!F56</f>
        <v>-29.842</v>
      </c>
      <c r="G56" s="1">
        <f>'Paste Raw Data Here'!G56</f>
        <v>-56.339</v>
      </c>
      <c r="H56" s="1">
        <f>'Paste Raw Data Here'!H56</f>
        <v>-439.271</v>
      </c>
      <c r="M56" s="5"/>
      <c r="N56" s="5"/>
      <c r="O56" s="5"/>
      <c r="P56" s="3"/>
      <c r="Q56" s="1"/>
      <c r="R56" s="1"/>
      <c r="S56" s="1"/>
      <c r="T56" s="1"/>
      <c r="AB56" s="32">
        <f t="shared" ref="AB56:AE56" si="124">AVERAGE(AB5:AB10)</f>
        <v>-22.3031733</v>
      </c>
      <c r="AC56" s="32">
        <f t="shared" si="124"/>
        <v>-41.83265651</v>
      </c>
      <c r="AD56" s="33">
        <f t="shared" si="124"/>
        <v>-323.1247778</v>
      </c>
      <c r="AE56" s="33">
        <f t="shared" si="124"/>
        <v>11.53647425</v>
      </c>
      <c r="AF56" s="7"/>
    </row>
    <row r="57" ht="15.75" customHeight="1">
      <c r="A57" s="1">
        <f>'Paste Raw Data Here'!A57</f>
        <v>56</v>
      </c>
      <c r="B57" s="1" t="str">
        <f>'Paste Raw Data Here'!B57</f>
        <v>   P-27035</v>
      </c>
      <c r="C57" s="1">
        <f>'Paste Raw Data Here'!E57</f>
        <v>16</v>
      </c>
      <c r="D57" s="1" t="s">
        <v>484</v>
      </c>
      <c r="E57" s="1">
        <f>'Paste Raw Data Here'!I57</f>
        <v>21467</v>
      </c>
      <c r="F57" s="1">
        <f>'Paste Raw Data Here'!F57</f>
        <v>-29.655</v>
      </c>
      <c r="G57" s="1">
        <f>'Paste Raw Data Here'!G57</f>
        <v>-56.404</v>
      </c>
      <c r="H57" s="1">
        <f>'Paste Raw Data Here'!H57</f>
        <v>-439.789</v>
      </c>
      <c r="P57" s="3"/>
      <c r="Q57" s="1"/>
      <c r="R57" s="1"/>
      <c r="S57" s="1"/>
      <c r="T57" s="1"/>
      <c r="AB57" s="2">
        <f t="shared" ref="AB57:AE57" si="125">STDEV(AB5:AB10)</f>
        <v>0.03121570566</v>
      </c>
      <c r="AC57" s="2">
        <f t="shared" si="125"/>
        <v>0.02432384228</v>
      </c>
      <c r="AD57" s="2">
        <f t="shared" si="125"/>
        <v>0.06844298502</v>
      </c>
      <c r="AE57" s="2">
        <f t="shared" si="125"/>
        <v>0.2173048317</v>
      </c>
      <c r="AF57" s="7"/>
    </row>
    <row r="58" ht="15.75" customHeight="1">
      <c r="A58" s="1">
        <f>'Paste Raw Data Here'!A58</f>
        <v>57</v>
      </c>
      <c r="B58" s="1" t="str">
        <f>'Paste Raw Data Here'!B58</f>
        <v>   P-27035</v>
      </c>
      <c r="C58" s="1">
        <f>'Paste Raw Data Here'!E58</f>
        <v>17</v>
      </c>
      <c r="D58" s="1" t="s">
        <v>484</v>
      </c>
      <c r="E58" s="1">
        <f>'Paste Raw Data Here'!I58</f>
        <v>21505</v>
      </c>
      <c r="F58" s="1">
        <f>'Paste Raw Data Here'!F58</f>
        <v>-29.714</v>
      </c>
      <c r="G58" s="1">
        <f>'Paste Raw Data Here'!G58</f>
        <v>-56.285</v>
      </c>
      <c r="H58" s="1">
        <f>'Paste Raw Data Here'!H58</f>
        <v>-439.418</v>
      </c>
      <c r="P58" s="3"/>
      <c r="Q58" s="1"/>
      <c r="R58" s="1"/>
      <c r="S58" s="1"/>
      <c r="T58" s="1"/>
      <c r="AC58" s="23"/>
      <c r="AD58" s="6"/>
      <c r="AE58" s="6"/>
      <c r="AF58" s="7"/>
    </row>
    <row r="59" ht="15.75" customHeight="1">
      <c r="A59" s="1">
        <f>'Paste Raw Data Here'!A59</f>
        <v>58</v>
      </c>
      <c r="B59" s="1" t="str">
        <f>'Paste Raw Data Here'!B59</f>
        <v>   P-27035</v>
      </c>
      <c r="C59" s="1">
        <f>'Paste Raw Data Here'!E59</f>
        <v>18</v>
      </c>
      <c r="D59" s="1" t="s">
        <v>484</v>
      </c>
      <c r="E59" s="1">
        <f>'Paste Raw Data Here'!I59</f>
        <v>21429</v>
      </c>
      <c r="F59" s="1">
        <f>'Paste Raw Data Here'!F59</f>
        <v>-29.756</v>
      </c>
      <c r="G59" s="1">
        <f>'Paste Raw Data Here'!G59</f>
        <v>-56.398</v>
      </c>
      <c r="H59" s="1">
        <f>'Paste Raw Data Here'!H59</f>
        <v>-439.641</v>
      </c>
      <c r="P59" s="3"/>
      <c r="Q59" s="1"/>
      <c r="R59" s="1"/>
      <c r="S59" s="1"/>
      <c r="T59" s="1"/>
      <c r="AB59" s="32">
        <f t="shared" ref="AB59:AE59" si="126">AVERAGE(AB15:AB20)</f>
        <v>-26.17246789</v>
      </c>
      <c r="AC59" s="32">
        <f t="shared" si="126"/>
        <v>-49.02247256</v>
      </c>
      <c r="AD59" s="33">
        <f t="shared" si="126"/>
        <v>-383.6294793</v>
      </c>
      <c r="AE59" s="33">
        <f t="shared" si="126"/>
        <v>8.550301176</v>
      </c>
      <c r="AF59" s="7"/>
    </row>
    <row r="60" ht="15.75" customHeight="1">
      <c r="A60" s="1">
        <f>'Paste Raw Data Here'!A60</f>
        <v>59</v>
      </c>
      <c r="B60" s="1" t="str">
        <f>'Paste Raw Data Here'!B60</f>
        <v>   P-27035</v>
      </c>
      <c r="C60" s="1">
        <f>'Paste Raw Data Here'!E60</f>
        <v>19</v>
      </c>
      <c r="D60" s="1" t="s">
        <v>484</v>
      </c>
      <c r="E60" s="1">
        <f>'Paste Raw Data Here'!I60</f>
        <v>21352</v>
      </c>
      <c r="F60" s="1">
        <f>'Paste Raw Data Here'!F60</f>
        <v>-29.819</v>
      </c>
      <c r="G60" s="1">
        <f>'Paste Raw Data Here'!G60</f>
        <v>-56.419</v>
      </c>
      <c r="H60" s="1">
        <f>'Paste Raw Data Here'!H60</f>
        <v>-439.747</v>
      </c>
      <c r="I60" s="1">
        <f t="shared" ref="I60:K60" si="127">AVERAGE(F56:F61)</f>
        <v>-29.75483333</v>
      </c>
      <c r="J60" s="1">
        <f t="shared" si="127"/>
        <v>-56.36416667</v>
      </c>
      <c r="K60" s="1">
        <f t="shared" si="127"/>
        <v>-439.5843333</v>
      </c>
      <c r="L60" s="5">
        <f>I60*$Q$9+$Q$10</f>
        <v>-28.92</v>
      </c>
      <c r="M60" s="5">
        <f>J60*$R$9+$R$10</f>
        <v>-54.07</v>
      </c>
      <c r="N60" s="5">
        <f>K60*$S$9+$S$10</f>
        <v>-428.2</v>
      </c>
      <c r="O60" s="5"/>
      <c r="P60" s="3">
        <f>N60-8*M60</f>
        <v>4.36</v>
      </c>
      <c r="Q60" s="1"/>
      <c r="R60" s="1"/>
      <c r="S60" s="1"/>
      <c r="T60" s="1"/>
      <c r="AB60" s="2">
        <f t="shared" ref="AB60:AE60" si="128">STDEV(AB15:AB20)</f>
        <v>0.03964697882</v>
      </c>
      <c r="AC60" s="2">
        <f t="shared" si="128"/>
        <v>0.02918297124</v>
      </c>
      <c r="AD60" s="2">
        <f t="shared" si="128"/>
        <v>0.08213747117</v>
      </c>
      <c r="AE60" s="2">
        <f t="shared" si="128"/>
        <v>0.255158276</v>
      </c>
      <c r="AF60" s="7"/>
    </row>
    <row r="61" ht="15.75" customHeight="1">
      <c r="A61" s="1">
        <f>'Paste Raw Data Here'!A61</f>
        <v>60</v>
      </c>
      <c r="B61" s="1" t="str">
        <f>'Paste Raw Data Here'!B61</f>
        <v>   P-27035</v>
      </c>
      <c r="C61" s="1">
        <f>'Paste Raw Data Here'!E61</f>
        <v>20</v>
      </c>
      <c r="D61" s="1" t="s">
        <v>484</v>
      </c>
      <c r="E61" s="1">
        <f>'Paste Raw Data Here'!I61</f>
        <v>21323</v>
      </c>
      <c r="F61" s="1">
        <f>'Paste Raw Data Here'!F61</f>
        <v>-29.743</v>
      </c>
      <c r="G61" s="1">
        <f>'Paste Raw Data Here'!G61</f>
        <v>-56.34</v>
      </c>
      <c r="H61" s="1">
        <f>'Paste Raw Data Here'!H61</f>
        <v>-439.64</v>
      </c>
      <c r="I61" s="1">
        <f t="shared" ref="I61:K61" si="129">STDEV(F56:F61)</f>
        <v>0.06854317374</v>
      </c>
      <c r="J61" s="1">
        <f t="shared" si="129"/>
        <v>0.05142535043</v>
      </c>
      <c r="K61" s="1">
        <f t="shared" si="129"/>
        <v>0.2002515085</v>
      </c>
      <c r="P61" s="3"/>
      <c r="Q61" s="1"/>
      <c r="R61" s="1"/>
      <c r="S61" s="1"/>
      <c r="T61" s="1"/>
      <c r="AC61" s="23"/>
      <c r="AD61" s="6"/>
      <c r="AE61" s="6"/>
      <c r="AF61" s="7"/>
    </row>
    <row r="62" ht="15.75" customHeight="1">
      <c r="A62" s="1">
        <f>'Paste Raw Data Here'!A62</f>
        <v>61</v>
      </c>
      <c r="B62" s="1" t="str">
        <f>'Paste Raw Data Here'!B62</f>
        <v>   P-27036</v>
      </c>
      <c r="C62" s="1">
        <f>'Paste Raw Data Here'!E62</f>
        <v>1</v>
      </c>
      <c r="D62" s="1" t="s">
        <v>485</v>
      </c>
      <c r="E62" s="1">
        <f>'Paste Raw Data Here'!I62</f>
        <v>21267</v>
      </c>
      <c r="F62" s="1">
        <f>'Paste Raw Data Here'!F62</f>
        <v>-22.004</v>
      </c>
      <c r="G62" s="1">
        <f>'Paste Raw Data Here'!G62</f>
        <v>-42.129</v>
      </c>
      <c r="H62" s="1">
        <f>'Paste Raw Data Here'!H62</f>
        <v>-323.572</v>
      </c>
      <c r="J62" s="24"/>
      <c r="K62" s="24"/>
      <c r="L62" s="24"/>
      <c r="M62" s="25"/>
      <c r="N62" s="25"/>
      <c r="O62" s="25"/>
      <c r="P62" s="26"/>
      <c r="Q62" s="1"/>
      <c r="R62" s="1"/>
      <c r="S62" s="1"/>
      <c r="T62" s="1"/>
      <c r="AB62" s="32">
        <f t="shared" ref="AB62:AE62" si="130">AVERAGE(AB25:AB30)</f>
        <v>-28.04182418</v>
      </c>
      <c r="AC62" s="32">
        <f t="shared" si="130"/>
        <v>-52.52610163</v>
      </c>
      <c r="AD62" s="33">
        <f t="shared" si="130"/>
        <v>-408.539527</v>
      </c>
      <c r="AE62" s="33">
        <f t="shared" si="130"/>
        <v>11.66928605</v>
      </c>
      <c r="AF62" s="7"/>
    </row>
    <row r="63" ht="15.75" customHeight="1">
      <c r="A63" s="1">
        <f>'Paste Raw Data Here'!A63</f>
        <v>62</v>
      </c>
      <c r="B63" s="1" t="str">
        <f>'Paste Raw Data Here'!B63</f>
        <v>   P-27036</v>
      </c>
      <c r="C63" s="1">
        <f>'Paste Raw Data Here'!E63</f>
        <v>2</v>
      </c>
      <c r="E63" s="1">
        <f>'Paste Raw Data Here'!I63</f>
        <v>21311</v>
      </c>
      <c r="F63" s="1">
        <f>'Paste Raw Data Here'!F63</f>
        <v>-21.945</v>
      </c>
      <c r="G63" s="1">
        <f>'Paste Raw Data Here'!G63</f>
        <v>-41.882</v>
      </c>
      <c r="H63" s="1">
        <f>'Paste Raw Data Here'!H63</f>
        <v>-318.067</v>
      </c>
      <c r="J63" s="24"/>
      <c r="K63" s="24"/>
      <c r="L63" s="24"/>
      <c r="M63" s="24"/>
      <c r="N63" s="24"/>
      <c r="O63" s="24"/>
      <c r="P63" s="26"/>
      <c r="Q63" s="1"/>
      <c r="R63" s="1"/>
      <c r="S63" s="1"/>
      <c r="T63" s="1"/>
      <c r="AB63" s="2">
        <f t="shared" ref="AB63:AE63" si="131">STDEV(AB25:AB30)</f>
        <v>0.03423886469</v>
      </c>
      <c r="AC63" s="2">
        <f t="shared" si="131"/>
        <v>0.03314604807</v>
      </c>
      <c r="AD63" s="2">
        <f t="shared" si="131"/>
        <v>0.05158893116</v>
      </c>
      <c r="AE63" s="2">
        <f t="shared" si="131"/>
        <v>0.3027819237</v>
      </c>
      <c r="AF63" s="7"/>
    </row>
    <row r="64" ht="15.75" customHeight="1">
      <c r="A64" s="1">
        <f>'Paste Raw Data Here'!A64</f>
        <v>63</v>
      </c>
      <c r="B64" s="1" t="str">
        <f>'Paste Raw Data Here'!B64</f>
        <v>   P-27036</v>
      </c>
      <c r="C64" s="1">
        <f>'Paste Raw Data Here'!E64</f>
        <v>3</v>
      </c>
      <c r="E64" s="1">
        <f>'Paste Raw Data Here'!I64</f>
        <v>21328</v>
      </c>
      <c r="F64" s="1">
        <f>'Paste Raw Data Here'!F64</f>
        <v>-21.858</v>
      </c>
      <c r="G64" s="1">
        <f>'Paste Raw Data Here'!G64</f>
        <v>-41.791</v>
      </c>
      <c r="H64" s="1">
        <f>'Paste Raw Data Here'!H64</f>
        <v>-317.057</v>
      </c>
      <c r="P64" s="3"/>
      <c r="Q64" s="1"/>
      <c r="R64" s="1"/>
      <c r="S64" s="1"/>
      <c r="T64" s="1"/>
      <c r="AC64" s="5"/>
      <c r="AD64" s="6"/>
      <c r="AE64" s="6"/>
      <c r="AF64" s="7"/>
    </row>
    <row r="65" ht="15.75" customHeight="1">
      <c r="A65" s="1">
        <f>'Paste Raw Data Here'!A65</f>
        <v>64</v>
      </c>
      <c r="B65" s="1" t="str">
        <f>'Paste Raw Data Here'!B65</f>
        <v>   P-27036</v>
      </c>
      <c r="C65" s="1">
        <f>'Paste Raw Data Here'!E65</f>
        <v>4</v>
      </c>
      <c r="E65" s="1">
        <f>'Paste Raw Data Here'!I65</f>
        <v>21265</v>
      </c>
      <c r="F65" s="1">
        <f>'Paste Raw Data Here'!F65</f>
        <v>-21.726</v>
      </c>
      <c r="G65" s="1">
        <f>'Paste Raw Data Here'!G65</f>
        <v>-41.826</v>
      </c>
      <c r="H65" s="1">
        <f>'Paste Raw Data Here'!H65</f>
        <v>-316.969</v>
      </c>
      <c r="P65" s="3"/>
      <c r="Q65" s="1"/>
      <c r="R65" s="1"/>
      <c r="S65" s="1"/>
      <c r="T65" s="1"/>
      <c r="AB65" s="32">
        <f t="shared" ref="AB65:AE65" si="132">AVERAGE(AB35:AB40)</f>
        <v>-32.7407047</v>
      </c>
      <c r="AC65" s="32">
        <f t="shared" si="132"/>
        <v>-61.21388108</v>
      </c>
      <c r="AD65" s="33">
        <f t="shared" si="132"/>
        <v>-476.9710856</v>
      </c>
      <c r="AE65" s="33">
        <f t="shared" si="132"/>
        <v>12.73996305</v>
      </c>
      <c r="AF65" s="7"/>
    </row>
    <row r="66" ht="15.75" customHeight="1">
      <c r="A66" s="1">
        <f>'Paste Raw Data Here'!A66</f>
        <v>65</v>
      </c>
      <c r="B66" s="1" t="str">
        <f>'Paste Raw Data Here'!B66</f>
        <v>   P-27036</v>
      </c>
      <c r="C66" s="1">
        <f>'Paste Raw Data Here'!E66</f>
        <v>5</v>
      </c>
      <c r="E66" s="1">
        <f>'Paste Raw Data Here'!I66</f>
        <v>21156</v>
      </c>
      <c r="F66" s="1">
        <f>'Paste Raw Data Here'!F66</f>
        <v>-21.876</v>
      </c>
      <c r="G66" s="1">
        <f>'Paste Raw Data Here'!G66</f>
        <v>-41.852</v>
      </c>
      <c r="H66" s="1">
        <f>'Paste Raw Data Here'!H66</f>
        <v>-316.685</v>
      </c>
      <c r="I66" s="1">
        <f t="shared" ref="I66:K66" si="133">AVERAGE(F67:F69)</f>
        <v>-21.80866667</v>
      </c>
      <c r="J66" s="1">
        <f t="shared" si="133"/>
        <v>-41.764</v>
      </c>
      <c r="K66" s="1">
        <f t="shared" si="133"/>
        <v>-316.325</v>
      </c>
      <c r="L66" s="5">
        <f>I66*$Q$9+$Q$10</f>
        <v>-21.3245253</v>
      </c>
      <c r="M66" s="5">
        <f>J66*$R$9+$R$10</f>
        <v>-39.95088094</v>
      </c>
      <c r="N66" s="5">
        <f>K66*$S$9+$S$10</f>
        <v>-311.4386313</v>
      </c>
      <c r="O66" s="5"/>
      <c r="P66" s="3">
        <f>N66-8*M66</f>
        <v>8.1684162</v>
      </c>
      <c r="Q66" s="1"/>
      <c r="R66" s="1"/>
      <c r="S66" s="1"/>
      <c r="T66" s="1"/>
      <c r="AB66" s="2">
        <f t="shared" ref="AB66:AE66" si="134">STDEV(AB35:AB40)</f>
        <v>0.06931901047</v>
      </c>
      <c r="AC66" s="2">
        <f t="shared" si="134"/>
        <v>0.0447269688</v>
      </c>
      <c r="AD66" s="2">
        <f t="shared" si="134"/>
        <v>0.05427316644</v>
      </c>
      <c r="AE66" s="2">
        <f t="shared" si="134"/>
        <v>0.3711080232</v>
      </c>
      <c r="AF66" s="16"/>
    </row>
    <row r="67" ht="15.75" customHeight="1">
      <c r="A67" s="1">
        <f>'Paste Raw Data Here'!A67</f>
        <v>66</v>
      </c>
      <c r="B67" s="1" t="str">
        <f>'Paste Raw Data Here'!B67</f>
        <v>   P-27036</v>
      </c>
      <c r="C67" s="1">
        <f>'Paste Raw Data Here'!E67</f>
        <v>6</v>
      </c>
      <c r="E67" s="1">
        <f>'Paste Raw Data Here'!I67</f>
        <v>21131</v>
      </c>
      <c r="F67" s="1">
        <f>'Paste Raw Data Here'!F67</f>
        <v>-21.982</v>
      </c>
      <c r="G67" s="1">
        <f>'Paste Raw Data Here'!G67</f>
        <v>-41.848</v>
      </c>
      <c r="H67" s="1">
        <f>'Paste Raw Data Here'!H67</f>
        <v>-316.452</v>
      </c>
      <c r="I67" s="1">
        <f t="shared" ref="I67:K67" si="135">STDEV(F67:F69)</f>
        <v>0.1505135653</v>
      </c>
      <c r="J67" s="1">
        <f t="shared" si="135"/>
        <v>0.07357309291</v>
      </c>
      <c r="K67" s="1">
        <f t="shared" si="135"/>
        <v>0.2251865893</v>
      </c>
      <c r="P67" s="3"/>
      <c r="Q67" s="1"/>
      <c r="R67" s="1"/>
      <c r="S67" s="1"/>
      <c r="T67" s="1"/>
      <c r="AC67" s="5"/>
      <c r="AD67" s="5"/>
      <c r="AE67" s="3"/>
      <c r="AF67" s="16"/>
    </row>
    <row r="68" ht="15.75" customHeight="1">
      <c r="A68" s="1">
        <f>'Paste Raw Data Here'!A68</f>
        <v>67</v>
      </c>
      <c r="B68" s="1" t="str">
        <f>'Paste Raw Data Here'!B68</f>
        <v>   P-27036</v>
      </c>
      <c r="C68" s="1">
        <f>'Paste Raw Data Here'!E68</f>
        <v>7</v>
      </c>
      <c r="E68" s="1">
        <f>'Paste Raw Data Here'!I68</f>
        <v>21418</v>
      </c>
      <c r="F68" s="1">
        <f>'Paste Raw Data Here'!F68</f>
        <v>-21.711</v>
      </c>
      <c r="G68" s="1">
        <f>'Paste Raw Data Here'!G68</f>
        <v>-41.711</v>
      </c>
      <c r="H68" s="1">
        <f>'Paste Raw Data Here'!H68</f>
        <v>-316.458</v>
      </c>
      <c r="P68" s="3"/>
      <c r="Q68" s="1"/>
      <c r="R68" s="1"/>
      <c r="S68" s="1"/>
      <c r="T68" s="1"/>
      <c r="AA68" s="34"/>
      <c r="AB68" s="34"/>
      <c r="AC68" s="23"/>
      <c r="AD68" s="6"/>
      <c r="AE68" s="6"/>
      <c r="AF68" s="7"/>
    </row>
    <row r="69" ht="15.75" customHeight="1">
      <c r="A69" s="1">
        <f>'Paste Raw Data Here'!A69</f>
        <v>68</v>
      </c>
      <c r="B69" s="1" t="str">
        <f>'Paste Raw Data Here'!B69</f>
        <v>   P-27036</v>
      </c>
      <c r="C69" s="1">
        <f>'Paste Raw Data Here'!E69</f>
        <v>8</v>
      </c>
      <c r="E69" s="1">
        <f>'Paste Raw Data Here'!I69</f>
        <v>21684</v>
      </c>
      <c r="F69" s="1">
        <f>'Paste Raw Data Here'!F69</f>
        <v>-21.733</v>
      </c>
      <c r="G69" s="1">
        <f>'Paste Raw Data Here'!G69</f>
        <v>-41.733</v>
      </c>
      <c r="H69" s="1">
        <f>'Paste Raw Data Here'!H69</f>
        <v>-316.065</v>
      </c>
      <c r="P69" s="3"/>
      <c r="Q69" s="1"/>
      <c r="R69" s="1"/>
      <c r="S69" s="1"/>
      <c r="T69" s="1"/>
      <c r="AA69" s="34"/>
      <c r="AB69" s="34"/>
      <c r="AC69" s="23"/>
      <c r="AD69" s="6"/>
      <c r="AE69" s="6"/>
      <c r="AF69" s="7"/>
    </row>
    <row r="70" ht="15.75" customHeight="1">
      <c r="A70" s="1">
        <f>'Paste Raw Data Here'!A70</f>
        <v>69</v>
      </c>
      <c r="B70" s="1" t="str">
        <f>'Paste Raw Data Here'!B70</f>
        <v>   P-27037</v>
      </c>
      <c r="C70" s="1">
        <f>'Paste Raw Data Here'!E70</f>
        <v>1</v>
      </c>
      <c r="D70" s="1">
        <v>0.01</v>
      </c>
      <c r="E70" s="1">
        <f>'Paste Raw Data Here'!I70</f>
        <v>21697</v>
      </c>
      <c r="F70" s="1">
        <f>'Paste Raw Data Here'!F70</f>
        <v>-22.843</v>
      </c>
      <c r="G70" s="1">
        <f>'Paste Raw Data Here'!G70</f>
        <v>-43.565</v>
      </c>
      <c r="H70" s="1">
        <f>'Paste Raw Data Here'!H70</f>
        <v>-327.916</v>
      </c>
      <c r="I70" s="1">
        <f t="shared" ref="I70:K70" si="136">AVERAGE(F71:F73)</f>
        <v>-22.80933333</v>
      </c>
      <c r="J70" s="1">
        <f t="shared" si="136"/>
        <v>-43.64033333</v>
      </c>
      <c r="K70" s="1">
        <f t="shared" si="136"/>
        <v>-328.6176667</v>
      </c>
      <c r="L70" s="5">
        <f>I70*$Q$9+$Q$10</f>
        <v>-22.28102906</v>
      </c>
      <c r="M70" s="5">
        <f>J70*$R$9+$R$10</f>
        <v>-41.76539267</v>
      </c>
      <c r="N70" s="5">
        <f>K70*$S$9+$S$10</f>
        <v>-323.0832553</v>
      </c>
      <c r="O70" s="25"/>
      <c r="P70" s="26">
        <f>N70-8*M70</f>
        <v>11.03988612</v>
      </c>
      <c r="Q70" s="1"/>
      <c r="R70" s="1"/>
      <c r="S70" s="1"/>
      <c r="T70" s="1"/>
      <c r="AA70" s="34"/>
      <c r="AB70" s="34"/>
      <c r="AC70" s="23"/>
      <c r="AD70" s="6"/>
      <c r="AE70" s="6"/>
      <c r="AF70" s="7"/>
    </row>
    <row r="71" ht="15.75" customHeight="1">
      <c r="A71" s="1">
        <f>'Paste Raw Data Here'!A71</f>
        <v>70</v>
      </c>
      <c r="B71" s="1" t="str">
        <f>'Paste Raw Data Here'!B71</f>
        <v>   P-27037</v>
      </c>
      <c r="C71" s="1">
        <f>'Paste Raw Data Here'!E71</f>
        <v>2</v>
      </c>
      <c r="E71" s="1">
        <f>'Paste Raw Data Here'!I71</f>
        <v>21681</v>
      </c>
      <c r="F71" s="1">
        <f>'Paste Raw Data Here'!F71</f>
        <v>-22.753</v>
      </c>
      <c r="G71" s="1">
        <f>'Paste Raw Data Here'!G71</f>
        <v>-43.629</v>
      </c>
      <c r="H71" s="1">
        <f>'Paste Raw Data Here'!H71</f>
        <v>-328.594</v>
      </c>
      <c r="I71" s="1">
        <f t="shared" ref="I71:K71" si="137">STDEV(F71:F73)</f>
        <v>0.0525388745</v>
      </c>
      <c r="J71" s="1">
        <f t="shared" si="137"/>
        <v>0.04410593309</v>
      </c>
      <c r="K71" s="1">
        <f t="shared" si="137"/>
        <v>0.02829016319</v>
      </c>
      <c r="O71" s="24"/>
      <c r="P71" s="26"/>
      <c r="Q71" s="1"/>
      <c r="R71" s="1"/>
      <c r="S71" s="1"/>
      <c r="T71" s="1"/>
      <c r="AA71" s="34"/>
      <c r="AB71" s="34"/>
      <c r="AC71" s="23"/>
      <c r="AD71" s="6"/>
      <c r="AE71" s="6"/>
      <c r="AF71" s="7"/>
    </row>
    <row r="72" ht="15.75" customHeight="1">
      <c r="A72" s="1">
        <f>'Paste Raw Data Here'!A72</f>
        <v>71</v>
      </c>
      <c r="B72" s="1" t="str">
        <f>'Paste Raw Data Here'!B72</f>
        <v>   P-27037</v>
      </c>
      <c r="C72" s="1">
        <f>'Paste Raw Data Here'!E72</f>
        <v>3</v>
      </c>
      <c r="E72" s="1">
        <f>'Paste Raw Data Here'!I72</f>
        <v>21615</v>
      </c>
      <c r="F72" s="1">
        <f>'Paste Raw Data Here'!F72</f>
        <v>-22.818</v>
      </c>
      <c r="G72" s="1">
        <f>'Paste Raw Data Here'!G72</f>
        <v>-43.603</v>
      </c>
      <c r="H72" s="1">
        <f>'Paste Raw Data Here'!H72</f>
        <v>-328.61</v>
      </c>
      <c r="P72" s="3"/>
      <c r="Q72" s="1"/>
      <c r="R72" s="1"/>
      <c r="S72" s="1"/>
      <c r="T72" s="1"/>
      <c r="AA72" s="34"/>
      <c r="AB72" s="34"/>
      <c r="AC72" s="23"/>
      <c r="AD72" s="6"/>
      <c r="AE72" s="6"/>
      <c r="AF72" s="7"/>
    </row>
    <row r="73" ht="15.75" customHeight="1">
      <c r="A73" s="1">
        <f>'Paste Raw Data Here'!A73</f>
        <v>72</v>
      </c>
      <c r="B73" s="1" t="str">
        <f>'Paste Raw Data Here'!B73</f>
        <v>   P-27037</v>
      </c>
      <c r="C73" s="1">
        <f>'Paste Raw Data Here'!E73</f>
        <v>4</v>
      </c>
      <c r="E73" s="1">
        <f>'Paste Raw Data Here'!I73</f>
        <v>21549</v>
      </c>
      <c r="F73" s="1">
        <f>'Paste Raw Data Here'!F73</f>
        <v>-22.857</v>
      </c>
      <c r="G73" s="1">
        <f>'Paste Raw Data Here'!G73</f>
        <v>-43.689</v>
      </c>
      <c r="H73" s="1">
        <f>'Paste Raw Data Here'!H73</f>
        <v>-328.649</v>
      </c>
      <c r="P73" s="3"/>
      <c r="Q73" s="1"/>
      <c r="R73" s="1"/>
      <c r="S73" s="1"/>
      <c r="T73" s="1"/>
      <c r="AC73" s="5"/>
      <c r="AD73" s="6"/>
      <c r="AE73" s="6"/>
      <c r="AF73" s="7"/>
    </row>
    <row r="74" ht="15.75" customHeight="1">
      <c r="A74" s="1">
        <f>'Paste Raw Data Here'!A74</f>
        <v>73</v>
      </c>
      <c r="B74" s="1" t="str">
        <f>'Paste Raw Data Here'!B74</f>
        <v>   P-27037</v>
      </c>
      <c r="C74" s="1">
        <f>'Paste Raw Data Here'!E74</f>
        <v>5</v>
      </c>
      <c r="E74" s="1">
        <f>'Paste Raw Data Here'!I74</f>
        <v>21547</v>
      </c>
      <c r="F74" s="1">
        <f>'Paste Raw Data Here'!F74</f>
        <v>-22.905</v>
      </c>
      <c r="G74" s="1">
        <f>'Paste Raw Data Here'!G74</f>
        <v>-43.783</v>
      </c>
      <c r="H74" s="1">
        <f>'Paste Raw Data Here'!H74</f>
        <v>-328.568</v>
      </c>
      <c r="I74" s="1">
        <f t="shared" ref="I74:K74" si="138">AVERAGE(F75:F77)</f>
        <v>-22.79</v>
      </c>
      <c r="J74" s="1">
        <f t="shared" si="138"/>
        <v>-43.743</v>
      </c>
      <c r="K74" s="1">
        <f t="shared" si="138"/>
        <v>-328.5656667</v>
      </c>
      <c r="L74" s="5">
        <f>I74*$Q$9+$Q$10</f>
        <v>-22.26254898</v>
      </c>
      <c r="M74" s="5">
        <f>J74*$R$9+$R$10</f>
        <v>-41.86467667</v>
      </c>
      <c r="N74" s="5">
        <f>K74*$S$9+$S$10</f>
        <v>-323.0339966</v>
      </c>
      <c r="O74" s="5"/>
      <c r="P74" s="3">
        <f>N74-8*M74</f>
        <v>11.88341676</v>
      </c>
      <c r="Q74" s="1">
        <v>1.0</v>
      </c>
      <c r="R74" s="1"/>
      <c r="S74" s="1"/>
      <c r="T74" s="1"/>
      <c r="AA74" s="34"/>
      <c r="AB74" s="34"/>
      <c r="AC74" s="23"/>
      <c r="AD74" s="6"/>
      <c r="AE74" s="6"/>
      <c r="AF74" s="7"/>
    </row>
    <row r="75" ht="15.75" customHeight="1">
      <c r="A75" s="1">
        <f>'Paste Raw Data Here'!A75</f>
        <v>74</v>
      </c>
      <c r="B75" s="1" t="str">
        <f>'Paste Raw Data Here'!B75</f>
        <v>   P-27037</v>
      </c>
      <c r="C75" s="1">
        <f>'Paste Raw Data Here'!E75</f>
        <v>6</v>
      </c>
      <c r="E75" s="1">
        <f>'Paste Raw Data Here'!I75</f>
        <v>21355</v>
      </c>
      <c r="F75" s="1">
        <f>'Paste Raw Data Here'!F75</f>
        <v>-22.793</v>
      </c>
      <c r="G75" s="1">
        <f>'Paste Raw Data Here'!G75</f>
        <v>-43.775</v>
      </c>
      <c r="H75" s="1">
        <f>'Paste Raw Data Here'!H75</f>
        <v>-328.537</v>
      </c>
      <c r="I75" s="1">
        <f t="shared" ref="I75:K75" si="139">STDEV(F75:F77)</f>
        <v>0.2015167487</v>
      </c>
      <c r="J75" s="1">
        <f t="shared" si="139"/>
        <v>0.04948737213</v>
      </c>
      <c r="K75" s="1">
        <f t="shared" si="139"/>
        <v>0.04878865988</v>
      </c>
      <c r="P75" s="3"/>
      <c r="Q75" s="1"/>
      <c r="R75" s="1"/>
      <c r="S75" s="1"/>
      <c r="T75" s="1"/>
      <c r="AA75" s="34"/>
      <c r="AB75" s="34"/>
      <c r="AC75" s="23"/>
      <c r="AD75" s="6"/>
      <c r="AE75" s="6"/>
      <c r="AF75" s="7"/>
    </row>
    <row r="76" ht="15.75" customHeight="1">
      <c r="A76" s="1">
        <f>'Paste Raw Data Here'!A76</f>
        <v>75</v>
      </c>
      <c r="B76" s="1" t="str">
        <f>'Paste Raw Data Here'!B76</f>
        <v>   P-27037</v>
      </c>
      <c r="C76" s="1">
        <f>'Paste Raw Data Here'!E76</f>
        <v>7</v>
      </c>
      <c r="E76" s="1">
        <f>'Paste Raw Data Here'!I76</f>
        <v>21318</v>
      </c>
      <c r="F76" s="1">
        <f>'Paste Raw Data Here'!F76</f>
        <v>-22.99</v>
      </c>
      <c r="G76" s="1">
        <f>'Paste Raw Data Here'!G76</f>
        <v>-43.768</v>
      </c>
      <c r="H76" s="1">
        <f>'Paste Raw Data Here'!H76</f>
        <v>-328.538</v>
      </c>
      <c r="P76" s="3"/>
      <c r="Q76" s="1"/>
      <c r="R76" s="1"/>
      <c r="S76" s="1"/>
      <c r="T76" s="1"/>
      <c r="AA76" s="34"/>
      <c r="AB76" s="34"/>
      <c r="AC76" s="23"/>
      <c r="AD76" s="6"/>
      <c r="AE76" s="6"/>
      <c r="AF76" s="7"/>
    </row>
    <row r="77" ht="15.75" customHeight="1">
      <c r="A77" s="1">
        <f>'Paste Raw Data Here'!A77</f>
        <v>76</v>
      </c>
      <c r="B77" s="1" t="str">
        <f>'Paste Raw Data Here'!B77</f>
        <v>   P-27037</v>
      </c>
      <c r="C77" s="1">
        <f>'Paste Raw Data Here'!E77</f>
        <v>8</v>
      </c>
      <c r="E77" s="1">
        <f>'Paste Raw Data Here'!I77</f>
        <v>20944</v>
      </c>
      <c r="F77" s="1">
        <f>'Paste Raw Data Here'!F77</f>
        <v>-22.587</v>
      </c>
      <c r="G77" s="1">
        <f>'Paste Raw Data Here'!G77</f>
        <v>-43.686</v>
      </c>
      <c r="H77" s="1">
        <f>'Paste Raw Data Here'!H77</f>
        <v>-328.622</v>
      </c>
      <c r="P77" s="3"/>
      <c r="Q77" s="1"/>
      <c r="R77" s="1"/>
      <c r="S77" s="1"/>
      <c r="T77" s="1"/>
      <c r="AA77" s="34"/>
      <c r="AB77" s="34"/>
      <c r="AC77" s="23"/>
      <c r="AD77" s="6"/>
      <c r="AE77" s="6"/>
      <c r="AF77" s="7"/>
    </row>
    <row r="78" ht="15.75" customHeight="1">
      <c r="A78" s="1">
        <f>'Paste Raw Data Here'!A78</f>
        <v>77</v>
      </c>
      <c r="B78" s="1" t="str">
        <f>'Paste Raw Data Here'!B78</f>
        <v>   P-27038</v>
      </c>
      <c r="C78" s="1">
        <f>'Paste Raw Data Here'!E78</f>
        <v>1</v>
      </c>
      <c r="D78" s="1">
        <f>D70+0.01</f>
        <v>0.02</v>
      </c>
      <c r="E78" s="1">
        <f>'Paste Raw Data Here'!I78</f>
        <v>21524</v>
      </c>
      <c r="F78" s="1">
        <f>'Paste Raw Data Here'!F78</f>
        <v>-22.733</v>
      </c>
      <c r="G78" s="1">
        <f>'Paste Raw Data Here'!G78</f>
        <v>-43.683</v>
      </c>
      <c r="H78" s="1">
        <f>'Paste Raw Data Here'!H78</f>
        <v>-328.641</v>
      </c>
      <c r="I78" s="1">
        <f t="shared" ref="I78:K78" si="140">AVERAGE(F79:F81)</f>
        <v>-22.88466667</v>
      </c>
      <c r="J78" s="1">
        <f t="shared" si="140"/>
        <v>-43.76766667</v>
      </c>
      <c r="K78" s="1">
        <f t="shared" si="140"/>
        <v>-328.6356667</v>
      </c>
      <c r="L78" s="5">
        <f>I78*$Q$9+$Q$10</f>
        <v>-22.35303767</v>
      </c>
      <c r="M78" s="5">
        <f>J78*$R$9+$R$10</f>
        <v>-41.88853062</v>
      </c>
      <c r="N78" s="5">
        <f>K78*$S$9+$S$10</f>
        <v>-323.1003063</v>
      </c>
      <c r="O78" s="5"/>
      <c r="P78" s="3">
        <f>N78-8*M78</f>
        <v>12.00793859</v>
      </c>
      <c r="Q78" s="1">
        <v>1.0</v>
      </c>
      <c r="R78" s="1"/>
      <c r="S78" s="1"/>
      <c r="T78" s="1"/>
      <c r="AA78" s="34"/>
      <c r="AB78" s="34"/>
      <c r="AC78" s="23"/>
      <c r="AD78" s="6"/>
      <c r="AE78" s="6"/>
      <c r="AF78" s="7"/>
    </row>
    <row r="79" ht="15.75" customHeight="1">
      <c r="A79" s="1">
        <f>'Paste Raw Data Here'!A79</f>
        <v>78</v>
      </c>
      <c r="B79" s="1" t="str">
        <f>'Paste Raw Data Here'!B79</f>
        <v>   P-27038</v>
      </c>
      <c r="C79" s="1">
        <f>'Paste Raw Data Here'!E79</f>
        <v>2</v>
      </c>
      <c r="E79" s="1">
        <f>'Paste Raw Data Here'!I79</f>
        <v>21402</v>
      </c>
      <c r="F79" s="1">
        <f>'Paste Raw Data Here'!F79</f>
        <v>-22.993</v>
      </c>
      <c r="G79" s="1">
        <f>'Paste Raw Data Here'!G79</f>
        <v>-43.745</v>
      </c>
      <c r="H79" s="1">
        <f>'Paste Raw Data Here'!H79</f>
        <v>-328.594</v>
      </c>
      <c r="I79" s="1">
        <f t="shared" ref="I79:K79" si="141">STDEV(F79:F81)</f>
        <v>0.09404431579</v>
      </c>
      <c r="J79" s="1">
        <f t="shared" si="141"/>
        <v>0.02159475245</v>
      </c>
      <c r="K79" s="1">
        <f t="shared" si="141"/>
        <v>0.041501004</v>
      </c>
      <c r="P79" s="3"/>
      <c r="Q79" s="1"/>
      <c r="R79" s="1"/>
      <c r="S79" s="1"/>
      <c r="T79" s="1"/>
      <c r="AA79" s="34"/>
      <c r="AB79" s="34"/>
      <c r="AC79" s="23"/>
      <c r="AD79" s="6"/>
      <c r="AE79" s="6"/>
      <c r="AF79" s="7"/>
    </row>
    <row r="80" ht="15.75" customHeight="1">
      <c r="A80" s="1">
        <f>'Paste Raw Data Here'!A80</f>
        <v>79</v>
      </c>
      <c r="B80" s="1" t="str">
        <f>'Paste Raw Data Here'!B80</f>
        <v>   P-27038</v>
      </c>
      <c r="C80" s="1">
        <f>'Paste Raw Data Here'!E80</f>
        <v>3</v>
      </c>
      <c r="E80" s="1">
        <f>'Paste Raw Data Here'!I80</f>
        <v>21299</v>
      </c>
      <c r="F80" s="1">
        <f>'Paste Raw Data Here'!F80</f>
        <v>-22.824</v>
      </c>
      <c r="G80" s="1">
        <f>'Paste Raw Data Here'!G80</f>
        <v>-43.788</v>
      </c>
      <c r="H80" s="1">
        <f>'Paste Raw Data Here'!H80</f>
        <v>-328.677</v>
      </c>
      <c r="P80" s="3"/>
      <c r="Q80" s="1"/>
      <c r="R80" s="1"/>
      <c r="S80" s="1"/>
      <c r="T80" s="1"/>
      <c r="AA80" s="34"/>
      <c r="AB80" s="34"/>
      <c r="AC80" s="23"/>
      <c r="AD80" s="6"/>
      <c r="AE80" s="6"/>
      <c r="AF80" s="7"/>
    </row>
    <row r="81" ht="15.75" customHeight="1">
      <c r="A81" s="1">
        <f>'Paste Raw Data Here'!A81</f>
        <v>80</v>
      </c>
      <c r="B81" s="1" t="str">
        <f>'Paste Raw Data Here'!B81</f>
        <v>   P-27038</v>
      </c>
      <c r="C81" s="1">
        <f>'Paste Raw Data Here'!E81</f>
        <v>4</v>
      </c>
      <c r="E81" s="1">
        <f>'Paste Raw Data Here'!I81</f>
        <v>21383</v>
      </c>
      <c r="F81" s="1">
        <f>'Paste Raw Data Here'!F81</f>
        <v>-22.837</v>
      </c>
      <c r="G81" s="1">
        <f>'Paste Raw Data Here'!G81</f>
        <v>-43.77</v>
      </c>
      <c r="H81" s="1">
        <f>'Paste Raw Data Here'!H81</f>
        <v>-328.636</v>
      </c>
      <c r="P81" s="3"/>
      <c r="Q81" s="1"/>
      <c r="R81" s="1"/>
      <c r="S81" s="1"/>
      <c r="T81" s="1"/>
      <c r="AA81" s="34"/>
      <c r="AB81" s="34"/>
      <c r="AC81" s="23"/>
      <c r="AD81" s="6"/>
      <c r="AE81" s="6"/>
      <c r="AF81" s="7"/>
    </row>
    <row r="82" ht="15.75" customHeight="1">
      <c r="A82" s="1">
        <f>'Paste Raw Data Here'!A82</f>
        <v>81</v>
      </c>
      <c r="B82" s="1" t="str">
        <f>'Paste Raw Data Here'!B82</f>
        <v>   P-27039</v>
      </c>
      <c r="C82" s="1">
        <f>'Paste Raw Data Here'!E82</f>
        <v>1</v>
      </c>
      <c r="D82" s="1">
        <f>D78+0.01</f>
        <v>0.03</v>
      </c>
      <c r="E82" s="1">
        <f>'Paste Raw Data Here'!I82</f>
        <v>21451</v>
      </c>
      <c r="F82" s="1">
        <f>'Paste Raw Data Here'!F82</f>
        <v>-22.791</v>
      </c>
      <c r="G82" s="1">
        <f>'Paste Raw Data Here'!G82</f>
        <v>-43.732</v>
      </c>
      <c r="H82" s="1">
        <f>'Paste Raw Data Here'!H82</f>
        <v>-328.55</v>
      </c>
      <c r="I82" s="1">
        <f t="shared" ref="I82:K82" si="142">AVERAGE(F83:F85)</f>
        <v>-22.839</v>
      </c>
      <c r="J82" s="1">
        <f t="shared" si="142"/>
        <v>-43.784</v>
      </c>
      <c r="K82" s="1">
        <f t="shared" si="142"/>
        <v>-328.5583333</v>
      </c>
      <c r="L82" s="5">
        <f>I82*$Q$9+$Q$10</f>
        <v>-22.30938644</v>
      </c>
      <c r="M82" s="5">
        <f>J82*$R$9+$R$10</f>
        <v>-41.9043258</v>
      </c>
      <c r="N82" s="5">
        <f>K82*$S$9+$S$10</f>
        <v>-323.0270499</v>
      </c>
      <c r="O82" s="5"/>
      <c r="P82" s="3">
        <f>N82-8*M82</f>
        <v>12.20755652</v>
      </c>
      <c r="Q82" s="1">
        <v>1.0</v>
      </c>
      <c r="R82" s="1"/>
      <c r="S82" s="1"/>
      <c r="T82" s="1"/>
      <c r="AA82" s="34"/>
      <c r="AB82" s="34"/>
      <c r="AC82" s="23"/>
      <c r="AD82" s="6"/>
      <c r="AE82" s="6"/>
      <c r="AF82" s="7"/>
    </row>
    <row r="83" ht="15.75" customHeight="1">
      <c r="A83" s="1">
        <f>'Paste Raw Data Here'!A83</f>
        <v>82</v>
      </c>
      <c r="B83" s="1" t="str">
        <f>'Paste Raw Data Here'!B83</f>
        <v>   P-27039</v>
      </c>
      <c r="C83" s="1">
        <f>'Paste Raw Data Here'!E83</f>
        <v>2</v>
      </c>
      <c r="E83" s="1">
        <f>'Paste Raw Data Here'!I83</f>
        <v>21824</v>
      </c>
      <c r="F83" s="1">
        <f>'Paste Raw Data Here'!F83</f>
        <v>-22.99</v>
      </c>
      <c r="G83" s="1">
        <f>'Paste Raw Data Here'!G83</f>
        <v>-43.843</v>
      </c>
      <c r="H83" s="1">
        <f>'Paste Raw Data Here'!H83</f>
        <v>-328.609</v>
      </c>
      <c r="I83" s="1">
        <f t="shared" ref="I83:K83" si="143">STDEV(F83:F85)</f>
        <v>0.1326913712</v>
      </c>
      <c r="J83" s="1">
        <f t="shared" si="143"/>
        <v>0.05284884105</v>
      </c>
      <c r="K83" s="1">
        <f t="shared" si="143"/>
        <v>0.04460194316</v>
      </c>
      <c r="P83" s="3"/>
      <c r="Q83" s="1"/>
      <c r="R83" s="1"/>
      <c r="S83" s="1"/>
      <c r="T83" s="1"/>
      <c r="AA83" s="34"/>
      <c r="AB83" s="34"/>
      <c r="AC83" s="23"/>
      <c r="AD83" s="6"/>
      <c r="AE83" s="6"/>
      <c r="AF83" s="7"/>
    </row>
    <row r="84" ht="15.75" customHeight="1">
      <c r="A84" s="1">
        <f>'Paste Raw Data Here'!A84</f>
        <v>83</v>
      </c>
      <c r="B84" s="1" t="str">
        <f>'Paste Raw Data Here'!B84</f>
        <v>   P-27039</v>
      </c>
      <c r="C84" s="1">
        <f>'Paste Raw Data Here'!E84</f>
        <v>3</v>
      </c>
      <c r="E84" s="1">
        <f>'Paste Raw Data Here'!I84</f>
        <v>21861</v>
      </c>
      <c r="F84" s="1">
        <f>'Paste Raw Data Here'!F84</f>
        <v>-22.741</v>
      </c>
      <c r="G84" s="1">
        <f>'Paste Raw Data Here'!G84</f>
        <v>-43.768</v>
      </c>
      <c r="H84" s="1">
        <f>'Paste Raw Data Here'!H84</f>
        <v>-328.525</v>
      </c>
      <c r="P84" s="3"/>
      <c r="Q84" s="1"/>
      <c r="R84" s="1"/>
      <c r="S84" s="1"/>
      <c r="T84" s="1"/>
      <c r="AA84" s="34"/>
      <c r="AB84" s="34"/>
      <c r="AC84" s="23"/>
      <c r="AD84" s="6"/>
      <c r="AE84" s="6"/>
      <c r="AF84" s="7"/>
    </row>
    <row r="85" ht="15.75" customHeight="1">
      <c r="A85" s="1">
        <f>'Paste Raw Data Here'!A85</f>
        <v>84</v>
      </c>
      <c r="B85" s="1" t="str">
        <f>'Paste Raw Data Here'!B85</f>
        <v>   P-27039</v>
      </c>
      <c r="C85" s="1">
        <f>'Paste Raw Data Here'!E85</f>
        <v>4</v>
      </c>
      <c r="E85" s="1">
        <f>'Paste Raw Data Here'!I85</f>
        <v>21848</v>
      </c>
      <c r="F85" s="1">
        <f>'Paste Raw Data Here'!F85</f>
        <v>-22.786</v>
      </c>
      <c r="G85" s="1">
        <f>'Paste Raw Data Here'!G85</f>
        <v>-43.741</v>
      </c>
      <c r="H85" s="1">
        <f>'Paste Raw Data Here'!H85</f>
        <v>-328.541</v>
      </c>
      <c r="P85" s="3"/>
      <c r="Q85" s="1"/>
      <c r="R85" s="1"/>
      <c r="S85" s="1"/>
      <c r="T85" s="1"/>
      <c r="AA85" s="34"/>
      <c r="AB85" s="34"/>
      <c r="AC85" s="23"/>
      <c r="AD85" s="6"/>
      <c r="AE85" s="6"/>
      <c r="AF85" s="7"/>
    </row>
    <row r="86" ht="15.75" customHeight="1">
      <c r="A86" s="1">
        <f>'Paste Raw Data Here'!A86</f>
        <v>85</v>
      </c>
      <c r="B86" s="1" t="str">
        <f>'Paste Raw Data Here'!B86</f>
        <v>   P-27040</v>
      </c>
      <c r="C86" s="1">
        <f>'Paste Raw Data Here'!E86</f>
        <v>1</v>
      </c>
      <c r="D86" s="1">
        <f>D82+0.01</f>
        <v>0.04</v>
      </c>
      <c r="E86" s="1">
        <f>'Paste Raw Data Here'!I86</f>
        <v>21831</v>
      </c>
      <c r="F86" s="1">
        <f>'Paste Raw Data Here'!F86</f>
        <v>-22.854</v>
      </c>
      <c r="G86" s="1">
        <f>'Paste Raw Data Here'!G86</f>
        <v>-43.733</v>
      </c>
      <c r="H86" s="1">
        <f>'Paste Raw Data Here'!H86</f>
        <v>-328.624</v>
      </c>
      <c r="I86" s="1">
        <f t="shared" ref="I86:K86" si="144">AVERAGE(F87:F89)</f>
        <v>-22.86266667</v>
      </c>
      <c r="J86" s="1">
        <f t="shared" si="144"/>
        <v>-43.73333333</v>
      </c>
      <c r="K86" s="1">
        <f t="shared" si="144"/>
        <v>-328.682</v>
      </c>
      <c r="L86" s="5">
        <f>I86*$Q$9+$Q$10</f>
        <v>-22.33200861</v>
      </c>
      <c r="M86" s="5">
        <f>J86*$R$9+$R$10</f>
        <v>-41.8553285</v>
      </c>
      <c r="N86" s="5">
        <f>K86*$S$9+$S$10</f>
        <v>-323.1441971</v>
      </c>
      <c r="O86" s="5"/>
      <c r="P86" s="3">
        <f>N86-8*M86</f>
        <v>11.69843092</v>
      </c>
      <c r="Q86" s="1">
        <v>1.0</v>
      </c>
      <c r="R86" s="1"/>
      <c r="S86" s="1"/>
      <c r="T86" s="1"/>
      <c r="AA86" s="34"/>
      <c r="AB86" s="34"/>
      <c r="AC86" s="23"/>
      <c r="AD86" s="6"/>
      <c r="AE86" s="6"/>
      <c r="AF86" s="7"/>
    </row>
    <row r="87" ht="15.75" customHeight="1">
      <c r="A87" s="1">
        <f>'Paste Raw Data Here'!A87</f>
        <v>86</v>
      </c>
      <c r="B87" s="1" t="str">
        <f>'Paste Raw Data Here'!B87</f>
        <v>   P-27040</v>
      </c>
      <c r="C87" s="1">
        <f>'Paste Raw Data Here'!E87</f>
        <v>2</v>
      </c>
      <c r="E87" s="1">
        <f>'Paste Raw Data Here'!I87</f>
        <v>21735</v>
      </c>
      <c r="F87" s="1">
        <f>'Paste Raw Data Here'!F87</f>
        <v>-22.908</v>
      </c>
      <c r="G87" s="1">
        <f>'Paste Raw Data Here'!G87</f>
        <v>-43.702</v>
      </c>
      <c r="H87" s="1">
        <f>'Paste Raw Data Here'!H87</f>
        <v>-328.705</v>
      </c>
      <c r="I87" s="1">
        <f t="shared" ref="I87:K87" si="145">STDEV(F87:F89)</f>
        <v>0.1139751435</v>
      </c>
      <c r="J87" s="1">
        <f t="shared" si="145"/>
        <v>0.05340724046</v>
      </c>
      <c r="K87" s="1">
        <f t="shared" si="145"/>
        <v>0.1014741346</v>
      </c>
      <c r="P87" s="3"/>
      <c r="Q87" s="1"/>
      <c r="R87" s="1"/>
      <c r="S87" s="1"/>
      <c r="T87" s="1"/>
      <c r="AA87" s="34"/>
      <c r="AB87" s="34"/>
      <c r="AC87" s="23"/>
      <c r="AD87" s="6"/>
      <c r="AE87" s="6"/>
      <c r="AF87" s="7"/>
    </row>
    <row r="88" ht="15.75" customHeight="1">
      <c r="A88" s="1">
        <f>'Paste Raw Data Here'!A88</f>
        <v>87</v>
      </c>
      <c r="B88" s="1" t="str">
        <f>'Paste Raw Data Here'!B88</f>
        <v>   P-27040</v>
      </c>
      <c r="C88" s="1">
        <f>'Paste Raw Data Here'!E88</f>
        <v>3</v>
      </c>
      <c r="E88" s="1">
        <f>'Paste Raw Data Here'!I88</f>
        <v>21695</v>
      </c>
      <c r="F88" s="1">
        <f>'Paste Raw Data Here'!F88</f>
        <v>-22.947</v>
      </c>
      <c r="G88" s="1">
        <f>'Paste Raw Data Here'!G88</f>
        <v>-43.795</v>
      </c>
      <c r="H88" s="1">
        <f>'Paste Raw Data Here'!H88</f>
        <v>-328.571</v>
      </c>
      <c r="P88" s="3"/>
      <c r="Q88" s="1"/>
      <c r="R88" s="1"/>
      <c r="S88" s="1"/>
      <c r="T88" s="1"/>
      <c r="AA88" s="34"/>
      <c r="AB88" s="34"/>
      <c r="AC88" s="23"/>
      <c r="AD88" s="6"/>
      <c r="AE88" s="6"/>
      <c r="AF88" s="7"/>
    </row>
    <row r="89" ht="15.75" customHeight="1">
      <c r="A89" s="1">
        <f>'Paste Raw Data Here'!A89</f>
        <v>88</v>
      </c>
      <c r="B89" s="1" t="str">
        <f>'Paste Raw Data Here'!B89</f>
        <v>   P-27040</v>
      </c>
      <c r="C89" s="1">
        <f>'Paste Raw Data Here'!E89</f>
        <v>4</v>
      </c>
      <c r="E89" s="1">
        <f>'Paste Raw Data Here'!I89</f>
        <v>21575</v>
      </c>
      <c r="F89" s="1">
        <f>'Paste Raw Data Here'!F89</f>
        <v>-22.733</v>
      </c>
      <c r="G89" s="1">
        <f>'Paste Raw Data Here'!G89</f>
        <v>-43.703</v>
      </c>
      <c r="H89" s="1">
        <f>'Paste Raw Data Here'!H89</f>
        <v>-328.77</v>
      </c>
      <c r="P89" s="3"/>
      <c r="Q89" s="1"/>
      <c r="R89" s="1"/>
      <c r="S89" s="1"/>
      <c r="T89" s="1"/>
      <c r="AA89" s="34"/>
      <c r="AB89" s="34"/>
      <c r="AC89" s="23"/>
      <c r="AD89" s="6"/>
      <c r="AE89" s="6"/>
      <c r="AF89" s="7"/>
    </row>
    <row r="90" ht="15.75" customHeight="1">
      <c r="A90" s="1">
        <f>'Paste Raw Data Here'!A90</f>
        <v>89</v>
      </c>
      <c r="B90" s="1" t="str">
        <f>'Paste Raw Data Here'!B90</f>
        <v>   P-27041</v>
      </c>
      <c r="C90" s="1">
        <f>'Paste Raw Data Here'!E90</f>
        <v>1</v>
      </c>
      <c r="D90" s="1">
        <f>D86+0.01</f>
        <v>0.05</v>
      </c>
      <c r="E90" s="1">
        <f>'Paste Raw Data Here'!I90</f>
        <v>21558</v>
      </c>
      <c r="F90" s="1">
        <f>'Paste Raw Data Here'!F90</f>
        <v>-22.719</v>
      </c>
      <c r="G90" s="1">
        <f>'Paste Raw Data Here'!G90</f>
        <v>-43.699</v>
      </c>
      <c r="H90" s="1">
        <f>'Paste Raw Data Here'!H90</f>
        <v>-328.762</v>
      </c>
      <c r="I90" s="1">
        <f t="shared" ref="I90:K90" si="146">AVERAGE(F91:F93)</f>
        <v>-22.82633333</v>
      </c>
      <c r="J90" s="1">
        <f t="shared" si="146"/>
        <v>-43.70866667</v>
      </c>
      <c r="K90" s="1">
        <f t="shared" si="146"/>
        <v>-328.6296667</v>
      </c>
      <c r="L90" s="5">
        <f>I90*$Q$9+$Q$10</f>
        <v>-22.29727879</v>
      </c>
      <c r="M90" s="5">
        <f>J90*$R$9+$R$10</f>
        <v>-41.83147455</v>
      </c>
      <c r="N90" s="5">
        <f>K90*$S$9+$S$10</f>
        <v>-323.0946227</v>
      </c>
      <c r="O90" s="5"/>
      <c r="P90" s="3">
        <f>N90-8*M90</f>
        <v>11.55717378</v>
      </c>
      <c r="Q90" s="1">
        <v>1.0</v>
      </c>
      <c r="R90" s="1"/>
      <c r="S90" s="1"/>
      <c r="T90" s="1"/>
      <c r="AA90" s="34"/>
      <c r="AB90" s="34"/>
      <c r="AC90" s="23"/>
      <c r="AD90" s="6"/>
      <c r="AE90" s="6"/>
      <c r="AF90" s="7"/>
    </row>
    <row r="91" ht="15.75" customHeight="1">
      <c r="A91" s="1">
        <f>'Paste Raw Data Here'!A91</f>
        <v>90</v>
      </c>
      <c r="B91" s="1" t="str">
        <f>'Paste Raw Data Here'!B91</f>
        <v>   P-27041</v>
      </c>
      <c r="C91" s="1">
        <f>'Paste Raw Data Here'!E91</f>
        <v>2</v>
      </c>
      <c r="E91" s="1">
        <f>'Paste Raw Data Here'!I91</f>
        <v>21506</v>
      </c>
      <c r="F91" s="1">
        <f>'Paste Raw Data Here'!F91</f>
        <v>-22.807</v>
      </c>
      <c r="G91" s="1">
        <f>'Paste Raw Data Here'!G91</f>
        <v>-43.691</v>
      </c>
      <c r="H91" s="1">
        <f>'Paste Raw Data Here'!H91</f>
        <v>-328.531</v>
      </c>
      <c r="I91" s="1">
        <f t="shared" ref="I91:K91" si="147">STDEV(F91:F93)</f>
        <v>0.01855622088</v>
      </c>
      <c r="J91" s="1">
        <f t="shared" si="147"/>
        <v>0.01530795</v>
      </c>
      <c r="K91" s="1">
        <f t="shared" si="147"/>
        <v>0.1184286001</v>
      </c>
      <c r="P91" s="3"/>
      <c r="Q91" s="1"/>
      <c r="R91" s="1"/>
      <c r="S91" s="1"/>
      <c r="T91" s="1"/>
      <c r="AA91" s="34"/>
      <c r="AB91" s="34"/>
      <c r="AC91" s="23"/>
      <c r="AD91" s="6"/>
      <c r="AE91" s="6"/>
      <c r="AF91" s="7"/>
    </row>
    <row r="92" ht="15.75" customHeight="1">
      <c r="A92" s="1">
        <f>'Paste Raw Data Here'!A92</f>
        <v>91</v>
      </c>
      <c r="B92" s="1" t="str">
        <f>'Paste Raw Data Here'!B92</f>
        <v>   P-27041</v>
      </c>
      <c r="C92" s="1">
        <f>'Paste Raw Data Here'!E92</f>
        <v>3</v>
      </c>
      <c r="E92" s="1">
        <f>'Paste Raw Data Here'!I92</f>
        <v>21468</v>
      </c>
      <c r="F92" s="1">
        <f>'Paste Raw Data Here'!F92</f>
        <v>-22.828</v>
      </c>
      <c r="G92" s="1">
        <f>'Paste Raw Data Here'!G92</f>
        <v>-43.718</v>
      </c>
      <c r="H92" s="1">
        <f>'Paste Raw Data Here'!H92</f>
        <v>-328.761</v>
      </c>
      <c r="P92" s="3"/>
      <c r="Q92" s="1"/>
      <c r="R92" s="1"/>
      <c r="S92" s="1"/>
      <c r="T92" s="1"/>
      <c r="AA92" s="34"/>
      <c r="AB92" s="34"/>
      <c r="AC92" s="23"/>
      <c r="AD92" s="6"/>
      <c r="AE92" s="6"/>
      <c r="AF92" s="7"/>
    </row>
    <row r="93" ht="15.75" customHeight="1">
      <c r="A93" s="1">
        <f>'Paste Raw Data Here'!A93</f>
        <v>92</v>
      </c>
      <c r="B93" s="1" t="str">
        <f>'Paste Raw Data Here'!B93</f>
        <v>   P-27041</v>
      </c>
      <c r="C93" s="1">
        <f>'Paste Raw Data Here'!E93</f>
        <v>4</v>
      </c>
      <c r="E93" s="1">
        <f>'Paste Raw Data Here'!I93</f>
        <v>21410</v>
      </c>
      <c r="F93" s="1">
        <f>'Paste Raw Data Here'!F93</f>
        <v>-22.844</v>
      </c>
      <c r="G93" s="1">
        <f>'Paste Raw Data Here'!G93</f>
        <v>-43.717</v>
      </c>
      <c r="H93" s="1">
        <f>'Paste Raw Data Here'!H93</f>
        <v>-328.597</v>
      </c>
      <c r="P93" s="3"/>
      <c r="Q93" s="1"/>
      <c r="R93" s="1"/>
      <c r="S93" s="1"/>
      <c r="T93" s="1"/>
      <c r="AA93" s="34"/>
      <c r="AB93" s="34"/>
      <c r="AC93" s="23"/>
      <c r="AD93" s="6"/>
      <c r="AE93" s="6"/>
      <c r="AF93" s="7"/>
    </row>
    <row r="94" ht="15.75" customHeight="1">
      <c r="A94" s="1">
        <f>'Paste Raw Data Here'!A94</f>
        <v>93</v>
      </c>
      <c r="B94" s="1" t="str">
        <f>'Paste Raw Data Here'!B94</f>
        <v>   P-27042</v>
      </c>
      <c r="C94" s="1">
        <f>'Paste Raw Data Here'!E94</f>
        <v>1</v>
      </c>
      <c r="D94" s="1">
        <f>D90+0.01</f>
        <v>0.06</v>
      </c>
      <c r="E94" s="1">
        <f>'Paste Raw Data Here'!I94</f>
        <v>21473</v>
      </c>
      <c r="F94" s="1">
        <f>'Paste Raw Data Here'!F94</f>
        <v>-22.654</v>
      </c>
      <c r="G94" s="1">
        <f>'Paste Raw Data Here'!G94</f>
        <v>-43.641</v>
      </c>
      <c r="H94" s="1">
        <f>'Paste Raw Data Here'!H94</f>
        <v>-328.767</v>
      </c>
      <c r="I94" s="1">
        <f t="shared" ref="I94:K94" si="148">AVERAGE(F95:F97)</f>
        <v>-22.81866667</v>
      </c>
      <c r="J94" s="1">
        <f t="shared" si="148"/>
        <v>-43.671</v>
      </c>
      <c r="K94" s="1">
        <f t="shared" si="148"/>
        <v>-328.6296667</v>
      </c>
      <c r="L94" s="5">
        <f>I94*$Q$9+$Q$10</f>
        <v>-22.28995048</v>
      </c>
      <c r="M94" s="5">
        <f>J94*$R$9+$R$10</f>
        <v>-41.79504893</v>
      </c>
      <c r="N94" s="5">
        <f>K94*$S$9+$S$10</f>
        <v>-323.0946227</v>
      </c>
      <c r="O94" s="5"/>
      <c r="P94" s="3">
        <f>N94-8*M94</f>
        <v>11.2657688</v>
      </c>
      <c r="Q94" s="1">
        <v>1.0</v>
      </c>
      <c r="R94" s="1"/>
      <c r="S94" s="1"/>
      <c r="T94" s="1"/>
      <c r="AA94" s="34"/>
      <c r="AB94" s="34"/>
      <c r="AC94" s="23"/>
      <c r="AD94" s="6"/>
      <c r="AE94" s="6"/>
      <c r="AF94" s="7"/>
    </row>
    <row r="95" ht="15.75" customHeight="1">
      <c r="A95" s="1">
        <f>'Paste Raw Data Here'!A95</f>
        <v>94</v>
      </c>
      <c r="B95" s="1" t="str">
        <f>'Paste Raw Data Here'!B95</f>
        <v>   P-27042</v>
      </c>
      <c r="C95" s="1">
        <f>'Paste Raw Data Here'!E95</f>
        <v>2</v>
      </c>
      <c r="E95" s="1">
        <f>'Paste Raw Data Here'!I95</f>
        <v>21457</v>
      </c>
      <c r="F95" s="1">
        <f>'Paste Raw Data Here'!F95</f>
        <v>-22.95</v>
      </c>
      <c r="G95" s="1">
        <f>'Paste Raw Data Here'!G95</f>
        <v>-43.618</v>
      </c>
      <c r="H95" s="1">
        <f>'Paste Raw Data Here'!H95</f>
        <v>-328.421</v>
      </c>
      <c r="I95" s="1">
        <f t="shared" ref="I95:K95" si="149">STDEV(F95:F97)</f>
        <v>0.1300205112</v>
      </c>
      <c r="J95" s="1">
        <f t="shared" si="149"/>
        <v>0.04844584606</v>
      </c>
      <c r="K95" s="1">
        <f t="shared" si="149"/>
        <v>0.1897902351</v>
      </c>
      <c r="P95" s="3"/>
      <c r="Q95" s="1"/>
      <c r="R95" s="1"/>
      <c r="S95" s="1"/>
      <c r="T95" s="1"/>
      <c r="AA95" s="34"/>
      <c r="AB95" s="34"/>
      <c r="AC95" s="23"/>
      <c r="AD95" s="6"/>
      <c r="AE95" s="6"/>
      <c r="AF95" s="7"/>
    </row>
    <row r="96" ht="15.75" customHeight="1">
      <c r="A96" s="1">
        <f>'Paste Raw Data Here'!A96</f>
        <v>95</v>
      </c>
      <c r="B96" s="1" t="str">
        <f>'Paste Raw Data Here'!B96</f>
        <v>   P-27042</v>
      </c>
      <c r="C96" s="1">
        <f>'Paste Raw Data Here'!E96</f>
        <v>3</v>
      </c>
      <c r="E96" s="1">
        <f>'Paste Raw Data Here'!I96</f>
        <v>21446</v>
      </c>
      <c r="F96" s="1">
        <f>'Paste Raw Data Here'!F96</f>
        <v>-22.69</v>
      </c>
      <c r="G96" s="1">
        <f>'Paste Raw Data Here'!G96</f>
        <v>-43.713</v>
      </c>
      <c r="H96" s="1">
        <f>'Paste Raw Data Here'!H96</f>
        <v>-328.792</v>
      </c>
      <c r="P96" s="3"/>
      <c r="Q96" s="1"/>
      <c r="R96" s="1"/>
      <c r="S96" s="1"/>
      <c r="T96" s="1"/>
      <c r="AA96" s="34"/>
      <c r="AB96" s="34"/>
      <c r="AC96" s="23"/>
      <c r="AD96" s="6"/>
      <c r="AE96" s="6"/>
      <c r="AF96" s="7"/>
    </row>
    <row r="97" ht="15.75" customHeight="1">
      <c r="A97" s="1">
        <f>'Paste Raw Data Here'!A97</f>
        <v>96</v>
      </c>
      <c r="B97" s="1" t="str">
        <f>'Paste Raw Data Here'!B97</f>
        <v>   P-27042</v>
      </c>
      <c r="C97" s="1">
        <f>'Paste Raw Data Here'!E97</f>
        <v>4</v>
      </c>
      <c r="E97" s="1">
        <f>'Paste Raw Data Here'!I97</f>
        <v>21391</v>
      </c>
      <c r="F97" s="1">
        <f>'Paste Raw Data Here'!F97</f>
        <v>-22.816</v>
      </c>
      <c r="G97" s="1">
        <f>'Paste Raw Data Here'!G97</f>
        <v>-43.682</v>
      </c>
      <c r="H97" s="1">
        <f>'Paste Raw Data Here'!H97</f>
        <v>-328.676</v>
      </c>
      <c r="P97" s="3"/>
      <c r="Q97" s="1"/>
      <c r="R97" s="1"/>
      <c r="S97" s="1"/>
      <c r="T97" s="1"/>
      <c r="AC97" s="5"/>
      <c r="AD97" s="6"/>
      <c r="AE97" s="6"/>
      <c r="AF97" s="7"/>
    </row>
    <row r="98" ht="15.75" customHeight="1">
      <c r="A98" s="1">
        <f>'Paste Raw Data Here'!A98</f>
        <v>97</v>
      </c>
      <c r="B98" s="1" t="str">
        <f>'Paste Raw Data Here'!B98</f>
        <v>   P-27043</v>
      </c>
      <c r="C98" s="1">
        <f>'Paste Raw Data Here'!E98</f>
        <v>1</v>
      </c>
      <c r="D98" s="1">
        <f>D94+0.01</f>
        <v>0.07</v>
      </c>
      <c r="E98" s="1">
        <f>'Paste Raw Data Here'!I98</f>
        <v>21947</v>
      </c>
      <c r="F98" s="1">
        <f>'Paste Raw Data Here'!F98</f>
        <v>-22.811</v>
      </c>
      <c r="G98" s="1">
        <f>'Paste Raw Data Here'!G98</f>
        <v>-43.611</v>
      </c>
      <c r="H98" s="1">
        <f>'Paste Raw Data Here'!H98</f>
        <v>-328.855</v>
      </c>
      <c r="I98" s="1">
        <f t="shared" ref="I98:K98" si="150">AVERAGE(F99:F101)</f>
        <v>-22.78</v>
      </c>
      <c r="J98" s="1">
        <f t="shared" si="150"/>
        <v>-43.70633333</v>
      </c>
      <c r="K98" s="1">
        <f t="shared" si="150"/>
        <v>-328.6386667</v>
      </c>
      <c r="L98" s="5">
        <f>I98*$Q$9+$Q$10</f>
        <v>-22.25299031</v>
      </c>
      <c r="M98" s="5">
        <f>J98*$R$9+$R$10</f>
        <v>-41.8292181</v>
      </c>
      <c r="N98" s="5">
        <f>K98*$S$9+$S$10</f>
        <v>-323.1031482</v>
      </c>
      <c r="O98" s="5"/>
      <c r="P98" s="3">
        <f>N98-8*M98</f>
        <v>11.5305966</v>
      </c>
      <c r="Q98" s="1">
        <v>1.0</v>
      </c>
      <c r="R98" s="1"/>
      <c r="S98" s="1"/>
      <c r="T98" s="1"/>
      <c r="AC98" s="5"/>
      <c r="AD98" s="6"/>
      <c r="AE98" s="6"/>
      <c r="AF98" s="7"/>
    </row>
    <row r="99" ht="15.75" customHeight="1">
      <c r="A99" s="1">
        <f>'Paste Raw Data Here'!A99</f>
        <v>98</v>
      </c>
      <c r="B99" s="1" t="str">
        <f>'Paste Raw Data Here'!B99</f>
        <v>   P-27043</v>
      </c>
      <c r="C99" s="1">
        <f>'Paste Raw Data Here'!E99</f>
        <v>2</v>
      </c>
      <c r="E99" s="1">
        <f>'Paste Raw Data Here'!I99</f>
        <v>21916</v>
      </c>
      <c r="F99" s="1">
        <f>'Paste Raw Data Here'!F99</f>
        <v>-22.655</v>
      </c>
      <c r="G99" s="1">
        <f>'Paste Raw Data Here'!G99</f>
        <v>-43.657</v>
      </c>
      <c r="H99" s="1">
        <f>'Paste Raw Data Here'!H99</f>
        <v>-328.711</v>
      </c>
      <c r="I99" s="1">
        <f t="shared" ref="I99:K99" si="151">STDEV(F99:F101)</f>
        <v>0.1088622983</v>
      </c>
      <c r="J99" s="1">
        <f t="shared" si="151"/>
        <v>0.1105863162</v>
      </c>
      <c r="K99" s="1">
        <f t="shared" si="151"/>
        <v>0.07300913185</v>
      </c>
      <c r="P99" s="3"/>
      <c r="Q99" s="1"/>
      <c r="R99" s="1"/>
      <c r="S99" s="1"/>
      <c r="T99" s="1"/>
      <c r="AC99" s="5"/>
      <c r="AD99" s="6"/>
      <c r="AE99" s="6"/>
      <c r="AF99" s="7"/>
    </row>
    <row r="100" ht="15.75" customHeight="1">
      <c r="A100" s="1">
        <f>'Paste Raw Data Here'!A100</f>
        <v>99</v>
      </c>
      <c r="B100" s="1" t="str">
        <f>'Paste Raw Data Here'!B100</f>
        <v>   P-27043</v>
      </c>
      <c r="C100" s="1">
        <f>'Paste Raw Data Here'!E100</f>
        <v>3</v>
      </c>
      <c r="E100" s="1">
        <f>'Paste Raw Data Here'!I100</f>
        <v>21946</v>
      </c>
      <c r="F100" s="1">
        <f>'Paste Raw Data Here'!F100</f>
        <v>-22.831</v>
      </c>
      <c r="G100" s="1">
        <f>'Paste Raw Data Here'!G100</f>
        <v>-43.629</v>
      </c>
      <c r="H100" s="1">
        <f>'Paste Raw Data Here'!H100</f>
        <v>-328.565</v>
      </c>
      <c r="P100" s="3"/>
      <c r="Q100" s="1"/>
      <c r="R100" s="1"/>
      <c r="S100" s="1"/>
      <c r="T100" s="1"/>
      <c r="AC100" s="5"/>
      <c r="AD100" s="6"/>
      <c r="AE100" s="6"/>
      <c r="AF100" s="7"/>
    </row>
    <row r="101" ht="15.75" customHeight="1">
      <c r="A101" s="1">
        <f>'Paste Raw Data Here'!A101</f>
        <v>100</v>
      </c>
      <c r="B101" s="1" t="str">
        <f>'Paste Raw Data Here'!B101</f>
        <v>   P-27043</v>
      </c>
      <c r="C101" s="1">
        <f>'Paste Raw Data Here'!E101</f>
        <v>4</v>
      </c>
      <c r="E101" s="1">
        <f>'Paste Raw Data Here'!I101</f>
        <v>21901</v>
      </c>
      <c r="F101" s="1">
        <f>'Paste Raw Data Here'!F101</f>
        <v>-22.854</v>
      </c>
      <c r="G101" s="1">
        <f>'Paste Raw Data Here'!G101</f>
        <v>-43.833</v>
      </c>
      <c r="H101" s="1">
        <f>'Paste Raw Data Here'!H101</f>
        <v>-328.64</v>
      </c>
      <c r="P101" s="3"/>
      <c r="Q101" s="1"/>
      <c r="R101" s="1"/>
      <c r="S101" s="1"/>
      <c r="T101" s="1"/>
      <c r="AC101" s="5"/>
      <c r="AD101" s="6"/>
      <c r="AE101" s="6"/>
      <c r="AF101" s="7"/>
    </row>
    <row r="102" ht="15.75" customHeight="1">
      <c r="A102" s="1">
        <f>'Paste Raw Data Here'!A102</f>
        <v>101</v>
      </c>
      <c r="B102" s="1" t="str">
        <f>'Paste Raw Data Here'!B102</f>
        <v>   P-27044</v>
      </c>
      <c r="C102" s="1">
        <f>'Paste Raw Data Here'!E102</f>
        <v>1</v>
      </c>
      <c r="D102" s="1">
        <f>D98+0.01</f>
        <v>0.08</v>
      </c>
      <c r="E102" s="1">
        <f>'Paste Raw Data Here'!I102</f>
        <v>21827</v>
      </c>
      <c r="F102" s="1">
        <f>'Paste Raw Data Here'!F102</f>
        <v>-22.919</v>
      </c>
      <c r="G102" s="1">
        <f>'Paste Raw Data Here'!G102</f>
        <v>-43.783</v>
      </c>
      <c r="H102" s="1">
        <f>'Paste Raw Data Here'!H102</f>
        <v>-328.655</v>
      </c>
      <c r="I102" s="1">
        <f t="shared" ref="I102:K102" si="152">AVERAGE(F103:F105)</f>
        <v>-22.85333333</v>
      </c>
      <c r="J102" s="1">
        <f t="shared" si="152"/>
        <v>-43.74933333</v>
      </c>
      <c r="K102" s="1">
        <f t="shared" si="152"/>
        <v>-328.5983333</v>
      </c>
      <c r="L102" s="5">
        <f>I102*$Q$9+$Q$10</f>
        <v>-22.32308719</v>
      </c>
      <c r="M102" s="5">
        <f>J102*$R$9+$R$10</f>
        <v>-41.87080133</v>
      </c>
      <c r="N102" s="5">
        <f>K102*$S$9+$S$10</f>
        <v>-323.0649411</v>
      </c>
      <c r="O102" s="5"/>
      <c r="P102" s="3">
        <f>N102-8*M102</f>
        <v>11.90146951</v>
      </c>
      <c r="Q102" s="1">
        <v>1.0</v>
      </c>
      <c r="R102" s="1"/>
      <c r="S102" s="1"/>
      <c r="T102" s="1"/>
      <c r="AC102" s="5"/>
      <c r="AD102" s="6"/>
      <c r="AE102" s="6"/>
      <c r="AF102" s="7"/>
    </row>
    <row r="103" ht="15.75" customHeight="1">
      <c r="A103" s="1">
        <f>'Paste Raw Data Here'!A103</f>
        <v>102</v>
      </c>
      <c r="B103" s="1" t="str">
        <f>'Paste Raw Data Here'!B103</f>
        <v>   P-27044</v>
      </c>
      <c r="C103" s="1">
        <f>'Paste Raw Data Here'!E103</f>
        <v>2</v>
      </c>
      <c r="E103" s="1">
        <f>'Paste Raw Data Here'!I103</f>
        <v>21776</v>
      </c>
      <c r="F103" s="1">
        <f>'Paste Raw Data Here'!F103</f>
        <v>-22.887</v>
      </c>
      <c r="G103" s="1">
        <f>'Paste Raw Data Here'!G103</f>
        <v>-43.736</v>
      </c>
      <c r="H103" s="1">
        <f>'Paste Raw Data Here'!H103</f>
        <v>-328.691</v>
      </c>
      <c r="I103" s="1">
        <f t="shared" ref="I103:K103" si="153">STDEV(F103:F105)</f>
        <v>0.0922297855</v>
      </c>
      <c r="J103" s="1">
        <f t="shared" si="153"/>
        <v>0.114583303</v>
      </c>
      <c r="K103" s="1">
        <f t="shared" si="153"/>
        <v>0.08499607834</v>
      </c>
      <c r="P103" s="3"/>
      <c r="Q103" s="1"/>
      <c r="R103" s="1"/>
      <c r="S103" s="1"/>
      <c r="T103" s="1"/>
      <c r="AC103" s="5"/>
      <c r="AD103" s="6"/>
      <c r="AE103" s="6"/>
      <c r="AF103" s="7"/>
    </row>
    <row r="104" ht="15.75" customHeight="1">
      <c r="A104" s="1">
        <f>'Paste Raw Data Here'!A104</f>
        <v>103</v>
      </c>
      <c r="B104" s="1" t="str">
        <f>'Paste Raw Data Here'!B104</f>
        <v>   P-27044</v>
      </c>
      <c r="C104" s="1">
        <f>'Paste Raw Data Here'!E104</f>
        <v>3</v>
      </c>
      <c r="E104" s="1">
        <f>'Paste Raw Data Here'!I104</f>
        <v>21711</v>
      </c>
      <c r="F104" s="1">
        <f>'Paste Raw Data Here'!F104</f>
        <v>-22.924</v>
      </c>
      <c r="G104" s="1">
        <f>'Paste Raw Data Here'!G104</f>
        <v>-43.87</v>
      </c>
      <c r="H104" s="1">
        <f>'Paste Raw Data Here'!H104</f>
        <v>-328.524</v>
      </c>
      <c r="P104" s="3"/>
      <c r="Q104" s="1"/>
      <c r="R104" s="1"/>
      <c r="S104" s="1"/>
      <c r="T104" s="1"/>
      <c r="AC104" s="5"/>
      <c r="AD104" s="6"/>
      <c r="AE104" s="6"/>
      <c r="AF104" s="7"/>
    </row>
    <row r="105" ht="15.75" customHeight="1">
      <c r="A105" s="1">
        <f>'Paste Raw Data Here'!A105</f>
        <v>104</v>
      </c>
      <c r="B105" s="1" t="str">
        <f>'Paste Raw Data Here'!B105</f>
        <v>   P-27044</v>
      </c>
      <c r="C105" s="1">
        <f>'Paste Raw Data Here'!E105</f>
        <v>4</v>
      </c>
      <c r="E105" s="1">
        <f>'Paste Raw Data Here'!I105</f>
        <v>21462</v>
      </c>
      <c r="F105" s="1">
        <f>'Paste Raw Data Here'!F105</f>
        <v>-22.749</v>
      </c>
      <c r="G105" s="1">
        <f>'Paste Raw Data Here'!G105</f>
        <v>-43.642</v>
      </c>
      <c r="H105" s="1">
        <f>'Paste Raw Data Here'!H105</f>
        <v>-328.58</v>
      </c>
      <c r="P105" s="3"/>
      <c r="Q105" s="1"/>
      <c r="R105" s="1"/>
      <c r="S105" s="1"/>
      <c r="T105" s="1"/>
      <c r="AC105" s="5"/>
      <c r="AD105" s="6"/>
      <c r="AE105" s="6"/>
      <c r="AF105" s="7"/>
    </row>
    <row r="106" ht="15.75" customHeight="1">
      <c r="A106" s="1">
        <f>'Paste Raw Data Here'!A106</f>
        <v>105</v>
      </c>
      <c r="B106" s="1" t="str">
        <f>'Paste Raw Data Here'!B106</f>
        <v>   P-27045</v>
      </c>
      <c r="C106" s="1">
        <f>'Paste Raw Data Here'!E106</f>
        <v>1</v>
      </c>
      <c r="D106" s="1">
        <f>D102+0.01</f>
        <v>0.09</v>
      </c>
      <c r="E106" s="1">
        <f>'Paste Raw Data Here'!I106</f>
        <v>21567</v>
      </c>
      <c r="F106" s="1">
        <f>'Paste Raw Data Here'!F106</f>
        <v>-22.816</v>
      </c>
      <c r="G106" s="1">
        <f>'Paste Raw Data Here'!G106</f>
        <v>-43.738</v>
      </c>
      <c r="H106" s="1">
        <f>'Paste Raw Data Here'!H106</f>
        <v>-328.574</v>
      </c>
      <c r="I106" s="1">
        <f t="shared" ref="I106:K106" si="154">AVERAGE(F107:F109)</f>
        <v>-22.84133333</v>
      </c>
      <c r="J106" s="1">
        <f t="shared" si="154"/>
        <v>-43.706</v>
      </c>
      <c r="K106" s="1">
        <f t="shared" si="154"/>
        <v>-328.801</v>
      </c>
      <c r="L106" s="5">
        <f>I106*$Q$9+$Q$10</f>
        <v>-22.31161679</v>
      </c>
      <c r="M106" s="5">
        <f>J106*$R$9+$R$10</f>
        <v>-41.82889575</v>
      </c>
      <c r="N106" s="5">
        <f>K106*$S$9+$S$10</f>
        <v>-323.2569237</v>
      </c>
      <c r="O106" s="5"/>
      <c r="P106" s="3">
        <f>N106-8*M106</f>
        <v>11.37424233</v>
      </c>
      <c r="Q106" s="1">
        <v>1.0</v>
      </c>
      <c r="R106" s="1"/>
      <c r="S106" s="1"/>
      <c r="T106" s="1"/>
      <c r="AC106" s="5"/>
      <c r="AD106" s="6"/>
      <c r="AE106" s="6"/>
      <c r="AF106" s="7"/>
    </row>
    <row r="107" ht="15.75" customHeight="1">
      <c r="A107" s="1">
        <f>'Paste Raw Data Here'!A107</f>
        <v>106</v>
      </c>
      <c r="B107" s="1" t="str">
        <f>'Paste Raw Data Here'!B107</f>
        <v>   P-27045</v>
      </c>
      <c r="C107" s="1">
        <f>'Paste Raw Data Here'!E107</f>
        <v>2</v>
      </c>
      <c r="E107" s="1">
        <f>'Paste Raw Data Here'!I107</f>
        <v>21376</v>
      </c>
      <c r="F107" s="1">
        <f>'Paste Raw Data Here'!F107</f>
        <v>-22.815</v>
      </c>
      <c r="G107" s="1">
        <f>'Paste Raw Data Here'!G107</f>
        <v>-43.661</v>
      </c>
      <c r="H107" s="1">
        <f>'Paste Raw Data Here'!H107</f>
        <v>-328.818</v>
      </c>
      <c r="I107" s="1">
        <f t="shared" ref="I107:K107" si="155">STDEV(F107:F109)</f>
        <v>0.0590790431</v>
      </c>
      <c r="J107" s="1">
        <f t="shared" si="155"/>
        <v>0.04403407771</v>
      </c>
      <c r="K107" s="1">
        <f t="shared" si="155"/>
        <v>0.1005832988</v>
      </c>
      <c r="P107" s="3"/>
      <c r="Q107" s="1"/>
      <c r="R107" s="1"/>
      <c r="S107" s="1"/>
      <c r="T107" s="1"/>
      <c r="AC107" s="5"/>
      <c r="AD107" s="6"/>
      <c r="AE107" s="6"/>
      <c r="AF107" s="7"/>
    </row>
    <row r="108" ht="15.75" customHeight="1">
      <c r="A108" s="1">
        <f>'Paste Raw Data Here'!A108</f>
        <v>107</v>
      </c>
      <c r="B108" s="1" t="str">
        <f>'Paste Raw Data Here'!B108</f>
        <v>   P-27045</v>
      </c>
      <c r="C108" s="1">
        <f>'Paste Raw Data Here'!E108</f>
        <v>3</v>
      </c>
      <c r="E108" s="1">
        <f>'Paste Raw Data Here'!I108</f>
        <v>21328</v>
      </c>
      <c r="F108" s="1">
        <f>'Paste Raw Data Here'!F108</f>
        <v>-22.909</v>
      </c>
      <c r="G108" s="1">
        <f>'Paste Raw Data Here'!G108</f>
        <v>-43.708</v>
      </c>
      <c r="H108" s="1">
        <f>'Paste Raw Data Here'!H108</f>
        <v>-328.693</v>
      </c>
      <c r="P108" s="3"/>
      <c r="Q108" s="1"/>
      <c r="R108" s="1"/>
      <c r="S108" s="1"/>
      <c r="T108" s="1"/>
      <c r="AC108" s="5"/>
      <c r="AD108" s="6"/>
      <c r="AE108" s="6"/>
      <c r="AF108" s="7"/>
    </row>
    <row r="109" ht="15.75" customHeight="1">
      <c r="A109" s="1">
        <f>'Paste Raw Data Here'!A109</f>
        <v>108</v>
      </c>
      <c r="B109" s="1" t="str">
        <f>'Paste Raw Data Here'!B109</f>
        <v>   P-27045</v>
      </c>
      <c r="C109" s="1">
        <f>'Paste Raw Data Here'!E109</f>
        <v>4</v>
      </c>
      <c r="E109" s="1">
        <f>'Paste Raw Data Here'!I109</f>
        <v>21320</v>
      </c>
      <c r="F109" s="1">
        <f>'Paste Raw Data Here'!F109</f>
        <v>-22.8</v>
      </c>
      <c r="G109" s="1">
        <f>'Paste Raw Data Here'!G109</f>
        <v>-43.749</v>
      </c>
      <c r="H109" s="1">
        <f>'Paste Raw Data Here'!H109</f>
        <v>-328.892</v>
      </c>
      <c r="P109" s="3"/>
      <c r="Q109" s="1"/>
      <c r="R109" s="1"/>
      <c r="S109" s="1"/>
      <c r="T109" s="1"/>
      <c r="AC109" s="5"/>
      <c r="AD109" s="6"/>
      <c r="AE109" s="6"/>
      <c r="AF109" s="7"/>
    </row>
    <row r="110" ht="15.75" customHeight="1">
      <c r="A110" s="1">
        <f>'Paste Raw Data Here'!A110</f>
        <v>109</v>
      </c>
      <c r="B110" s="1" t="str">
        <f>'Paste Raw Data Here'!B110</f>
        <v>   P-27046</v>
      </c>
      <c r="C110" s="1">
        <f>'Paste Raw Data Here'!E110</f>
        <v>1</v>
      </c>
      <c r="D110" s="1">
        <f>D106+0.01</f>
        <v>0.1</v>
      </c>
      <c r="E110" s="1">
        <f>'Paste Raw Data Here'!I110</f>
        <v>21140</v>
      </c>
      <c r="F110" s="1">
        <f>'Paste Raw Data Here'!F110</f>
        <v>-22.735</v>
      </c>
      <c r="G110" s="1">
        <f>'Paste Raw Data Here'!G110</f>
        <v>-43.659</v>
      </c>
      <c r="H110" s="1">
        <f>'Paste Raw Data Here'!H110</f>
        <v>-328.609</v>
      </c>
      <c r="I110" s="1">
        <f t="shared" ref="I110:K110" si="156">AVERAGE(F111:F113)</f>
        <v>-22.87533333</v>
      </c>
      <c r="J110" s="1">
        <f t="shared" si="156"/>
        <v>-43.718</v>
      </c>
      <c r="K110" s="1">
        <f t="shared" si="156"/>
        <v>-328.6716667</v>
      </c>
      <c r="L110" s="5">
        <f>I110*$Q$9+$Q$10</f>
        <v>-22.34411625</v>
      </c>
      <c r="M110" s="5">
        <f>J110*$R$9+$R$10</f>
        <v>-41.84050037</v>
      </c>
      <c r="N110" s="5">
        <f>K110*$S$9+$S$10</f>
        <v>-323.1344085</v>
      </c>
      <c r="O110" s="5"/>
      <c r="P110" s="3">
        <f>N110-8*M110</f>
        <v>11.58959447</v>
      </c>
      <c r="Q110" s="1">
        <v>1.0</v>
      </c>
      <c r="R110" s="1"/>
      <c r="S110" s="1"/>
      <c r="T110" s="1"/>
      <c r="AC110" s="5"/>
      <c r="AD110" s="6"/>
      <c r="AE110" s="6"/>
      <c r="AF110" s="7"/>
    </row>
    <row r="111" ht="15.75" customHeight="1">
      <c r="A111" s="1">
        <f>'Paste Raw Data Here'!A111</f>
        <v>110</v>
      </c>
      <c r="B111" s="1" t="str">
        <f>'Paste Raw Data Here'!B111</f>
        <v>   P-27046</v>
      </c>
      <c r="C111" s="1">
        <f>'Paste Raw Data Here'!E111</f>
        <v>2</v>
      </c>
      <c r="E111" s="1">
        <f>'Paste Raw Data Here'!I111</f>
        <v>21357</v>
      </c>
      <c r="F111" s="1">
        <f>'Paste Raw Data Here'!F111</f>
        <v>-22.769</v>
      </c>
      <c r="G111" s="1">
        <f>'Paste Raw Data Here'!G111</f>
        <v>-43.664</v>
      </c>
      <c r="H111" s="1">
        <f>'Paste Raw Data Here'!H111</f>
        <v>-328.588</v>
      </c>
      <c r="I111" s="1">
        <f t="shared" ref="I111:K111" si="157">STDEV(F111:F113)</f>
        <v>0.09610584443</v>
      </c>
      <c r="J111" s="1">
        <f t="shared" si="157"/>
        <v>0.04677606225</v>
      </c>
      <c r="K111" s="1">
        <f t="shared" si="157"/>
        <v>0.1198763252</v>
      </c>
      <c r="P111" s="3"/>
      <c r="Q111" s="1"/>
      <c r="R111" s="1"/>
      <c r="S111" s="1"/>
      <c r="T111" s="1"/>
      <c r="AC111" s="5"/>
      <c r="AD111" s="6"/>
      <c r="AE111" s="6"/>
      <c r="AF111" s="7"/>
    </row>
    <row r="112" ht="15.75" customHeight="1">
      <c r="A112" s="1">
        <f>'Paste Raw Data Here'!A112</f>
        <v>111</v>
      </c>
      <c r="B112" s="1" t="str">
        <f>'Paste Raw Data Here'!B112</f>
        <v>   P-27046</v>
      </c>
      <c r="C112" s="1">
        <f>'Paste Raw Data Here'!E112</f>
        <v>3</v>
      </c>
      <c r="E112" s="1">
        <f>'Paste Raw Data Here'!I112</f>
        <v>21228</v>
      </c>
      <c r="F112" s="1">
        <f>'Paste Raw Data Here'!F112</f>
        <v>-22.901</v>
      </c>
      <c r="G112" s="1">
        <f>'Paste Raw Data Here'!G112</f>
        <v>-43.746</v>
      </c>
      <c r="H112" s="1">
        <f>'Paste Raw Data Here'!H112</f>
        <v>-328.618</v>
      </c>
      <c r="P112" s="3"/>
      <c r="Q112" s="1"/>
      <c r="R112" s="1"/>
      <c r="S112" s="1"/>
      <c r="T112" s="1"/>
      <c r="AC112" s="5"/>
      <c r="AD112" s="6"/>
      <c r="AE112" s="6"/>
      <c r="AF112" s="7"/>
    </row>
    <row r="113" ht="15.75" customHeight="1">
      <c r="A113" s="1">
        <f>'Paste Raw Data Here'!A113</f>
        <v>112</v>
      </c>
      <c r="B113" s="1" t="str">
        <f>'Paste Raw Data Here'!B113</f>
        <v>   P-27046</v>
      </c>
      <c r="C113" s="1">
        <f>'Paste Raw Data Here'!E113</f>
        <v>4</v>
      </c>
      <c r="E113" s="1">
        <f>'Paste Raw Data Here'!I113</f>
        <v>21516</v>
      </c>
      <c r="F113" s="1">
        <f>'Paste Raw Data Here'!F113</f>
        <v>-22.956</v>
      </c>
      <c r="G113" s="1">
        <f>'Paste Raw Data Here'!G113</f>
        <v>-43.744</v>
      </c>
      <c r="H113" s="1">
        <f>'Paste Raw Data Here'!H113</f>
        <v>-328.809</v>
      </c>
      <c r="P113" s="3"/>
      <c r="Q113" s="1"/>
      <c r="R113" s="1"/>
      <c r="S113" s="1"/>
      <c r="T113" s="1"/>
      <c r="AC113" s="5"/>
      <c r="AD113" s="6"/>
      <c r="AE113" s="6"/>
      <c r="AF113" s="7"/>
    </row>
    <row r="114" ht="15.75" customHeight="1">
      <c r="A114" s="1">
        <f>'Paste Raw Data Here'!A114</f>
        <v>113</v>
      </c>
      <c r="B114" s="1" t="str">
        <f>'Paste Raw Data Here'!B114</f>
        <v>   P-27047</v>
      </c>
      <c r="C114" s="1">
        <f>'Paste Raw Data Here'!E114</f>
        <v>1</v>
      </c>
      <c r="D114" s="1">
        <f>D110+0.01</f>
        <v>0.11</v>
      </c>
      <c r="E114" s="1">
        <f>'Paste Raw Data Here'!I114</f>
        <v>20577</v>
      </c>
      <c r="F114" s="1">
        <f>'Paste Raw Data Here'!F114</f>
        <v>-26.708</v>
      </c>
      <c r="G114" s="1">
        <f>'Paste Raw Data Here'!G114</f>
        <v>-50.924</v>
      </c>
      <c r="H114" s="1">
        <f>'Paste Raw Data Here'!H114</f>
        <v>-388.451</v>
      </c>
      <c r="I114" s="1">
        <f t="shared" ref="I114:K114" si="158">AVERAGE(F115:F117)</f>
        <v>-26.81333333</v>
      </c>
      <c r="J114" s="1">
        <f t="shared" si="158"/>
        <v>-51.10833333</v>
      </c>
      <c r="K114" s="1">
        <f t="shared" si="158"/>
        <v>-391.476</v>
      </c>
      <c r="L114" s="5">
        <f>I114*$Q$9+$Q$10</f>
        <v>-26.10831862</v>
      </c>
      <c r="M114" s="5">
        <f>J114*$R$9+$R$10</f>
        <v>-48.98733634</v>
      </c>
      <c r="N114" s="5">
        <f>K114*$S$9+$S$10</f>
        <v>-382.6278336</v>
      </c>
      <c r="O114" s="5"/>
      <c r="P114" s="3">
        <f>N114-8*M114</f>
        <v>9.270857061</v>
      </c>
      <c r="Q114" s="1">
        <v>1.0</v>
      </c>
      <c r="R114" s="1"/>
      <c r="S114" s="1"/>
      <c r="T114" s="1"/>
      <c r="AC114" s="5"/>
      <c r="AD114" s="6"/>
      <c r="AE114" s="6"/>
      <c r="AF114" s="7"/>
    </row>
    <row r="115" ht="15.75" customHeight="1">
      <c r="A115" s="1">
        <f>'Paste Raw Data Here'!A115</f>
        <v>114</v>
      </c>
      <c r="B115" s="1" t="str">
        <f>'Paste Raw Data Here'!B115</f>
        <v>   P-27047</v>
      </c>
      <c r="C115" s="1">
        <f>'Paste Raw Data Here'!E115</f>
        <v>2</v>
      </c>
      <c r="E115" s="1">
        <f>'Paste Raw Data Here'!I115</f>
        <v>21861</v>
      </c>
      <c r="F115" s="1">
        <f>'Paste Raw Data Here'!F115</f>
        <v>-26.868</v>
      </c>
      <c r="G115" s="1">
        <f>'Paste Raw Data Here'!G115</f>
        <v>-51.074</v>
      </c>
      <c r="H115" s="1">
        <f>'Paste Raw Data Here'!H115</f>
        <v>-390.984</v>
      </c>
      <c r="I115" s="1">
        <f t="shared" ref="I115:K115" si="159">STDEV(F115:F117)</f>
        <v>0.07181457605</v>
      </c>
      <c r="J115" s="1">
        <f t="shared" si="159"/>
        <v>0.02973774257</v>
      </c>
      <c r="K115" s="1">
        <f t="shared" si="159"/>
        <v>0.4507294088</v>
      </c>
      <c r="P115" s="3"/>
      <c r="Q115" s="1"/>
      <c r="R115" s="1"/>
      <c r="S115" s="1"/>
      <c r="T115" s="1"/>
      <c r="AC115" s="5"/>
      <c r="AD115" s="6"/>
      <c r="AE115" s="6"/>
      <c r="AF115" s="7"/>
    </row>
    <row r="116" ht="15.75" customHeight="1">
      <c r="A116" s="1">
        <f>'Paste Raw Data Here'!A116</f>
        <v>115</v>
      </c>
      <c r="B116" s="1" t="str">
        <f>'Paste Raw Data Here'!B116</f>
        <v>   P-27047</v>
      </c>
      <c r="C116" s="1">
        <f>'Paste Raw Data Here'!E116</f>
        <v>3</v>
      </c>
      <c r="E116" s="1">
        <f>'Paste Raw Data Here'!I116</f>
        <v>21765</v>
      </c>
      <c r="F116" s="1">
        <f>'Paste Raw Data Here'!F116</f>
        <v>-26.732</v>
      </c>
      <c r="G116" s="1">
        <f>'Paste Raw Data Here'!G116</f>
        <v>-51.125</v>
      </c>
      <c r="H116" s="1">
        <f>'Paste Raw Data Here'!H116</f>
        <v>-391.575</v>
      </c>
      <c r="P116" s="3"/>
      <c r="Q116" s="1"/>
      <c r="R116" s="1"/>
      <c r="S116" s="1"/>
      <c r="T116" s="1"/>
      <c r="AC116" s="5"/>
      <c r="AD116" s="6"/>
      <c r="AE116" s="6"/>
      <c r="AF116" s="7"/>
    </row>
    <row r="117" ht="15.75" customHeight="1">
      <c r="A117" s="1">
        <f>'Paste Raw Data Here'!A117</f>
        <v>116</v>
      </c>
      <c r="B117" s="1" t="str">
        <f>'Paste Raw Data Here'!B117</f>
        <v>   P-27047</v>
      </c>
      <c r="C117" s="1">
        <f>'Paste Raw Data Here'!E117</f>
        <v>4</v>
      </c>
      <c r="E117" s="1">
        <f>'Paste Raw Data Here'!I117</f>
        <v>21662</v>
      </c>
      <c r="F117" s="1">
        <f>'Paste Raw Data Here'!F117</f>
        <v>-26.84</v>
      </c>
      <c r="G117" s="1">
        <f>'Paste Raw Data Here'!G117</f>
        <v>-51.126</v>
      </c>
      <c r="H117" s="1">
        <f>'Paste Raw Data Here'!H117</f>
        <v>-391.869</v>
      </c>
      <c r="P117" s="3"/>
      <c r="Q117" s="1"/>
      <c r="R117" s="1"/>
      <c r="S117" s="1"/>
      <c r="T117" s="1"/>
      <c r="AC117" s="5"/>
      <c r="AD117" s="6"/>
      <c r="AE117" s="6"/>
      <c r="AF117" s="7"/>
    </row>
    <row r="118" ht="15.75" customHeight="1">
      <c r="A118" s="1">
        <f>'Paste Raw Data Here'!A118</f>
        <v>117</v>
      </c>
      <c r="B118" s="1" t="str">
        <f>'Paste Raw Data Here'!B118</f>
        <v>   P-27048</v>
      </c>
      <c r="C118" s="1">
        <f>'Paste Raw Data Here'!E118</f>
        <v>1</v>
      </c>
      <c r="D118" s="1">
        <f>D114+0.01</f>
        <v>0.12</v>
      </c>
      <c r="E118" s="1">
        <f>'Paste Raw Data Here'!I118</f>
        <v>21618</v>
      </c>
      <c r="F118" s="1">
        <f>'Paste Raw Data Here'!F118</f>
        <v>-26.977</v>
      </c>
      <c r="G118" s="1">
        <f>'Paste Raw Data Here'!G118</f>
        <v>-51.09</v>
      </c>
      <c r="H118" s="1">
        <f>'Paste Raw Data Here'!H118</f>
        <v>-391.897</v>
      </c>
      <c r="I118" s="1">
        <f t="shared" ref="I118:K118" si="160">AVERAGE(F119:F121)</f>
        <v>-26.90833333</v>
      </c>
      <c r="J118" s="1">
        <f t="shared" si="160"/>
        <v>-51.18566667</v>
      </c>
      <c r="K118" s="1">
        <f t="shared" si="160"/>
        <v>-392.0853333</v>
      </c>
      <c r="L118" s="5">
        <f>I118*$Q$9+$Q$10</f>
        <v>-26.19912594</v>
      </c>
      <c r="M118" s="5">
        <f>J118*$R$9+$R$10</f>
        <v>-49.06212168</v>
      </c>
      <c r="N118" s="5">
        <f>K118*$S$9+$S$10</f>
        <v>-383.2050442</v>
      </c>
      <c r="O118" s="5"/>
      <c r="P118" s="3">
        <f>N118-8*M118</f>
        <v>9.291929241</v>
      </c>
      <c r="Q118" s="1">
        <v>1.0</v>
      </c>
      <c r="R118" s="1"/>
      <c r="S118" s="1"/>
      <c r="T118" s="1"/>
      <c r="AC118" s="5"/>
      <c r="AD118" s="6"/>
      <c r="AE118" s="6"/>
      <c r="AF118" s="7"/>
    </row>
    <row r="119" ht="15.75" customHeight="1">
      <c r="A119" s="1">
        <f>'Paste Raw Data Here'!A119</f>
        <v>118</v>
      </c>
      <c r="B119" s="1" t="str">
        <f>'Paste Raw Data Here'!B119</f>
        <v>   P-27048</v>
      </c>
      <c r="C119" s="1">
        <f>'Paste Raw Data Here'!E119</f>
        <v>2</v>
      </c>
      <c r="E119" s="1">
        <f>'Paste Raw Data Here'!I119</f>
        <v>21334</v>
      </c>
      <c r="F119" s="1">
        <f>'Paste Raw Data Here'!F119</f>
        <v>-26.951</v>
      </c>
      <c r="G119" s="1">
        <f>'Paste Raw Data Here'!G119</f>
        <v>-51.17</v>
      </c>
      <c r="H119" s="1">
        <f>'Paste Raw Data Here'!H119</f>
        <v>-392.008</v>
      </c>
      <c r="I119" s="1">
        <f t="shared" ref="I119:K119" si="161">STDEV(F119:F121)</f>
        <v>0.09728994467</v>
      </c>
      <c r="J119" s="1">
        <f t="shared" si="161"/>
        <v>0.02375570107</v>
      </c>
      <c r="K119" s="1">
        <f t="shared" si="161"/>
        <v>0.0684202699</v>
      </c>
      <c r="P119" s="3"/>
      <c r="Q119" s="1"/>
      <c r="R119" s="1"/>
      <c r="S119" s="1"/>
      <c r="T119" s="1"/>
      <c r="AC119" s="5"/>
      <c r="AD119" s="6"/>
      <c r="AE119" s="6"/>
      <c r="AF119" s="7"/>
    </row>
    <row r="120" ht="15.75" customHeight="1">
      <c r="A120" s="1">
        <f>'Paste Raw Data Here'!A120</f>
        <v>119</v>
      </c>
      <c r="B120" s="1" t="str">
        <f>'Paste Raw Data Here'!B120</f>
        <v>   P-27048</v>
      </c>
      <c r="C120" s="1">
        <f>'Paste Raw Data Here'!E120</f>
        <v>3</v>
      </c>
      <c r="E120" s="1">
        <f>'Paste Raw Data Here'!I120</f>
        <v>21538</v>
      </c>
      <c r="F120" s="1">
        <f>'Paste Raw Data Here'!F120</f>
        <v>-26.977</v>
      </c>
      <c r="G120" s="1">
        <f>'Paste Raw Data Here'!G120</f>
        <v>-51.213</v>
      </c>
      <c r="H120" s="1">
        <f>'Paste Raw Data Here'!H120</f>
        <v>-392.11</v>
      </c>
      <c r="P120" s="3"/>
      <c r="Q120" s="1"/>
      <c r="R120" s="1"/>
      <c r="S120" s="1"/>
      <c r="T120" s="1"/>
      <c r="AC120" s="5"/>
      <c r="AD120" s="6"/>
      <c r="AE120" s="6"/>
      <c r="AF120" s="7"/>
    </row>
    <row r="121" ht="15.75" customHeight="1">
      <c r="A121" s="1">
        <f>'Paste Raw Data Here'!A121</f>
        <v>120</v>
      </c>
      <c r="B121" s="1" t="str">
        <f>'Paste Raw Data Here'!B121</f>
        <v>   P-27048</v>
      </c>
      <c r="C121" s="1">
        <f>'Paste Raw Data Here'!E121</f>
        <v>4</v>
      </c>
      <c r="E121" s="1">
        <f>'Paste Raw Data Here'!I121</f>
        <v>19979</v>
      </c>
      <c r="F121" s="1">
        <f>'Paste Raw Data Here'!F121</f>
        <v>-26.797</v>
      </c>
      <c r="G121" s="1">
        <f>'Paste Raw Data Here'!G121</f>
        <v>-51.174</v>
      </c>
      <c r="H121" s="1">
        <f>'Paste Raw Data Here'!H121</f>
        <v>-392.138</v>
      </c>
      <c r="P121" s="3"/>
      <c r="Q121" s="1"/>
      <c r="R121" s="1"/>
      <c r="S121" s="1"/>
      <c r="T121" s="1"/>
      <c r="AC121" s="5"/>
      <c r="AD121" s="6"/>
      <c r="AE121" s="6"/>
      <c r="AF121" s="7"/>
    </row>
    <row r="122" ht="15.75" customHeight="1">
      <c r="A122" s="1">
        <f>'Paste Raw Data Here'!A122</f>
        <v>121</v>
      </c>
      <c r="B122" s="1" t="str">
        <f>'Paste Raw Data Here'!B122</f>
        <v>   P-27049</v>
      </c>
      <c r="C122" s="1">
        <f>'Paste Raw Data Here'!E122</f>
        <v>1</v>
      </c>
      <c r="D122" s="1">
        <f>D118+0.01</f>
        <v>0.13</v>
      </c>
      <c r="E122" s="1">
        <f>'Paste Raw Data Here'!I122</f>
        <v>20953</v>
      </c>
      <c r="F122" s="1">
        <f>'Paste Raw Data Here'!F122</f>
        <v>-26.868</v>
      </c>
      <c r="G122" s="1">
        <f>'Paste Raw Data Here'!G122</f>
        <v>-51.161</v>
      </c>
      <c r="H122" s="1">
        <f>'Paste Raw Data Here'!H122</f>
        <v>-392.484</v>
      </c>
      <c r="I122" s="1">
        <f t="shared" ref="I122:K122" si="162">AVERAGE(F123:F125)</f>
        <v>-26.852</v>
      </c>
      <c r="J122" s="1">
        <f t="shared" si="162"/>
        <v>-51.21766667</v>
      </c>
      <c r="K122" s="1">
        <f t="shared" si="162"/>
        <v>-392.3946667</v>
      </c>
      <c r="L122" s="5">
        <f>I122*$Q$9+$Q$10</f>
        <v>-26.14527879</v>
      </c>
      <c r="M122" s="5">
        <f>J122*$R$9+$R$10</f>
        <v>-49.09306735</v>
      </c>
      <c r="N122" s="5">
        <f>K122*$S$9+$S$10</f>
        <v>-383.4980702</v>
      </c>
      <c r="O122" s="5"/>
      <c r="P122" s="3">
        <f>N122-8*M122</f>
        <v>9.246468579</v>
      </c>
      <c r="Q122" s="1">
        <v>1.0</v>
      </c>
      <c r="R122" s="1"/>
      <c r="S122" s="1"/>
      <c r="T122" s="1"/>
      <c r="AC122" s="5"/>
      <c r="AD122" s="6"/>
      <c r="AE122" s="6"/>
      <c r="AF122" s="7"/>
    </row>
    <row r="123" ht="15.75" customHeight="1">
      <c r="A123" s="1">
        <f>'Paste Raw Data Here'!A123</f>
        <v>122</v>
      </c>
      <c r="B123" s="1" t="str">
        <f>'Paste Raw Data Here'!B123</f>
        <v>   P-27049</v>
      </c>
      <c r="C123" s="1">
        <f>'Paste Raw Data Here'!E123</f>
        <v>2</v>
      </c>
      <c r="E123" s="1">
        <f>'Paste Raw Data Here'!I123</f>
        <v>20620</v>
      </c>
      <c r="F123" s="1">
        <f>'Paste Raw Data Here'!F123</f>
        <v>-26.658</v>
      </c>
      <c r="G123" s="1">
        <f>'Paste Raw Data Here'!G123</f>
        <v>-51.173</v>
      </c>
      <c r="H123" s="1">
        <f>'Paste Raw Data Here'!H123</f>
        <v>-392.552</v>
      </c>
      <c r="I123" s="1">
        <f t="shared" ref="I123:K123" si="163">STDEV(F123:F125)</f>
        <v>0.1805076176</v>
      </c>
      <c r="J123" s="1">
        <f t="shared" si="163"/>
        <v>0.04895235779</v>
      </c>
      <c r="K123" s="1">
        <f t="shared" si="163"/>
        <v>0.1672552939</v>
      </c>
      <c r="P123" s="3"/>
      <c r="Q123" s="1"/>
      <c r="R123" s="1"/>
      <c r="S123" s="1"/>
      <c r="T123" s="1"/>
      <c r="AC123" s="5"/>
      <c r="AD123" s="6"/>
      <c r="AE123" s="6"/>
      <c r="AF123" s="7"/>
    </row>
    <row r="124" ht="15.75" customHeight="1">
      <c r="A124" s="1">
        <f>'Paste Raw Data Here'!A124</f>
        <v>123</v>
      </c>
      <c r="B124" s="1" t="str">
        <f>'Paste Raw Data Here'!B124</f>
        <v>   P-27049</v>
      </c>
      <c r="C124" s="1">
        <f>'Paste Raw Data Here'!E124</f>
        <v>3</v>
      </c>
      <c r="E124" s="1">
        <f>'Paste Raw Data Here'!I124</f>
        <v>20560</v>
      </c>
      <c r="F124" s="1">
        <f>'Paste Raw Data Here'!F124</f>
        <v>-27.015</v>
      </c>
      <c r="G124" s="1">
        <f>'Paste Raw Data Here'!G124</f>
        <v>-51.27</v>
      </c>
      <c r="H124" s="1">
        <f>'Paste Raw Data Here'!H124</f>
        <v>-392.413</v>
      </c>
      <c r="P124" s="3"/>
      <c r="Q124" s="1"/>
      <c r="R124" s="1"/>
      <c r="S124" s="1"/>
      <c r="T124" s="1"/>
      <c r="AC124" s="5"/>
      <c r="AD124" s="6"/>
      <c r="AE124" s="6"/>
      <c r="AF124" s="7"/>
    </row>
    <row r="125" ht="15.75" customHeight="1">
      <c r="A125" s="1">
        <f>'Paste Raw Data Here'!A125</f>
        <v>124</v>
      </c>
      <c r="B125" s="1" t="str">
        <f>'Paste Raw Data Here'!B125</f>
        <v>   P-27049</v>
      </c>
      <c r="C125" s="1">
        <f>'Paste Raw Data Here'!E125</f>
        <v>4</v>
      </c>
      <c r="E125" s="1">
        <f>'Paste Raw Data Here'!I125</f>
        <v>20639</v>
      </c>
      <c r="F125" s="1">
        <f>'Paste Raw Data Here'!F125</f>
        <v>-26.883</v>
      </c>
      <c r="G125" s="1">
        <f>'Paste Raw Data Here'!G125</f>
        <v>-51.21</v>
      </c>
      <c r="H125" s="1">
        <f>'Paste Raw Data Here'!H125</f>
        <v>-392.219</v>
      </c>
      <c r="P125" s="3"/>
      <c r="Q125" s="1"/>
      <c r="R125" s="1"/>
      <c r="S125" s="1"/>
      <c r="T125" s="1"/>
      <c r="AC125" s="5"/>
      <c r="AD125" s="6"/>
      <c r="AE125" s="6"/>
      <c r="AF125" s="7"/>
    </row>
    <row r="126" ht="15.75" customHeight="1">
      <c r="A126" s="1">
        <f>'Paste Raw Data Here'!A126</f>
        <v>125</v>
      </c>
      <c r="B126" s="1" t="str">
        <f>'Paste Raw Data Here'!B126</f>
        <v>   P-27050</v>
      </c>
      <c r="C126" s="1">
        <f>'Paste Raw Data Here'!E126</f>
        <v>1</v>
      </c>
      <c r="D126" s="1">
        <f>D122+0.01</f>
        <v>0.14</v>
      </c>
      <c r="E126" s="1">
        <f>'Paste Raw Data Here'!I126</f>
        <v>21179</v>
      </c>
      <c r="F126" s="1">
        <f>'Paste Raw Data Here'!F126</f>
        <v>-26.791</v>
      </c>
      <c r="G126" s="1">
        <f>'Paste Raw Data Here'!G126</f>
        <v>-51.197</v>
      </c>
      <c r="H126" s="1">
        <f>'Paste Raw Data Here'!H126</f>
        <v>-392.426</v>
      </c>
      <c r="I126" s="1">
        <f t="shared" ref="I126:K126" si="164">AVERAGE(F127:F129)</f>
        <v>-26.86666667</v>
      </c>
      <c r="J126" s="1">
        <f t="shared" si="164"/>
        <v>-51.15366667</v>
      </c>
      <c r="K126" s="1">
        <f t="shared" si="164"/>
        <v>-392.3156667</v>
      </c>
      <c r="L126" s="5">
        <f>I126*$Q$9+$Q$10</f>
        <v>-26.15929817</v>
      </c>
      <c r="M126" s="5">
        <f>J126*$R$9+$R$10</f>
        <v>-49.03117602</v>
      </c>
      <c r="N126" s="5">
        <f>K126*$S$9+$S$10</f>
        <v>-383.4232349</v>
      </c>
      <c r="O126" s="5"/>
      <c r="P126" s="3">
        <f>N126-8*M126</f>
        <v>8.826173292</v>
      </c>
      <c r="Q126" s="1">
        <v>1.0</v>
      </c>
      <c r="R126" s="1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6"/>
      <c r="AD126" s="6"/>
      <c r="AE126" s="6"/>
      <c r="AF126" s="7"/>
    </row>
    <row r="127" ht="15.75" customHeight="1">
      <c r="A127" s="1">
        <f>'Paste Raw Data Here'!A127</f>
        <v>126</v>
      </c>
      <c r="B127" s="1" t="str">
        <f>'Paste Raw Data Here'!B127</f>
        <v>   P-27050</v>
      </c>
      <c r="C127" s="1">
        <f>'Paste Raw Data Here'!E127</f>
        <v>2</v>
      </c>
      <c r="E127" s="1">
        <f>'Paste Raw Data Here'!I127</f>
        <v>20894</v>
      </c>
      <c r="F127" s="1">
        <f>'Paste Raw Data Here'!F127</f>
        <v>-26.921</v>
      </c>
      <c r="G127" s="1">
        <f>'Paste Raw Data Here'!G127</f>
        <v>-51.119</v>
      </c>
      <c r="H127" s="1">
        <f>'Paste Raw Data Here'!H127</f>
        <v>-392.3</v>
      </c>
      <c r="I127" s="1">
        <f t="shared" ref="I127:K127" si="165">STDEV(F127:F129)</f>
        <v>0.04843896503</v>
      </c>
      <c r="J127" s="1">
        <f t="shared" si="165"/>
        <v>0.030022214</v>
      </c>
      <c r="K127" s="1">
        <f t="shared" si="165"/>
        <v>0.03614323358</v>
      </c>
      <c r="P127" s="3"/>
      <c r="Q127" s="1"/>
      <c r="R127" s="1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6"/>
      <c r="AD127" s="6"/>
      <c r="AE127" s="6"/>
      <c r="AF127" s="7"/>
    </row>
    <row r="128" ht="15.75" customHeight="1">
      <c r="A128" s="1">
        <f>'Paste Raw Data Here'!A128</f>
        <v>127</v>
      </c>
      <c r="B128" s="1" t="str">
        <f>'Paste Raw Data Here'!B128</f>
        <v>   P-27050</v>
      </c>
      <c r="C128" s="1">
        <f>'Paste Raw Data Here'!E128</f>
        <v>3</v>
      </c>
      <c r="E128" s="1">
        <f>'Paste Raw Data Here'!I128</f>
        <v>20961</v>
      </c>
      <c r="F128" s="1">
        <f>'Paste Raw Data Here'!F128</f>
        <v>-26.828</v>
      </c>
      <c r="G128" s="1">
        <f>'Paste Raw Data Here'!G128</f>
        <v>-51.171</v>
      </c>
      <c r="H128" s="1">
        <f>'Paste Raw Data Here'!H128</f>
        <v>-392.357</v>
      </c>
      <c r="P128" s="3"/>
      <c r="Q128" s="1"/>
      <c r="R128" s="1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6"/>
      <c r="AD128" s="6"/>
      <c r="AE128" s="6"/>
      <c r="AF128" s="7"/>
    </row>
    <row r="129" ht="15.75" customHeight="1">
      <c r="A129" s="1">
        <f>'Paste Raw Data Here'!A129</f>
        <v>128</v>
      </c>
      <c r="B129" s="1" t="str">
        <f>'Paste Raw Data Here'!B129</f>
        <v>   P-27050</v>
      </c>
      <c r="C129" s="1">
        <f>'Paste Raw Data Here'!E129</f>
        <v>4</v>
      </c>
      <c r="E129" s="1">
        <f>'Paste Raw Data Here'!I129</f>
        <v>20910</v>
      </c>
      <c r="F129" s="1">
        <f>'Paste Raw Data Here'!F129</f>
        <v>-26.851</v>
      </c>
      <c r="G129" s="1">
        <f>'Paste Raw Data Here'!G129</f>
        <v>-51.171</v>
      </c>
      <c r="H129" s="1">
        <f>'Paste Raw Data Here'!H129</f>
        <v>-392.29</v>
      </c>
      <c r="P129" s="3"/>
      <c r="Q129" s="1"/>
      <c r="R129" s="1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6"/>
      <c r="AD129" s="6"/>
      <c r="AE129" s="6"/>
      <c r="AF129" s="7"/>
    </row>
    <row r="130" ht="15.75" customHeight="1">
      <c r="A130" s="1">
        <f>'Paste Raw Data Here'!A130</f>
        <v>129</v>
      </c>
      <c r="B130" s="1" t="str">
        <f>'Paste Raw Data Here'!B130</f>
        <v>   P-27051</v>
      </c>
      <c r="C130" s="1">
        <f>'Paste Raw Data Here'!E130</f>
        <v>1</v>
      </c>
      <c r="D130" s="1">
        <f>D126+0.01</f>
        <v>0.15</v>
      </c>
      <c r="E130" s="1">
        <f>'Paste Raw Data Here'!I130</f>
        <v>20971</v>
      </c>
      <c r="F130" s="1">
        <f>'Paste Raw Data Here'!F130</f>
        <v>-26.943</v>
      </c>
      <c r="G130" s="1">
        <f>'Paste Raw Data Here'!G130</f>
        <v>-51.123</v>
      </c>
      <c r="H130" s="1">
        <f>'Paste Raw Data Here'!H130</f>
        <v>-392.352</v>
      </c>
      <c r="I130" s="1">
        <f t="shared" ref="I130:K130" si="166">AVERAGE(F131:F133)</f>
        <v>-26.825</v>
      </c>
      <c r="J130" s="1">
        <f t="shared" si="166"/>
        <v>-51.136</v>
      </c>
      <c r="K130" s="1">
        <f t="shared" si="166"/>
        <v>-392.4116667</v>
      </c>
      <c r="L130" s="5">
        <f>I130*$Q$9+$Q$10</f>
        <v>-26.1194704</v>
      </c>
      <c r="M130" s="5">
        <f>J130*$R$9+$R$10</f>
        <v>-49.01409144</v>
      </c>
      <c r="N130" s="5">
        <f>K130*$S$9+$S$10</f>
        <v>-383.514174</v>
      </c>
      <c r="O130" s="5"/>
      <c r="P130" s="3">
        <f>N130-8*M130</f>
        <v>8.598557534</v>
      </c>
      <c r="Q130" s="1">
        <v>1.0</v>
      </c>
      <c r="R130" s="1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6"/>
      <c r="AD130" s="6"/>
      <c r="AE130" s="6"/>
      <c r="AF130" s="7"/>
    </row>
    <row r="131" ht="15.75" customHeight="1">
      <c r="A131" s="1">
        <f>'Paste Raw Data Here'!A131</f>
        <v>130</v>
      </c>
      <c r="B131" s="1" t="str">
        <f>'Paste Raw Data Here'!B131</f>
        <v>   P-27051</v>
      </c>
      <c r="C131" s="1">
        <f>'Paste Raw Data Here'!E131</f>
        <v>2</v>
      </c>
      <c r="E131" s="1">
        <f>'Paste Raw Data Here'!I131</f>
        <v>20980</v>
      </c>
      <c r="F131" s="1">
        <f>'Paste Raw Data Here'!F131</f>
        <v>-26.872</v>
      </c>
      <c r="G131" s="1">
        <f>'Paste Raw Data Here'!G131</f>
        <v>-51.136</v>
      </c>
      <c r="H131" s="1">
        <f>'Paste Raw Data Here'!H131</f>
        <v>-392.318</v>
      </c>
      <c r="I131" s="1">
        <f t="shared" ref="I131:K131" si="167">STDEV(F131:F133)</f>
        <v>0.1038123307</v>
      </c>
      <c r="J131" s="1">
        <f t="shared" si="167"/>
        <v>0.007</v>
      </c>
      <c r="K131" s="1">
        <f t="shared" si="167"/>
        <v>0.08597867953</v>
      </c>
      <c r="P131" s="3"/>
      <c r="Q131" s="1"/>
      <c r="R131" s="1"/>
      <c r="S131" s="35"/>
      <c r="T131" s="35"/>
      <c r="U131" s="37"/>
      <c r="V131" s="35"/>
      <c r="W131" s="35"/>
      <c r="X131" s="35"/>
      <c r="Y131" s="35"/>
      <c r="Z131" s="35"/>
      <c r="AA131" s="35"/>
      <c r="AB131" s="35"/>
      <c r="AC131" s="36"/>
      <c r="AD131" s="6"/>
      <c r="AE131" s="6"/>
      <c r="AF131" s="7"/>
    </row>
    <row r="132" ht="15.75" customHeight="1">
      <c r="A132" s="1">
        <f>'Paste Raw Data Here'!A132</f>
        <v>131</v>
      </c>
      <c r="B132" s="1" t="str">
        <f>'Paste Raw Data Here'!B132</f>
        <v>   P-27051</v>
      </c>
      <c r="C132" s="1">
        <f>'Paste Raw Data Here'!E132</f>
        <v>3</v>
      </c>
      <c r="E132" s="1">
        <f>'Paste Raw Data Here'!I132</f>
        <v>20840</v>
      </c>
      <c r="F132" s="1">
        <f>'Paste Raw Data Here'!F132</f>
        <v>-26.706</v>
      </c>
      <c r="G132" s="1">
        <f>'Paste Raw Data Here'!G132</f>
        <v>-51.143</v>
      </c>
      <c r="H132" s="1">
        <f>'Paste Raw Data Here'!H132</f>
        <v>-392.43</v>
      </c>
      <c r="P132" s="3"/>
      <c r="Q132" s="1"/>
      <c r="R132" s="1"/>
      <c r="S132" s="35"/>
      <c r="T132" s="35"/>
      <c r="U132" s="37"/>
      <c r="V132" s="35"/>
      <c r="W132" s="35"/>
      <c r="X132" s="35"/>
      <c r="Y132" s="35"/>
      <c r="Z132" s="35"/>
      <c r="AA132" s="35"/>
      <c r="AB132" s="35"/>
      <c r="AC132" s="36"/>
      <c r="AD132" s="6"/>
      <c r="AE132" s="6"/>
      <c r="AF132" s="7"/>
    </row>
    <row r="133" ht="15.75" customHeight="1">
      <c r="A133" s="1">
        <f>'Paste Raw Data Here'!A133</f>
        <v>132</v>
      </c>
      <c r="B133" s="1" t="str">
        <f>'Paste Raw Data Here'!B133</f>
        <v>   P-27051</v>
      </c>
      <c r="C133" s="1">
        <f>'Paste Raw Data Here'!E133</f>
        <v>4</v>
      </c>
      <c r="E133" s="1">
        <f>'Paste Raw Data Here'!I133</f>
        <v>20780</v>
      </c>
      <c r="F133" s="1">
        <f>'Paste Raw Data Here'!F133</f>
        <v>-26.897</v>
      </c>
      <c r="G133" s="1">
        <f>'Paste Raw Data Here'!G133</f>
        <v>-51.129</v>
      </c>
      <c r="H133" s="1">
        <f>'Paste Raw Data Here'!H133</f>
        <v>-392.487</v>
      </c>
      <c r="P133" s="3"/>
      <c r="Q133" s="1"/>
      <c r="R133" s="1"/>
      <c r="S133" s="35"/>
      <c r="T133" s="35"/>
      <c r="U133" s="37"/>
      <c r="V133" s="35"/>
      <c r="W133" s="35"/>
      <c r="X133" s="35"/>
      <c r="Y133" s="35"/>
      <c r="Z133" s="35"/>
      <c r="AA133" s="35"/>
      <c r="AB133" s="35"/>
      <c r="AC133" s="36"/>
      <c r="AD133" s="6"/>
      <c r="AE133" s="6"/>
      <c r="AF133" s="7"/>
    </row>
    <row r="134" ht="15.75" customHeight="1">
      <c r="A134" s="1">
        <f>'Paste Raw Data Here'!A134</f>
        <v>133</v>
      </c>
      <c r="B134" s="1" t="str">
        <f>'Paste Raw Data Here'!B134</f>
        <v>   P-27052</v>
      </c>
      <c r="C134" s="1">
        <f>'Paste Raw Data Here'!E134</f>
        <v>1</v>
      </c>
      <c r="D134" s="1">
        <f>D130+0.01</f>
        <v>0.16</v>
      </c>
      <c r="E134" s="1">
        <f>'Paste Raw Data Here'!I134</f>
        <v>20806</v>
      </c>
      <c r="F134" s="1">
        <f>'Paste Raw Data Here'!F134</f>
        <v>-26.982</v>
      </c>
      <c r="G134" s="1">
        <f>'Paste Raw Data Here'!G134</f>
        <v>-51.143</v>
      </c>
      <c r="H134" s="1">
        <f>'Paste Raw Data Here'!H134</f>
        <v>-392.287</v>
      </c>
      <c r="I134" s="1">
        <f t="shared" ref="I134:K134" si="168">AVERAGE(F135:F137)</f>
        <v>-26.85533333</v>
      </c>
      <c r="J134" s="1">
        <f t="shared" si="168"/>
        <v>-51.109</v>
      </c>
      <c r="K134" s="1">
        <f t="shared" si="168"/>
        <v>-392.655</v>
      </c>
      <c r="L134" s="5">
        <f>I134*$Q$9+$Q$10</f>
        <v>-26.14846502</v>
      </c>
      <c r="M134" s="5">
        <f>J134*$R$9+$R$10</f>
        <v>-48.98798104</v>
      </c>
      <c r="N134" s="5">
        <f>K134*$S$9+$S$10</f>
        <v>-383.7446793</v>
      </c>
      <c r="O134" s="5"/>
      <c r="P134" s="3">
        <f>N134-8*M134</f>
        <v>8.159168994</v>
      </c>
      <c r="Q134" s="1">
        <v>1.0</v>
      </c>
      <c r="R134" s="1"/>
      <c r="S134" s="1"/>
      <c r="T134" s="1"/>
      <c r="U134" s="3"/>
      <c r="AC134" s="5"/>
      <c r="AD134" s="6"/>
      <c r="AE134" s="6"/>
      <c r="AF134" s="7"/>
    </row>
    <row r="135" ht="15.75" customHeight="1">
      <c r="A135" s="1">
        <f>'Paste Raw Data Here'!A135</f>
        <v>134</v>
      </c>
      <c r="B135" s="1" t="str">
        <f>'Paste Raw Data Here'!B135</f>
        <v>   P-27052</v>
      </c>
      <c r="C135" s="1">
        <f>'Paste Raw Data Here'!E135</f>
        <v>2</v>
      </c>
      <c r="E135" s="1">
        <f>'Paste Raw Data Here'!I135</f>
        <v>20585</v>
      </c>
      <c r="F135" s="1">
        <f>'Paste Raw Data Here'!F135</f>
        <v>-26.759</v>
      </c>
      <c r="G135" s="1">
        <f>'Paste Raw Data Here'!G135</f>
        <v>-51.133</v>
      </c>
      <c r="H135" s="1">
        <f>'Paste Raw Data Here'!H135</f>
        <v>-392.842</v>
      </c>
      <c r="I135" s="1">
        <f t="shared" ref="I135:K135" si="169">STDEV(F135:F137)</f>
        <v>0.1018937355</v>
      </c>
      <c r="J135" s="1">
        <f t="shared" si="169"/>
        <v>0.06349803147</v>
      </c>
      <c r="K135" s="1">
        <f t="shared" si="169"/>
        <v>0.2351531416</v>
      </c>
      <c r="P135" s="3"/>
      <c r="Q135" s="1"/>
      <c r="R135" s="1"/>
      <c r="S135" s="1"/>
      <c r="T135" s="1"/>
      <c r="AC135" s="5"/>
      <c r="AD135" s="6"/>
      <c r="AE135" s="6"/>
      <c r="AF135" s="7"/>
    </row>
    <row r="136" ht="15.75" customHeight="1">
      <c r="A136" s="1">
        <f>'Paste Raw Data Here'!A136</f>
        <v>135</v>
      </c>
      <c r="B136" s="1" t="str">
        <f>'Paste Raw Data Here'!B136</f>
        <v>   P-27052</v>
      </c>
      <c r="C136" s="1">
        <f>'Paste Raw Data Here'!E136</f>
        <v>3</v>
      </c>
      <c r="E136" s="1">
        <f>'Paste Raw Data Here'!I136</f>
        <v>21243</v>
      </c>
      <c r="F136" s="1">
        <f>'Paste Raw Data Here'!F136</f>
        <v>-26.962</v>
      </c>
      <c r="G136" s="1">
        <f>'Paste Raw Data Here'!G136</f>
        <v>-51.037</v>
      </c>
      <c r="H136" s="1">
        <f>'Paste Raw Data Here'!H136</f>
        <v>-392.391</v>
      </c>
      <c r="P136" s="3"/>
      <c r="Q136" s="1"/>
      <c r="R136" s="1"/>
      <c r="S136" s="1"/>
      <c r="T136" s="1"/>
      <c r="AC136" s="5"/>
      <c r="AD136" s="6"/>
      <c r="AE136" s="6"/>
      <c r="AF136" s="7"/>
    </row>
    <row r="137" ht="15.75" customHeight="1">
      <c r="A137" s="1">
        <f>'Paste Raw Data Here'!A137</f>
        <v>136</v>
      </c>
      <c r="B137" s="1" t="str">
        <f>'Paste Raw Data Here'!B137</f>
        <v>   P-27052</v>
      </c>
      <c r="C137" s="1">
        <f>'Paste Raw Data Here'!E137</f>
        <v>4</v>
      </c>
      <c r="E137" s="1">
        <f>'Paste Raw Data Here'!I137</f>
        <v>21174</v>
      </c>
      <c r="F137" s="1">
        <f>'Paste Raw Data Here'!F137</f>
        <v>-26.845</v>
      </c>
      <c r="G137" s="1">
        <f>'Paste Raw Data Here'!G137</f>
        <v>-51.157</v>
      </c>
      <c r="H137" s="1">
        <f>'Paste Raw Data Here'!H137</f>
        <v>-392.732</v>
      </c>
      <c r="P137" s="3"/>
      <c r="Q137" s="1"/>
      <c r="R137" s="1"/>
      <c r="S137" s="1"/>
      <c r="T137" s="1"/>
      <c r="AC137" s="5"/>
      <c r="AD137" s="6"/>
      <c r="AE137" s="6"/>
      <c r="AF137" s="7"/>
    </row>
    <row r="138" ht="15.75" customHeight="1">
      <c r="A138" s="1">
        <f>'Paste Raw Data Here'!A138</f>
        <v>137</v>
      </c>
      <c r="B138" s="1" t="str">
        <f>'Paste Raw Data Here'!B138</f>
        <v>   P-27053</v>
      </c>
      <c r="C138" s="1">
        <f>'Paste Raw Data Here'!E138</f>
        <v>1</v>
      </c>
      <c r="D138" s="1">
        <f>D134+0.01</f>
        <v>0.17</v>
      </c>
      <c r="E138" s="1">
        <f>'Paste Raw Data Here'!I138</f>
        <v>21150</v>
      </c>
      <c r="F138" s="1">
        <f>'Paste Raw Data Here'!F138</f>
        <v>-26.825</v>
      </c>
      <c r="G138" s="1">
        <f>'Paste Raw Data Here'!G138</f>
        <v>-51.105</v>
      </c>
      <c r="H138" s="1">
        <f>'Paste Raw Data Here'!H138</f>
        <v>-392.553</v>
      </c>
      <c r="I138" s="1">
        <f t="shared" ref="I138:K138" si="170">AVERAGE(F139:F141)</f>
        <v>-26.87366667</v>
      </c>
      <c r="J138" s="1">
        <f t="shared" si="170"/>
        <v>-51.148</v>
      </c>
      <c r="K138" s="1">
        <f t="shared" si="170"/>
        <v>-392.4853333</v>
      </c>
      <c r="L138" s="5">
        <f>I138*$Q$9+$Q$10</f>
        <v>-26.16598924</v>
      </c>
      <c r="M138" s="5">
        <f>J138*$R$9+$R$10</f>
        <v>-49.02569606</v>
      </c>
      <c r="N138" s="5">
        <f>K138*$S$9+$S$10</f>
        <v>-383.5839571</v>
      </c>
      <c r="O138" s="5"/>
      <c r="P138" s="3">
        <f>N138-8*M138</f>
        <v>8.621611398</v>
      </c>
      <c r="Q138" s="1">
        <v>1.0</v>
      </c>
      <c r="R138" s="1"/>
      <c r="S138" s="1"/>
      <c r="T138" s="1"/>
      <c r="AC138" s="5"/>
      <c r="AD138" s="6"/>
      <c r="AE138" s="6"/>
      <c r="AF138" s="7"/>
    </row>
    <row r="139" ht="15.75" customHeight="1">
      <c r="A139" s="1">
        <f>'Paste Raw Data Here'!A139</f>
        <v>138</v>
      </c>
      <c r="B139" s="1" t="str">
        <f>'Paste Raw Data Here'!B139</f>
        <v>   P-27053</v>
      </c>
      <c r="C139" s="1">
        <f>'Paste Raw Data Here'!E139</f>
        <v>2</v>
      </c>
      <c r="E139" s="1">
        <f>'Paste Raw Data Here'!I139</f>
        <v>21127</v>
      </c>
      <c r="F139" s="1">
        <f>'Paste Raw Data Here'!F139</f>
        <v>-26.817</v>
      </c>
      <c r="G139" s="1">
        <f>'Paste Raw Data Here'!G139</f>
        <v>-51.074</v>
      </c>
      <c r="H139" s="1">
        <f>'Paste Raw Data Here'!H139</f>
        <v>-392.38</v>
      </c>
      <c r="I139" s="1">
        <f t="shared" ref="I139:K139" si="171">STDEV(F139:F141)</f>
        <v>0.0938527215</v>
      </c>
      <c r="J139" s="1">
        <f t="shared" si="171"/>
        <v>0.08128345465</v>
      </c>
      <c r="K139" s="1">
        <f t="shared" si="171"/>
        <v>0.1108617758</v>
      </c>
      <c r="P139" s="3"/>
      <c r="Q139" s="1"/>
      <c r="R139" s="1"/>
      <c r="S139" s="1"/>
      <c r="T139" s="1"/>
      <c r="AC139" s="5"/>
      <c r="AD139" s="6"/>
      <c r="AE139" s="6"/>
      <c r="AF139" s="7"/>
    </row>
    <row r="140" ht="15.75" customHeight="1">
      <c r="A140" s="1">
        <f>'Paste Raw Data Here'!A140</f>
        <v>139</v>
      </c>
      <c r="B140" s="1" t="str">
        <f>'Paste Raw Data Here'!B140</f>
        <v>   P-27053</v>
      </c>
      <c r="C140" s="1">
        <f>'Paste Raw Data Here'!E140</f>
        <v>3</v>
      </c>
      <c r="E140" s="1">
        <f>'Paste Raw Data Here'!I140</f>
        <v>21046</v>
      </c>
      <c r="F140" s="1">
        <f>'Paste Raw Data Here'!F140</f>
        <v>-26.822</v>
      </c>
      <c r="G140" s="1">
        <f>'Paste Raw Data Here'!G140</f>
        <v>-51.135</v>
      </c>
      <c r="H140" s="1">
        <f>'Paste Raw Data Here'!H140</f>
        <v>-392.601</v>
      </c>
      <c r="P140" s="3"/>
      <c r="Q140" s="1"/>
      <c r="R140" s="1"/>
      <c r="S140" s="1"/>
      <c r="T140" s="1"/>
      <c r="AC140" s="5"/>
      <c r="AD140" s="6"/>
      <c r="AE140" s="6"/>
      <c r="AF140" s="7"/>
    </row>
    <row r="141" ht="15.75" customHeight="1">
      <c r="A141" s="1">
        <f>'Paste Raw Data Here'!A141</f>
        <v>140</v>
      </c>
      <c r="B141" s="1" t="str">
        <f>'Paste Raw Data Here'!B141</f>
        <v>   P-27053</v>
      </c>
      <c r="C141" s="1">
        <f>'Paste Raw Data Here'!E141</f>
        <v>4</v>
      </c>
      <c r="E141" s="1">
        <f>'Paste Raw Data Here'!I141</f>
        <v>20988</v>
      </c>
      <c r="F141" s="1">
        <f>'Paste Raw Data Here'!F141</f>
        <v>-26.982</v>
      </c>
      <c r="G141" s="1">
        <f>'Paste Raw Data Here'!G141</f>
        <v>-51.235</v>
      </c>
      <c r="H141" s="1">
        <f>'Paste Raw Data Here'!H141</f>
        <v>-392.475</v>
      </c>
      <c r="P141" s="3"/>
      <c r="Q141" s="1"/>
      <c r="R141" s="1"/>
      <c r="S141" s="1"/>
      <c r="T141" s="1"/>
      <c r="AC141" s="5"/>
      <c r="AD141" s="6"/>
      <c r="AE141" s="6"/>
      <c r="AF141" s="7"/>
    </row>
    <row r="142" ht="15.75" customHeight="1">
      <c r="A142" s="1">
        <f>'Paste Raw Data Here'!A142</f>
        <v>141</v>
      </c>
      <c r="B142" s="1" t="str">
        <f>'Paste Raw Data Here'!B142</f>
        <v>   P-27054</v>
      </c>
      <c r="C142" s="1">
        <f>'Paste Raw Data Here'!E142</f>
        <v>1</v>
      </c>
      <c r="D142" s="1">
        <f>D138+0.01</f>
        <v>0.18</v>
      </c>
      <c r="E142" s="1">
        <f>'Paste Raw Data Here'!I142</f>
        <v>20852</v>
      </c>
      <c r="F142" s="1">
        <f>'Paste Raw Data Here'!F142</f>
        <v>-26.92</v>
      </c>
      <c r="G142" s="1">
        <f>'Paste Raw Data Here'!G142</f>
        <v>-51.243</v>
      </c>
      <c r="H142" s="1">
        <f>'Paste Raw Data Here'!H142</f>
        <v>-392.675</v>
      </c>
      <c r="I142" s="1">
        <f t="shared" ref="I142:K142" si="172">AVERAGE(F143:F145)</f>
        <v>-26.92833333</v>
      </c>
      <c r="J142" s="1">
        <f t="shared" si="172"/>
        <v>-51.19166667</v>
      </c>
      <c r="K142" s="1">
        <f t="shared" si="172"/>
        <v>-392.5996667</v>
      </c>
      <c r="L142" s="5">
        <f>I142*$Q$9+$Q$10</f>
        <v>-26.21824327</v>
      </c>
      <c r="M142" s="5">
        <f>J142*$R$9+$R$10</f>
        <v>-49.067924</v>
      </c>
      <c r="N142" s="5">
        <f>K142*$S$9+$S$10</f>
        <v>-383.692263</v>
      </c>
      <c r="O142" s="5"/>
      <c r="P142" s="3">
        <f>N142-8*M142</f>
        <v>8.851128937</v>
      </c>
      <c r="Q142" s="1">
        <v>1.0</v>
      </c>
      <c r="R142" s="1"/>
      <c r="S142" s="1"/>
      <c r="T142" s="1"/>
      <c r="AC142" s="5"/>
      <c r="AD142" s="6"/>
      <c r="AE142" s="6"/>
      <c r="AF142" s="7"/>
    </row>
    <row r="143" ht="15.75" customHeight="1">
      <c r="A143" s="1">
        <f>'Paste Raw Data Here'!A143</f>
        <v>142</v>
      </c>
      <c r="B143" s="1" t="str">
        <f>'Paste Raw Data Here'!B143</f>
        <v>   P-27054</v>
      </c>
      <c r="C143" s="1">
        <f>'Paste Raw Data Here'!E143</f>
        <v>2</v>
      </c>
      <c r="E143" s="1">
        <f>'Paste Raw Data Here'!I143</f>
        <v>20803</v>
      </c>
      <c r="F143" s="1">
        <f>'Paste Raw Data Here'!F143</f>
        <v>-27.046</v>
      </c>
      <c r="G143" s="1">
        <f>'Paste Raw Data Here'!G143</f>
        <v>-51.154</v>
      </c>
      <c r="H143" s="1">
        <f>'Paste Raw Data Here'!H143</f>
        <v>-392.611</v>
      </c>
      <c r="I143" s="1">
        <f t="shared" ref="I143:K143" si="173">STDEV(F143:F145)</f>
        <v>0.1111950239</v>
      </c>
      <c r="J143" s="1">
        <f t="shared" si="173"/>
        <v>0.03326158946</v>
      </c>
      <c r="K143" s="1">
        <f t="shared" si="173"/>
        <v>0.07563949586</v>
      </c>
      <c r="P143" s="3"/>
      <c r="Q143" s="1"/>
      <c r="R143" s="1"/>
      <c r="S143" s="1"/>
      <c r="T143" s="1"/>
      <c r="AC143" s="5"/>
      <c r="AD143" s="6"/>
      <c r="AE143" s="6"/>
      <c r="AF143" s="7"/>
    </row>
    <row r="144" ht="15.75" customHeight="1">
      <c r="A144" s="1">
        <f>'Paste Raw Data Here'!A144</f>
        <v>143</v>
      </c>
      <c r="B144" s="1" t="str">
        <f>'Paste Raw Data Here'!B144</f>
        <v>   P-27054</v>
      </c>
      <c r="C144" s="1">
        <f>'Paste Raw Data Here'!E144</f>
        <v>3</v>
      </c>
      <c r="E144" s="1">
        <f>'Paste Raw Data Here'!I144</f>
        <v>20759</v>
      </c>
      <c r="F144" s="1">
        <f>'Paste Raw Data Here'!F144</f>
        <v>-26.914</v>
      </c>
      <c r="G144" s="1">
        <f>'Paste Raw Data Here'!G144</f>
        <v>-51.217</v>
      </c>
      <c r="H144" s="1">
        <f>'Paste Raw Data Here'!H144</f>
        <v>-392.519</v>
      </c>
      <c r="P144" s="3"/>
      <c r="Q144" s="1"/>
      <c r="R144" s="1"/>
      <c r="S144" s="1"/>
      <c r="T144" s="1"/>
      <c r="AC144" s="5"/>
      <c r="AD144" s="6"/>
      <c r="AE144" s="6"/>
      <c r="AF144" s="7"/>
    </row>
    <row r="145" ht="15.75" customHeight="1">
      <c r="A145" s="1">
        <f>'Paste Raw Data Here'!A145</f>
        <v>144</v>
      </c>
      <c r="B145" s="1" t="str">
        <f>'Paste Raw Data Here'!B145</f>
        <v>   P-27054</v>
      </c>
      <c r="C145" s="1">
        <f>'Paste Raw Data Here'!E145</f>
        <v>4</v>
      </c>
      <c r="E145" s="1">
        <f>'Paste Raw Data Here'!I145</f>
        <v>20670</v>
      </c>
      <c r="F145" s="1">
        <f>'Paste Raw Data Here'!F145</f>
        <v>-26.825</v>
      </c>
      <c r="G145" s="1">
        <f>'Paste Raw Data Here'!G145</f>
        <v>-51.204</v>
      </c>
      <c r="H145" s="1">
        <f>'Paste Raw Data Here'!H145</f>
        <v>-392.669</v>
      </c>
      <c r="P145" s="3"/>
      <c r="Q145" s="1"/>
      <c r="R145" s="1"/>
      <c r="S145" s="1"/>
      <c r="T145" s="1"/>
      <c r="AC145" s="5"/>
      <c r="AD145" s="6"/>
      <c r="AE145" s="6"/>
      <c r="AF145" s="7"/>
    </row>
    <row r="146" ht="15.75" customHeight="1">
      <c r="A146" s="1">
        <f>'Paste Raw Data Here'!A146</f>
        <v>145</v>
      </c>
      <c r="B146" s="1" t="str">
        <f>'Paste Raw Data Here'!B146</f>
        <v>   P-27055</v>
      </c>
      <c r="C146" s="1">
        <f>'Paste Raw Data Here'!E146</f>
        <v>1</v>
      </c>
      <c r="D146" s="1">
        <f>D142+0.01</f>
        <v>0.19</v>
      </c>
      <c r="E146" s="1">
        <f>'Paste Raw Data Here'!I146</f>
        <v>20670</v>
      </c>
      <c r="F146" s="1">
        <f>'Paste Raw Data Here'!F146</f>
        <v>-26.734</v>
      </c>
      <c r="G146" s="1">
        <f>'Paste Raw Data Here'!G146</f>
        <v>-51.035</v>
      </c>
      <c r="H146" s="1">
        <f>'Paste Raw Data Here'!H146</f>
        <v>-392.584</v>
      </c>
      <c r="I146" s="1">
        <f t="shared" ref="I146:K146" si="174">AVERAGE(F147:F149)</f>
        <v>-26.93</v>
      </c>
      <c r="J146" s="1">
        <f t="shared" si="174"/>
        <v>-51.16366667</v>
      </c>
      <c r="K146" s="1">
        <f t="shared" si="174"/>
        <v>-392.5006667</v>
      </c>
      <c r="L146" s="5">
        <f>I146*$Q$9+$Q$10</f>
        <v>-26.21983638</v>
      </c>
      <c r="M146" s="5">
        <f>J146*$R$9+$R$10</f>
        <v>-49.04084654</v>
      </c>
      <c r="N146" s="5">
        <f>K146*$S$9+$S$10</f>
        <v>-383.5984821</v>
      </c>
      <c r="O146" s="5"/>
      <c r="P146" s="3">
        <f>N146-8*M146</f>
        <v>8.728290244</v>
      </c>
      <c r="Q146" s="1">
        <v>1.0</v>
      </c>
      <c r="R146" s="1"/>
      <c r="S146" s="1"/>
      <c r="T146" s="1"/>
      <c r="AC146" s="5"/>
      <c r="AD146" s="6"/>
      <c r="AE146" s="6"/>
      <c r="AF146" s="7"/>
    </row>
    <row r="147" ht="15.75" customHeight="1">
      <c r="A147" s="1">
        <f>'Paste Raw Data Here'!A147</f>
        <v>146</v>
      </c>
      <c r="B147" s="1" t="str">
        <f>'Paste Raw Data Here'!B147</f>
        <v>   P-27055</v>
      </c>
      <c r="C147" s="1">
        <f>'Paste Raw Data Here'!E147</f>
        <v>2</v>
      </c>
      <c r="E147" s="1">
        <f>'Paste Raw Data Here'!I147</f>
        <v>21190</v>
      </c>
      <c r="F147" s="1">
        <f>'Paste Raw Data Here'!F147</f>
        <v>-26.927</v>
      </c>
      <c r="G147" s="1">
        <f>'Paste Raw Data Here'!G147</f>
        <v>-51.217</v>
      </c>
      <c r="H147" s="1">
        <f>'Paste Raw Data Here'!H147</f>
        <v>-392.612</v>
      </c>
      <c r="I147" s="1">
        <f t="shared" ref="I147:K147" si="175">STDEV(F147:F149)</f>
        <v>0.07554468876</v>
      </c>
      <c r="J147" s="1">
        <f t="shared" si="175"/>
        <v>0.06176028929</v>
      </c>
      <c r="K147" s="1">
        <f t="shared" si="175"/>
        <v>0.1749638058</v>
      </c>
      <c r="P147" s="3"/>
      <c r="Q147" s="1"/>
      <c r="R147" s="1"/>
      <c r="S147" s="1"/>
      <c r="T147" s="1"/>
      <c r="AC147" s="5"/>
      <c r="AD147" s="6"/>
      <c r="AE147" s="6"/>
      <c r="AF147" s="7"/>
    </row>
    <row r="148" ht="15.75" customHeight="1">
      <c r="A148" s="1">
        <f>'Paste Raw Data Here'!A148</f>
        <v>147</v>
      </c>
      <c r="B148" s="1" t="str">
        <f>'Paste Raw Data Here'!B148</f>
        <v>   P-27055</v>
      </c>
      <c r="C148" s="1">
        <f>'Paste Raw Data Here'!E148</f>
        <v>3</v>
      </c>
      <c r="E148" s="1">
        <f>'Paste Raw Data Here'!I148</f>
        <v>21059</v>
      </c>
      <c r="F148" s="1">
        <f>'Paste Raw Data Here'!F148</f>
        <v>-26.856</v>
      </c>
      <c r="G148" s="1">
        <f>'Paste Raw Data Here'!G148</f>
        <v>-51.178</v>
      </c>
      <c r="H148" s="1">
        <f>'Paste Raw Data Here'!H148</f>
        <v>-392.591</v>
      </c>
      <c r="P148" s="3"/>
      <c r="Q148" s="1"/>
      <c r="R148" s="1"/>
      <c r="S148" s="1"/>
      <c r="T148" s="1"/>
      <c r="AC148" s="5"/>
      <c r="AD148" s="6"/>
      <c r="AE148" s="6"/>
      <c r="AF148" s="7"/>
    </row>
    <row r="149" ht="15.75" customHeight="1">
      <c r="A149" s="1">
        <f>'Paste Raw Data Here'!A149</f>
        <v>148</v>
      </c>
      <c r="B149" s="1" t="str">
        <f>'Paste Raw Data Here'!B149</f>
        <v>   P-27055</v>
      </c>
      <c r="C149" s="1">
        <f>'Paste Raw Data Here'!E149</f>
        <v>4</v>
      </c>
      <c r="E149" s="1">
        <f>'Paste Raw Data Here'!I149</f>
        <v>21009</v>
      </c>
      <c r="F149" s="1">
        <f>'Paste Raw Data Here'!F149</f>
        <v>-27.007</v>
      </c>
      <c r="G149" s="1">
        <f>'Paste Raw Data Here'!G149</f>
        <v>-51.096</v>
      </c>
      <c r="H149" s="1">
        <f>'Paste Raw Data Here'!H149</f>
        <v>-392.299</v>
      </c>
      <c r="P149" s="3"/>
      <c r="Q149" s="1"/>
      <c r="R149" s="1"/>
      <c r="S149" s="1"/>
      <c r="T149" s="1"/>
      <c r="AC149" s="5"/>
      <c r="AD149" s="6"/>
      <c r="AE149" s="6"/>
      <c r="AF149" s="7"/>
    </row>
    <row r="150" ht="15.75" customHeight="1">
      <c r="A150" s="1">
        <f>'Paste Raw Data Here'!A150</f>
        <v>149</v>
      </c>
      <c r="B150" s="1" t="str">
        <f>'Paste Raw Data Here'!B150</f>
        <v>   P-27056</v>
      </c>
      <c r="C150" s="1">
        <f>'Paste Raw Data Here'!E150</f>
        <v>1</v>
      </c>
      <c r="D150" s="1">
        <f>D146+0.01</f>
        <v>0.2</v>
      </c>
      <c r="E150" s="1">
        <f>'Paste Raw Data Here'!I150</f>
        <v>21016</v>
      </c>
      <c r="F150" s="1">
        <f>'Paste Raw Data Here'!F150</f>
        <v>-26.768</v>
      </c>
      <c r="G150" s="1">
        <f>'Paste Raw Data Here'!G150</f>
        <v>-51.261</v>
      </c>
      <c r="H150" s="1">
        <f>'Paste Raw Data Here'!H150</f>
        <v>-392.668</v>
      </c>
      <c r="I150" s="1">
        <f t="shared" ref="I150:K150" si="176">AVERAGE(F151:F153)</f>
        <v>-26.87033333</v>
      </c>
      <c r="J150" s="1">
        <f t="shared" si="176"/>
        <v>-51.11966667</v>
      </c>
      <c r="K150" s="1">
        <f t="shared" si="176"/>
        <v>-392.548</v>
      </c>
      <c r="L150" s="5">
        <f>I150*$Q$9+$Q$10</f>
        <v>-26.16280301</v>
      </c>
      <c r="M150" s="5">
        <f>J150*$R$9+$R$10</f>
        <v>-48.99829626</v>
      </c>
      <c r="N150" s="5">
        <f>K150*$S$9+$S$10</f>
        <v>-383.6433201</v>
      </c>
      <c r="O150" s="5"/>
      <c r="P150" s="3">
        <f>N150-8*M150</f>
        <v>8.343049949</v>
      </c>
      <c r="Q150" s="1">
        <v>1.0</v>
      </c>
      <c r="R150" s="1"/>
      <c r="S150" s="1"/>
      <c r="T150" s="1"/>
      <c r="AC150" s="5"/>
      <c r="AD150" s="6"/>
      <c r="AE150" s="6"/>
      <c r="AF150" s="7"/>
    </row>
    <row r="151" ht="15.75" customHeight="1">
      <c r="A151" s="1">
        <f>'Paste Raw Data Here'!A151</f>
        <v>150</v>
      </c>
      <c r="B151" s="1" t="str">
        <f>'Paste Raw Data Here'!B151</f>
        <v>   P-27056</v>
      </c>
      <c r="C151" s="1">
        <f>'Paste Raw Data Here'!E151</f>
        <v>2</v>
      </c>
      <c r="E151" s="1">
        <f>'Paste Raw Data Here'!I151</f>
        <v>20937</v>
      </c>
      <c r="F151" s="1">
        <f>'Paste Raw Data Here'!F151</f>
        <v>-26.853</v>
      </c>
      <c r="G151" s="1">
        <f>'Paste Raw Data Here'!G151</f>
        <v>-51.202</v>
      </c>
      <c r="H151" s="1">
        <f>'Paste Raw Data Here'!H151</f>
        <v>-392.62</v>
      </c>
      <c r="I151" s="1">
        <f t="shared" ref="I151:K151" si="177">STDEV(F151:F153)</f>
        <v>0.0417891533</v>
      </c>
      <c r="J151" s="1">
        <f t="shared" si="177"/>
        <v>0.07419119445</v>
      </c>
      <c r="K151" s="1">
        <f t="shared" si="177"/>
        <v>0.093</v>
      </c>
      <c r="P151" s="3"/>
      <c r="Q151" s="1"/>
      <c r="R151" s="1"/>
      <c r="S151" s="1"/>
      <c r="T151" s="1"/>
      <c r="AC151" s="5"/>
      <c r="AD151" s="6"/>
      <c r="AE151" s="6"/>
      <c r="AF151" s="7"/>
    </row>
    <row r="152" ht="15.75" customHeight="1">
      <c r="A152" s="1">
        <f>'Paste Raw Data Here'!A152</f>
        <v>151</v>
      </c>
      <c r="B152" s="1" t="str">
        <f>'Paste Raw Data Here'!B152</f>
        <v>   P-27056</v>
      </c>
      <c r="C152" s="1">
        <f>'Paste Raw Data Here'!E152</f>
        <v>3</v>
      </c>
      <c r="E152" s="1">
        <f>'Paste Raw Data Here'!I152</f>
        <v>20935</v>
      </c>
      <c r="F152" s="1">
        <f>'Paste Raw Data Here'!F152</f>
        <v>-26.918</v>
      </c>
      <c r="G152" s="1">
        <f>'Paste Raw Data Here'!G152</f>
        <v>-51.099</v>
      </c>
      <c r="H152" s="1">
        <f>'Paste Raw Data Here'!H152</f>
        <v>-392.443</v>
      </c>
      <c r="P152" s="3"/>
      <c r="Q152" s="1"/>
      <c r="R152" s="1"/>
      <c r="S152" s="1"/>
      <c r="T152" s="1"/>
      <c r="AC152" s="5"/>
      <c r="AD152" s="6"/>
      <c r="AE152" s="6"/>
      <c r="AF152" s="7"/>
    </row>
    <row r="153" ht="15.75" customHeight="1">
      <c r="A153" s="1">
        <f>'Paste Raw Data Here'!A153</f>
        <v>152</v>
      </c>
      <c r="B153" s="1" t="str">
        <f>'Paste Raw Data Here'!B153</f>
        <v>   P-27056</v>
      </c>
      <c r="C153" s="1">
        <f>'Paste Raw Data Here'!E153</f>
        <v>4</v>
      </c>
      <c r="E153" s="1">
        <f>'Paste Raw Data Here'!I153</f>
        <v>20686</v>
      </c>
      <c r="F153" s="1">
        <f>'Paste Raw Data Here'!F153</f>
        <v>-26.84</v>
      </c>
      <c r="G153" s="1">
        <f>'Paste Raw Data Here'!G153</f>
        <v>-51.058</v>
      </c>
      <c r="H153" s="1">
        <f>'Paste Raw Data Here'!H153</f>
        <v>-392.581</v>
      </c>
      <c r="P153" s="3"/>
      <c r="Q153" s="1"/>
      <c r="R153" s="1"/>
      <c r="S153" s="1"/>
      <c r="T153" s="1"/>
      <c r="AC153" s="5"/>
      <c r="AD153" s="6"/>
      <c r="AE153" s="6"/>
      <c r="AF153" s="7"/>
    </row>
    <row r="154" ht="15.75" customHeight="1">
      <c r="A154" s="1">
        <f>'Paste Raw Data Here'!A154</f>
        <v>153</v>
      </c>
      <c r="B154" s="1" t="str">
        <f>'Paste Raw Data Here'!B154</f>
        <v>   P-27057</v>
      </c>
      <c r="C154" s="1">
        <f>'Paste Raw Data Here'!E154</f>
        <v>1</v>
      </c>
      <c r="D154" s="1">
        <f>D150+0.01</f>
        <v>0.21</v>
      </c>
      <c r="E154" s="1">
        <f>'Paste Raw Data Here'!I154</f>
        <v>18946</v>
      </c>
      <c r="F154" s="1">
        <f>'Paste Raw Data Here'!F154</f>
        <v>-28.957</v>
      </c>
      <c r="G154" s="1">
        <f>'Paste Raw Data Here'!G154</f>
        <v>-54.706</v>
      </c>
      <c r="H154" s="1">
        <f>'Paste Raw Data Here'!H154</f>
        <v>-416.801</v>
      </c>
      <c r="I154" s="1">
        <f t="shared" ref="I154:K154" si="178">AVERAGE(F155:F157)</f>
        <v>-28.84333333</v>
      </c>
      <c r="J154" s="1">
        <f t="shared" si="178"/>
        <v>-54.77633333</v>
      </c>
      <c r="K154" s="1">
        <f t="shared" si="178"/>
        <v>-418.3123333</v>
      </c>
      <c r="L154" s="5">
        <f>I154*$Q$9+$Q$10</f>
        <v>-28.04872766</v>
      </c>
      <c r="M154" s="5">
        <f>J154*$R$9+$R$10</f>
        <v>-52.53448274</v>
      </c>
      <c r="N154" s="5">
        <f>K154*$S$9+$S$10</f>
        <v>-408.0494137</v>
      </c>
      <c r="O154" s="5"/>
      <c r="P154" s="3">
        <f>N154-8*M154</f>
        <v>12.22644825</v>
      </c>
      <c r="Q154" s="1">
        <v>1.0</v>
      </c>
      <c r="R154" s="1"/>
      <c r="S154" s="1"/>
      <c r="T154" s="1"/>
      <c r="AC154" s="5"/>
      <c r="AD154" s="6"/>
      <c r="AE154" s="6"/>
      <c r="AF154" s="7"/>
    </row>
    <row r="155" ht="15.75" customHeight="1">
      <c r="A155" s="1">
        <f>'Paste Raw Data Here'!A155</f>
        <v>154</v>
      </c>
      <c r="B155" s="1" t="str">
        <f>'Paste Raw Data Here'!B155</f>
        <v>   P-27057</v>
      </c>
      <c r="C155" s="1">
        <f>'Paste Raw Data Here'!E155</f>
        <v>2</v>
      </c>
      <c r="E155" s="1">
        <f>'Paste Raw Data Here'!I155</f>
        <v>19726</v>
      </c>
      <c r="F155" s="1">
        <f>'Paste Raw Data Here'!F155</f>
        <v>-28.794</v>
      </c>
      <c r="G155" s="1">
        <f>'Paste Raw Data Here'!G155</f>
        <v>-54.786</v>
      </c>
      <c r="H155" s="1">
        <f>'Paste Raw Data Here'!H155</f>
        <v>-418.145</v>
      </c>
      <c r="I155" s="1">
        <f t="shared" ref="I155:K155" si="179">STDEV(F155:F157)</f>
        <v>0.05784750067</v>
      </c>
      <c r="J155" s="1">
        <f t="shared" si="179"/>
        <v>0.04429823172</v>
      </c>
      <c r="K155" s="1">
        <f t="shared" si="179"/>
        <v>0.1459086472</v>
      </c>
      <c r="P155" s="3"/>
      <c r="Q155" s="1"/>
      <c r="R155" s="1"/>
      <c r="S155" s="1"/>
      <c r="T155" s="1"/>
      <c r="AC155" s="5"/>
      <c r="AD155" s="6"/>
      <c r="AE155" s="6"/>
      <c r="AF155" s="7"/>
    </row>
    <row r="156" ht="15.75" customHeight="1">
      <c r="A156" s="1">
        <f>'Paste Raw Data Here'!A156</f>
        <v>155</v>
      </c>
      <c r="B156" s="1" t="str">
        <f>'Paste Raw Data Here'!B156</f>
        <v>   P-27057</v>
      </c>
      <c r="C156" s="1">
        <f>'Paste Raw Data Here'!E156</f>
        <v>3</v>
      </c>
      <c r="E156" s="1">
        <f>'Paste Raw Data Here'!I156</f>
        <v>20467</v>
      </c>
      <c r="F156" s="1">
        <f>'Paste Raw Data Here'!F156</f>
        <v>-28.907</v>
      </c>
      <c r="G156" s="1">
        <f>'Paste Raw Data Here'!G156</f>
        <v>-54.815</v>
      </c>
      <c r="H156" s="1">
        <f>'Paste Raw Data Here'!H156</f>
        <v>-418.379</v>
      </c>
      <c r="P156" s="3"/>
      <c r="Q156" s="1"/>
      <c r="R156" s="1"/>
      <c r="S156" s="1"/>
      <c r="T156" s="1"/>
      <c r="AC156" s="5"/>
      <c r="AD156" s="6"/>
      <c r="AE156" s="6"/>
      <c r="AF156" s="7"/>
    </row>
    <row r="157" ht="15.75" customHeight="1">
      <c r="A157" s="1">
        <f>'Paste Raw Data Here'!A157</f>
        <v>156</v>
      </c>
      <c r="B157" s="1" t="str">
        <f>'Paste Raw Data Here'!B157</f>
        <v>   P-27057</v>
      </c>
      <c r="C157" s="1">
        <f>'Paste Raw Data Here'!E157</f>
        <v>4</v>
      </c>
      <c r="E157" s="1">
        <f>'Paste Raw Data Here'!I157</f>
        <v>20997</v>
      </c>
      <c r="F157" s="1">
        <f>'Paste Raw Data Here'!F157</f>
        <v>-28.829</v>
      </c>
      <c r="G157" s="1">
        <f>'Paste Raw Data Here'!G157</f>
        <v>-54.728</v>
      </c>
      <c r="H157" s="1">
        <f>'Paste Raw Data Here'!H157</f>
        <v>-418.413</v>
      </c>
      <c r="P157" s="3"/>
      <c r="Q157" s="1"/>
      <c r="R157" s="1"/>
      <c r="S157" s="1"/>
      <c r="T157" s="1"/>
      <c r="AC157" s="5"/>
      <c r="AD157" s="6"/>
      <c r="AE157" s="6"/>
      <c r="AF157" s="7"/>
    </row>
    <row r="158" ht="15.75" customHeight="1">
      <c r="A158" s="1">
        <f>'Paste Raw Data Here'!A158</f>
        <v>157</v>
      </c>
      <c r="B158" s="1" t="str">
        <f>'Paste Raw Data Here'!B158</f>
        <v>   P-27058</v>
      </c>
      <c r="C158" s="1">
        <f>'Paste Raw Data Here'!E158</f>
        <v>1</v>
      </c>
      <c r="D158" s="1">
        <f>D154+0.01</f>
        <v>0.22</v>
      </c>
      <c r="E158" s="1">
        <f>'Paste Raw Data Here'!I158</f>
        <v>21062</v>
      </c>
      <c r="F158" s="1">
        <f>'Paste Raw Data Here'!F158</f>
        <v>-28.836</v>
      </c>
      <c r="G158" s="1">
        <f>'Paste Raw Data Here'!G158</f>
        <v>-54.73</v>
      </c>
      <c r="H158" s="1">
        <f>'Paste Raw Data Here'!H158</f>
        <v>-418.699</v>
      </c>
      <c r="I158" s="1">
        <f t="shared" ref="I158:K158" si="180">AVERAGE(F159:F161)</f>
        <v>-28.74933333</v>
      </c>
      <c r="J158" s="1">
        <f t="shared" si="180"/>
        <v>-54.736</v>
      </c>
      <c r="K158" s="1">
        <f t="shared" si="180"/>
        <v>-418.7193333</v>
      </c>
      <c r="L158" s="5">
        <f>I158*$Q$9+$Q$10</f>
        <v>-27.95887621</v>
      </c>
      <c r="M158" s="5">
        <f>J158*$R$9+$R$10</f>
        <v>-52.49547832</v>
      </c>
      <c r="N158" s="5">
        <f>K158*$S$9+$S$10</f>
        <v>-408.4349575</v>
      </c>
      <c r="O158" s="5"/>
      <c r="P158" s="3">
        <f>N158-8*M158</f>
        <v>11.52886899</v>
      </c>
      <c r="Q158" s="1">
        <v>1.0</v>
      </c>
      <c r="R158" s="1"/>
      <c r="S158" s="1"/>
      <c r="T158" s="1"/>
      <c r="AC158" s="5"/>
      <c r="AD158" s="6"/>
      <c r="AE158" s="6"/>
      <c r="AF158" s="7"/>
    </row>
    <row r="159" ht="15.75" customHeight="1">
      <c r="A159" s="1">
        <f>'Paste Raw Data Here'!A159</f>
        <v>158</v>
      </c>
      <c r="B159" s="1" t="str">
        <f>'Paste Raw Data Here'!B159</f>
        <v>   P-27058</v>
      </c>
      <c r="C159" s="1">
        <f>'Paste Raw Data Here'!E159</f>
        <v>2</v>
      </c>
      <c r="E159" s="1">
        <f>'Paste Raw Data Here'!I159</f>
        <v>21051</v>
      </c>
      <c r="F159" s="1">
        <f>'Paste Raw Data Here'!F159</f>
        <v>-28.848</v>
      </c>
      <c r="G159" s="1">
        <f>'Paste Raw Data Here'!G159</f>
        <v>-54.791</v>
      </c>
      <c r="H159" s="1">
        <f>'Paste Raw Data Here'!H159</f>
        <v>-418.678</v>
      </c>
      <c r="I159" s="1">
        <f t="shared" ref="I159:K159" si="181">STDEV(F159:F161)</f>
        <v>0.09196376098</v>
      </c>
      <c r="J159" s="1">
        <f t="shared" si="181"/>
        <v>0.06062177826</v>
      </c>
      <c r="K159" s="1">
        <f t="shared" si="181"/>
        <v>0.07951310165</v>
      </c>
      <c r="P159" s="3"/>
      <c r="Q159" s="1"/>
      <c r="R159" s="1"/>
      <c r="S159" s="1"/>
      <c r="T159" s="1"/>
      <c r="AC159" s="5"/>
      <c r="AD159" s="6"/>
      <c r="AE159" s="6"/>
      <c r="AF159" s="7"/>
    </row>
    <row r="160" ht="15.75" customHeight="1">
      <c r="A160" s="1">
        <f>'Paste Raw Data Here'!A160</f>
        <v>159</v>
      </c>
      <c r="B160" s="1" t="str">
        <f>'Paste Raw Data Here'!B160</f>
        <v>   P-27058</v>
      </c>
      <c r="C160" s="1">
        <f>'Paste Raw Data Here'!E160</f>
        <v>3</v>
      </c>
      <c r="E160" s="1">
        <f>'Paste Raw Data Here'!I160</f>
        <v>20989</v>
      </c>
      <c r="F160" s="1">
        <f>'Paste Raw Data Here'!F160</f>
        <v>-28.734</v>
      </c>
      <c r="G160" s="1">
        <f>'Paste Raw Data Here'!G160</f>
        <v>-54.671</v>
      </c>
      <c r="H160" s="1">
        <f>'Paste Raw Data Here'!H160</f>
        <v>-418.669</v>
      </c>
      <c r="P160" s="3"/>
      <c r="Q160" s="1"/>
      <c r="R160" s="1"/>
      <c r="S160" s="1"/>
      <c r="T160" s="1"/>
      <c r="AC160" s="5"/>
      <c r="AD160" s="6"/>
      <c r="AE160" s="6"/>
      <c r="AF160" s="7"/>
    </row>
    <row r="161" ht="15.75" customHeight="1">
      <c r="A161" s="1">
        <f>'Paste Raw Data Here'!A161</f>
        <v>160</v>
      </c>
      <c r="B161" s="1" t="str">
        <f>'Paste Raw Data Here'!B161</f>
        <v>   P-27058</v>
      </c>
      <c r="C161" s="1">
        <f>'Paste Raw Data Here'!E161</f>
        <v>4</v>
      </c>
      <c r="E161" s="1">
        <f>'Paste Raw Data Here'!I161</f>
        <v>20932</v>
      </c>
      <c r="F161" s="1">
        <f>'Paste Raw Data Here'!F161</f>
        <v>-28.666</v>
      </c>
      <c r="G161" s="1">
        <f>'Paste Raw Data Here'!G161</f>
        <v>-54.746</v>
      </c>
      <c r="H161" s="1">
        <f>'Paste Raw Data Here'!H161</f>
        <v>-418.811</v>
      </c>
      <c r="P161" s="3"/>
      <c r="Q161" s="1"/>
      <c r="R161" s="1"/>
      <c r="S161" s="1"/>
      <c r="T161" s="1"/>
      <c r="AC161" s="5"/>
      <c r="AD161" s="6"/>
      <c r="AE161" s="6"/>
      <c r="AF161" s="7"/>
    </row>
    <row r="162" ht="15.75" customHeight="1">
      <c r="A162" s="1">
        <f>'Paste Raw Data Here'!A162</f>
        <v>161</v>
      </c>
      <c r="B162" s="1" t="str">
        <f>'Paste Raw Data Here'!B162</f>
        <v>   P-27059</v>
      </c>
      <c r="C162" s="1">
        <f>'Paste Raw Data Here'!E162</f>
        <v>1</v>
      </c>
      <c r="D162" s="1">
        <f>D158+0.01</f>
        <v>0.23</v>
      </c>
      <c r="E162" s="1">
        <f>'Paste Raw Data Here'!I162</f>
        <v>17944</v>
      </c>
      <c r="F162" s="1">
        <f>'Paste Raw Data Here'!F162</f>
        <v>-28.92</v>
      </c>
      <c r="G162" s="1">
        <f>'Paste Raw Data Here'!G162</f>
        <v>-54.782</v>
      </c>
      <c r="H162" s="1">
        <f>'Paste Raw Data Here'!H162</f>
        <v>-418.484</v>
      </c>
      <c r="I162" s="1">
        <f t="shared" ref="I162:K162" si="182">AVERAGE(F163:F165)</f>
        <v>-28.814</v>
      </c>
      <c r="J162" s="1">
        <f t="shared" si="182"/>
        <v>-54.76566667</v>
      </c>
      <c r="K162" s="1">
        <f t="shared" si="182"/>
        <v>-418.7376667</v>
      </c>
      <c r="L162" s="5">
        <f>I162*$Q$9+$Q$10</f>
        <v>-28.02068891</v>
      </c>
      <c r="M162" s="5">
        <f>J162*$R$9+$R$10</f>
        <v>-52.52416752</v>
      </c>
      <c r="N162" s="5">
        <f>K162*$S$9+$S$10</f>
        <v>-408.4523244</v>
      </c>
      <c r="O162" s="5"/>
      <c r="P162" s="3">
        <f>N162-8*M162</f>
        <v>11.7410158</v>
      </c>
      <c r="Q162" s="1">
        <v>1.0</v>
      </c>
      <c r="R162" s="1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6"/>
      <c r="AD162" s="6"/>
      <c r="AE162" s="6"/>
      <c r="AF162" s="7"/>
    </row>
    <row r="163" ht="15.75" customHeight="1">
      <c r="A163" s="1">
        <f>'Paste Raw Data Here'!A163</f>
        <v>162</v>
      </c>
      <c r="B163" s="1" t="str">
        <f>'Paste Raw Data Here'!B163</f>
        <v>   P-27059</v>
      </c>
      <c r="C163" s="1">
        <f>'Paste Raw Data Here'!E163</f>
        <v>2</v>
      </c>
      <c r="E163" s="1">
        <f>'Paste Raw Data Here'!I163</f>
        <v>20018</v>
      </c>
      <c r="F163" s="1">
        <f>'Paste Raw Data Here'!F163</f>
        <v>-28.887</v>
      </c>
      <c r="G163" s="1">
        <f>'Paste Raw Data Here'!G163</f>
        <v>-54.851</v>
      </c>
      <c r="H163" s="1">
        <f>'Paste Raw Data Here'!H163</f>
        <v>-418.821</v>
      </c>
      <c r="I163" s="1">
        <f t="shared" ref="I163:K163" si="183">STDEV(F163:F165)</f>
        <v>0.09924212815</v>
      </c>
      <c r="J163" s="1">
        <f t="shared" si="183"/>
        <v>0.0739278928</v>
      </c>
      <c r="K163" s="1">
        <f t="shared" si="183"/>
        <v>0.1040833</v>
      </c>
      <c r="P163" s="3"/>
      <c r="Q163" s="1"/>
      <c r="R163" s="1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6"/>
      <c r="AD163" s="6"/>
      <c r="AE163" s="6"/>
      <c r="AF163" s="7"/>
    </row>
    <row r="164" ht="15.75" customHeight="1">
      <c r="A164" s="1">
        <f>'Paste Raw Data Here'!A164</f>
        <v>163</v>
      </c>
      <c r="B164" s="1" t="str">
        <f>'Paste Raw Data Here'!B164</f>
        <v>   P-27059</v>
      </c>
      <c r="C164" s="1">
        <f>'Paste Raw Data Here'!E164</f>
        <v>3</v>
      </c>
      <c r="E164" s="1">
        <f>'Paste Raw Data Here'!I164</f>
        <v>20258</v>
      </c>
      <c r="F164" s="1">
        <f>'Paste Raw Data Here'!F164</f>
        <v>-28.701</v>
      </c>
      <c r="G164" s="1">
        <f>'Paste Raw Data Here'!G164</f>
        <v>-54.725</v>
      </c>
      <c r="H164" s="1">
        <f>'Paste Raw Data Here'!H164</f>
        <v>-418.771</v>
      </c>
      <c r="P164" s="3"/>
      <c r="Q164" s="1"/>
      <c r="R164" s="1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6"/>
      <c r="AD164" s="6"/>
      <c r="AE164" s="6"/>
      <c r="AF164" s="7"/>
    </row>
    <row r="165" ht="15.75" customHeight="1">
      <c r="A165" s="1">
        <f>'Paste Raw Data Here'!A165</f>
        <v>164</v>
      </c>
      <c r="B165" s="1" t="str">
        <f>'Paste Raw Data Here'!B165</f>
        <v>   P-27059</v>
      </c>
      <c r="C165" s="1">
        <f>'Paste Raw Data Here'!E165</f>
        <v>4</v>
      </c>
      <c r="E165" s="1">
        <f>'Paste Raw Data Here'!I165</f>
        <v>20602</v>
      </c>
      <c r="F165" s="1">
        <f>'Paste Raw Data Here'!F165</f>
        <v>-28.854</v>
      </c>
      <c r="G165" s="1">
        <f>'Paste Raw Data Here'!G165</f>
        <v>-54.721</v>
      </c>
      <c r="H165" s="1">
        <f>'Paste Raw Data Here'!H165</f>
        <v>-418.621</v>
      </c>
      <c r="P165" s="3"/>
      <c r="Q165" s="1"/>
      <c r="R165" s="1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6"/>
      <c r="AD165" s="6"/>
      <c r="AE165" s="6"/>
      <c r="AF165" s="7"/>
    </row>
    <row r="166" ht="15.75" customHeight="1">
      <c r="A166" s="1">
        <f>'Paste Raw Data Here'!A166</f>
        <v>165</v>
      </c>
      <c r="B166" s="1" t="str">
        <f>'Paste Raw Data Here'!B166</f>
        <v>   P-27060</v>
      </c>
      <c r="C166" s="1">
        <f>'Paste Raw Data Here'!E166</f>
        <v>1</v>
      </c>
      <c r="D166" s="1">
        <f>D162+0.01</f>
        <v>0.24</v>
      </c>
      <c r="E166" s="1">
        <f>'Paste Raw Data Here'!I166</f>
        <v>20741</v>
      </c>
      <c r="F166" s="1">
        <f>'Paste Raw Data Here'!F166</f>
        <v>-28.764</v>
      </c>
      <c r="G166" s="1">
        <f>'Paste Raw Data Here'!G166</f>
        <v>-54.857</v>
      </c>
      <c r="H166" s="1">
        <f>'Paste Raw Data Here'!H166</f>
        <v>-418.819</v>
      </c>
      <c r="I166" s="1">
        <f t="shared" ref="I166:K166" si="184">AVERAGE(F167:F169)</f>
        <v>-28.81666667</v>
      </c>
      <c r="J166" s="1">
        <f t="shared" si="184"/>
        <v>-54.742</v>
      </c>
      <c r="K166" s="1">
        <f t="shared" si="184"/>
        <v>-418.7213333</v>
      </c>
      <c r="L166" s="5">
        <f>I166*$Q$9+$Q$10</f>
        <v>-28.02323789</v>
      </c>
      <c r="M166" s="5">
        <f>J166*$R$9+$R$10</f>
        <v>-52.50128063</v>
      </c>
      <c r="N166" s="5">
        <f>K166*$S$9+$S$10</f>
        <v>-408.4368521</v>
      </c>
      <c r="O166" s="5"/>
      <c r="P166" s="3">
        <f>N166-8*M166</f>
        <v>11.57339291</v>
      </c>
      <c r="Q166" s="1">
        <v>1.0</v>
      </c>
      <c r="R166" s="1"/>
      <c r="S166" s="1"/>
      <c r="T166" s="1"/>
      <c r="AC166" s="5"/>
      <c r="AD166" s="6"/>
      <c r="AE166" s="6"/>
      <c r="AF166" s="7"/>
    </row>
    <row r="167" ht="15.75" customHeight="1">
      <c r="A167" s="1">
        <f>'Paste Raw Data Here'!A167</f>
        <v>166</v>
      </c>
      <c r="B167" s="1" t="str">
        <f>'Paste Raw Data Here'!B167</f>
        <v>   P-27060</v>
      </c>
      <c r="C167" s="1">
        <f>'Paste Raw Data Here'!E167</f>
        <v>2</v>
      </c>
      <c r="E167" s="1">
        <f>'Paste Raw Data Here'!I167</f>
        <v>20887</v>
      </c>
      <c r="F167" s="1">
        <f>'Paste Raw Data Here'!F167</f>
        <v>-28.949</v>
      </c>
      <c r="G167" s="1">
        <f>'Paste Raw Data Here'!G167</f>
        <v>-54.739</v>
      </c>
      <c r="H167" s="1">
        <f>'Paste Raw Data Here'!H167</f>
        <v>-418.596</v>
      </c>
      <c r="I167" s="1">
        <f t="shared" ref="I167:K167" si="185">STDEV(F167:F169)</f>
        <v>0.1729286944</v>
      </c>
      <c r="J167" s="1">
        <f t="shared" si="185"/>
        <v>0.05655970297</v>
      </c>
      <c r="K167" s="1">
        <f t="shared" si="185"/>
        <v>0.1469092691</v>
      </c>
      <c r="P167" s="3"/>
      <c r="Q167" s="1"/>
      <c r="R167" s="1"/>
      <c r="S167" s="1"/>
      <c r="T167" s="1"/>
      <c r="AC167" s="5"/>
      <c r="AD167" s="6"/>
      <c r="AE167" s="6"/>
      <c r="AF167" s="7"/>
    </row>
    <row r="168" ht="15.75" customHeight="1">
      <c r="A168" s="1">
        <f>'Paste Raw Data Here'!A168</f>
        <v>167</v>
      </c>
      <c r="B168" s="1" t="str">
        <f>'Paste Raw Data Here'!B168</f>
        <v>   P-27060</v>
      </c>
      <c r="C168" s="1">
        <f>'Paste Raw Data Here'!E168</f>
        <v>3</v>
      </c>
      <c r="E168" s="1">
        <f>'Paste Raw Data Here'!I168</f>
        <v>21215</v>
      </c>
      <c r="F168" s="1">
        <f>'Paste Raw Data Here'!F168</f>
        <v>-28.621</v>
      </c>
      <c r="G168" s="1">
        <f>'Paste Raw Data Here'!G168</f>
        <v>-54.687</v>
      </c>
      <c r="H168" s="1">
        <f>'Paste Raw Data Here'!H168</f>
        <v>-418.883</v>
      </c>
      <c r="P168" s="3"/>
      <c r="Q168" s="1"/>
      <c r="R168" s="1"/>
      <c r="S168" s="1"/>
      <c r="T168" s="1"/>
      <c r="AC168" s="5"/>
      <c r="AD168" s="6"/>
      <c r="AE168" s="6"/>
      <c r="AF168" s="7"/>
    </row>
    <row r="169" ht="15.75" customHeight="1">
      <c r="A169" s="1">
        <f>'Paste Raw Data Here'!A169</f>
        <v>168</v>
      </c>
      <c r="B169" s="1" t="str">
        <f>'Paste Raw Data Here'!B169</f>
        <v>   P-27060</v>
      </c>
      <c r="C169" s="1">
        <f>'Paste Raw Data Here'!E169</f>
        <v>4</v>
      </c>
      <c r="E169" s="1">
        <f>'Paste Raw Data Here'!I169</f>
        <v>21181</v>
      </c>
      <c r="F169" s="1">
        <f>'Paste Raw Data Here'!F169</f>
        <v>-28.88</v>
      </c>
      <c r="G169" s="1">
        <f>'Paste Raw Data Here'!G169</f>
        <v>-54.8</v>
      </c>
      <c r="H169" s="1">
        <f>'Paste Raw Data Here'!H169</f>
        <v>-418.685</v>
      </c>
      <c r="P169" s="3"/>
      <c r="Q169" s="1"/>
      <c r="R169" s="1"/>
      <c r="S169" s="1"/>
      <c r="T169" s="1"/>
      <c r="AC169" s="5"/>
      <c r="AD169" s="6"/>
      <c r="AE169" s="6"/>
      <c r="AF169" s="7"/>
    </row>
    <row r="170" ht="15.75" customHeight="1">
      <c r="A170" s="1">
        <f>'Paste Raw Data Here'!A170</f>
        <v>169</v>
      </c>
      <c r="B170" s="1" t="str">
        <f>'Paste Raw Data Here'!B170</f>
        <v>   P-27061</v>
      </c>
      <c r="C170" s="1">
        <f>'Paste Raw Data Here'!E170</f>
        <v>1</v>
      </c>
      <c r="D170" s="1">
        <f>D166+0.01</f>
        <v>0.25</v>
      </c>
      <c r="E170" s="1">
        <f>'Paste Raw Data Here'!I170</f>
        <v>20983</v>
      </c>
      <c r="F170" s="1">
        <f>'Paste Raw Data Here'!F170</f>
        <v>-28.73</v>
      </c>
      <c r="G170" s="1">
        <f>'Paste Raw Data Here'!G170</f>
        <v>-54.726</v>
      </c>
      <c r="H170" s="1">
        <f>'Paste Raw Data Here'!H170</f>
        <v>-418.916</v>
      </c>
      <c r="I170" s="1">
        <f t="shared" ref="I170:K170" si="186">AVERAGE(F171:F173)</f>
        <v>-28.84866667</v>
      </c>
      <c r="J170" s="1">
        <f t="shared" si="186"/>
        <v>-54.80066667</v>
      </c>
      <c r="K170" s="1">
        <f t="shared" si="186"/>
        <v>-418.8333333</v>
      </c>
      <c r="L170" s="5">
        <f>I170*$Q$9+$Q$10</f>
        <v>-28.05382562</v>
      </c>
      <c r="M170" s="5">
        <f>J170*$R$9+$R$10</f>
        <v>-52.55801434</v>
      </c>
      <c r="N170" s="5">
        <f>K170*$S$9+$S$10</f>
        <v>-408.5429477</v>
      </c>
      <c r="O170" s="5"/>
      <c r="P170" s="3">
        <f>N170-8*M170</f>
        <v>11.92116701</v>
      </c>
      <c r="Q170" s="1">
        <v>1.0</v>
      </c>
      <c r="R170" s="1"/>
      <c r="S170" s="1"/>
      <c r="T170" s="1"/>
      <c r="AC170" s="5"/>
      <c r="AD170" s="6"/>
      <c r="AE170" s="6"/>
      <c r="AF170" s="7"/>
    </row>
    <row r="171" ht="15.75" customHeight="1">
      <c r="A171" s="1">
        <f>'Paste Raw Data Here'!A171</f>
        <v>170</v>
      </c>
      <c r="B171" s="1" t="str">
        <f>'Paste Raw Data Here'!B171</f>
        <v>   P-27061</v>
      </c>
      <c r="C171" s="1">
        <f>'Paste Raw Data Here'!E171</f>
        <v>2</v>
      </c>
      <c r="E171" s="1">
        <f>'Paste Raw Data Here'!I171</f>
        <v>21015</v>
      </c>
      <c r="F171" s="1">
        <f>'Paste Raw Data Here'!F171</f>
        <v>-28.864</v>
      </c>
      <c r="G171" s="1">
        <f>'Paste Raw Data Here'!G171</f>
        <v>-54.741</v>
      </c>
      <c r="H171" s="1">
        <f>'Paste Raw Data Here'!H171</f>
        <v>-418.852</v>
      </c>
      <c r="I171" s="1">
        <f t="shared" ref="I171:K171" si="187">STDEV(F171:F173)</f>
        <v>0.09493330993</v>
      </c>
      <c r="J171" s="1">
        <f t="shared" si="187"/>
        <v>0.05853488988</v>
      </c>
      <c r="K171" s="1">
        <f t="shared" si="187"/>
        <v>0.06213962772</v>
      </c>
      <c r="P171" s="3"/>
      <c r="Q171" s="1"/>
      <c r="R171" s="1"/>
      <c r="S171" s="1"/>
      <c r="T171" s="1"/>
      <c r="AC171" s="5"/>
      <c r="AD171" s="6"/>
      <c r="AE171" s="6"/>
      <c r="AF171" s="7"/>
    </row>
    <row r="172" ht="15.75" customHeight="1">
      <c r="A172" s="1">
        <f>'Paste Raw Data Here'!A172</f>
        <v>171</v>
      </c>
      <c r="B172" s="1" t="str">
        <f>'Paste Raw Data Here'!B172</f>
        <v>   P-27061</v>
      </c>
      <c r="C172" s="1">
        <f>'Paste Raw Data Here'!E172</f>
        <v>3</v>
      </c>
      <c r="E172" s="1">
        <f>'Paste Raw Data Here'!I172</f>
        <v>20991</v>
      </c>
      <c r="F172" s="1">
        <f>'Paste Raw Data Here'!F172</f>
        <v>-28.747</v>
      </c>
      <c r="G172" s="1">
        <f>'Paste Raw Data Here'!G172</f>
        <v>-54.803</v>
      </c>
      <c r="H172" s="1">
        <f>'Paste Raw Data Here'!H172</f>
        <v>-418.884</v>
      </c>
      <c r="P172" s="3"/>
      <c r="Q172" s="1"/>
      <c r="R172" s="1"/>
      <c r="S172" s="1"/>
      <c r="T172" s="1"/>
      <c r="AC172" s="5"/>
      <c r="AD172" s="6"/>
      <c r="AE172" s="6"/>
      <c r="AF172" s="7"/>
    </row>
    <row r="173" ht="15.75" customHeight="1">
      <c r="A173" s="1">
        <f>'Paste Raw Data Here'!A173</f>
        <v>172</v>
      </c>
      <c r="B173" s="1" t="str">
        <f>'Paste Raw Data Here'!B173</f>
        <v>   P-27061</v>
      </c>
      <c r="C173" s="1">
        <f>'Paste Raw Data Here'!E173</f>
        <v>4</v>
      </c>
      <c r="E173" s="1">
        <f>'Paste Raw Data Here'!I173</f>
        <v>20872</v>
      </c>
      <c r="F173" s="1">
        <f>'Paste Raw Data Here'!F173</f>
        <v>-28.935</v>
      </c>
      <c r="G173" s="1">
        <f>'Paste Raw Data Here'!G173</f>
        <v>-54.858</v>
      </c>
      <c r="H173" s="1">
        <f>'Paste Raw Data Here'!H173</f>
        <v>-418.764</v>
      </c>
      <c r="P173" s="3"/>
      <c r="Q173" s="1"/>
      <c r="R173" s="1"/>
      <c r="S173" s="1"/>
      <c r="T173" s="1"/>
      <c r="AC173" s="5"/>
      <c r="AD173" s="6"/>
      <c r="AE173" s="6"/>
      <c r="AF173" s="7"/>
    </row>
    <row r="174" ht="15.75" customHeight="1">
      <c r="A174" s="1">
        <f>'Paste Raw Data Here'!A174</f>
        <v>173</v>
      </c>
      <c r="B174" s="1" t="str">
        <f>'Paste Raw Data Here'!B174</f>
        <v>   P-27062</v>
      </c>
      <c r="C174" s="1">
        <f>'Paste Raw Data Here'!E174</f>
        <v>1</v>
      </c>
      <c r="D174" s="1">
        <f>D170+0.01</f>
        <v>0.26</v>
      </c>
      <c r="E174" s="1">
        <f>'Paste Raw Data Here'!I174</f>
        <v>20844</v>
      </c>
      <c r="F174" s="1">
        <f>'Paste Raw Data Here'!F174</f>
        <v>-28.968</v>
      </c>
      <c r="G174" s="1">
        <f>'Paste Raw Data Here'!G174</f>
        <v>-54.733</v>
      </c>
      <c r="H174" s="1">
        <f>'Paste Raw Data Here'!H174</f>
        <v>-418.72</v>
      </c>
      <c r="I174" s="1">
        <f t="shared" ref="I174:K174" si="188">AVERAGE(F175:F177)</f>
        <v>-28.78133333</v>
      </c>
      <c r="J174" s="1">
        <f t="shared" si="188"/>
        <v>-54.765</v>
      </c>
      <c r="K174" s="1">
        <f t="shared" si="188"/>
        <v>-418.8373333</v>
      </c>
      <c r="L174" s="5">
        <f>I174*$Q$9+$Q$10</f>
        <v>-27.98946394</v>
      </c>
      <c r="M174" s="5">
        <f>J174*$R$9+$R$10</f>
        <v>-52.52352282</v>
      </c>
      <c r="N174" s="5">
        <f>K174*$S$9+$S$10</f>
        <v>-408.5467368</v>
      </c>
      <c r="O174" s="5"/>
      <c r="P174" s="3">
        <f>N174-8*M174</f>
        <v>11.64144573</v>
      </c>
      <c r="Q174" s="1">
        <v>1.0</v>
      </c>
      <c r="R174" s="1"/>
      <c r="S174" s="1"/>
      <c r="T174" s="1"/>
      <c r="AC174" s="5"/>
      <c r="AD174" s="6"/>
      <c r="AE174" s="6"/>
      <c r="AF174" s="7"/>
    </row>
    <row r="175" ht="15.75" customHeight="1">
      <c r="A175" s="1">
        <f>'Paste Raw Data Here'!A175</f>
        <v>174</v>
      </c>
      <c r="B175" s="1" t="str">
        <f>'Paste Raw Data Here'!B175</f>
        <v>   P-27062</v>
      </c>
      <c r="C175" s="1">
        <f>'Paste Raw Data Here'!E175</f>
        <v>2</v>
      </c>
      <c r="E175" s="1">
        <f>'Paste Raw Data Here'!I175</f>
        <v>20830</v>
      </c>
      <c r="F175" s="1">
        <f>'Paste Raw Data Here'!F175</f>
        <v>-28.834</v>
      </c>
      <c r="G175" s="1">
        <f>'Paste Raw Data Here'!G175</f>
        <v>-54.824</v>
      </c>
      <c r="H175" s="1">
        <f>'Paste Raw Data Here'!H175</f>
        <v>-418.841</v>
      </c>
      <c r="I175" s="1">
        <f t="shared" ref="I175:K175" si="189">STDEV(F175:F177)</f>
        <v>0.06549300217</v>
      </c>
      <c r="J175" s="1">
        <f t="shared" si="189"/>
        <v>0.05164300533</v>
      </c>
      <c r="K175" s="1">
        <f t="shared" si="189"/>
        <v>0.03165964835</v>
      </c>
      <c r="P175" s="3"/>
      <c r="Q175" s="1"/>
      <c r="R175" s="1"/>
      <c r="S175" s="1"/>
      <c r="T175" s="1"/>
      <c r="AC175" s="5"/>
      <c r="AD175" s="6"/>
      <c r="AE175" s="6"/>
      <c r="AF175" s="7"/>
    </row>
    <row r="176" ht="15.75" customHeight="1">
      <c r="A176" s="1">
        <f>'Paste Raw Data Here'!A176</f>
        <v>175</v>
      </c>
      <c r="B176" s="1" t="str">
        <f>'Paste Raw Data Here'!B176</f>
        <v>   P-27062</v>
      </c>
      <c r="C176" s="1">
        <f>'Paste Raw Data Here'!E176</f>
        <v>3</v>
      </c>
      <c r="E176" s="1">
        <f>'Paste Raw Data Here'!I176</f>
        <v>20822</v>
      </c>
      <c r="F176" s="1">
        <f>'Paste Raw Data Here'!F176</f>
        <v>-28.708</v>
      </c>
      <c r="G176" s="1">
        <f>'Paste Raw Data Here'!G176</f>
        <v>-54.728</v>
      </c>
      <c r="H176" s="1">
        <f>'Paste Raw Data Here'!H176</f>
        <v>-418.867</v>
      </c>
      <c r="P176" s="3"/>
      <c r="Q176" s="1"/>
      <c r="R176" s="1"/>
      <c r="S176" s="1"/>
      <c r="T176" s="1"/>
      <c r="AC176" s="5"/>
      <c r="AD176" s="6"/>
      <c r="AE176" s="6"/>
      <c r="AF176" s="7"/>
    </row>
    <row r="177" ht="15.75" customHeight="1">
      <c r="A177" s="1">
        <f>'Paste Raw Data Here'!A177</f>
        <v>176</v>
      </c>
      <c r="B177" s="1" t="str">
        <f>'Paste Raw Data Here'!B177</f>
        <v>   P-27062</v>
      </c>
      <c r="C177" s="1">
        <f>'Paste Raw Data Here'!E177</f>
        <v>4</v>
      </c>
      <c r="E177" s="1">
        <f>'Paste Raw Data Here'!I177</f>
        <v>20396</v>
      </c>
      <c r="F177" s="1">
        <f>'Paste Raw Data Here'!F177</f>
        <v>-28.802</v>
      </c>
      <c r="G177" s="1">
        <f>'Paste Raw Data Here'!G177</f>
        <v>-54.743</v>
      </c>
      <c r="H177" s="1">
        <f>'Paste Raw Data Here'!H177</f>
        <v>-418.804</v>
      </c>
      <c r="P177" s="3"/>
      <c r="Q177" s="1"/>
      <c r="R177" s="1"/>
      <c r="S177" s="1"/>
      <c r="T177" s="1"/>
      <c r="AC177" s="5"/>
      <c r="AD177" s="6"/>
      <c r="AE177" s="6"/>
      <c r="AF177" s="7"/>
    </row>
    <row r="178" ht="15.75" customHeight="1">
      <c r="A178" s="1">
        <f>'Paste Raw Data Here'!A178</f>
        <v>177</v>
      </c>
      <c r="B178" s="1" t="str">
        <f>'Paste Raw Data Here'!B178</f>
        <v>   P-27063</v>
      </c>
      <c r="C178" s="1">
        <f>'Paste Raw Data Here'!E178</f>
        <v>1</v>
      </c>
      <c r="D178" s="1">
        <f>D174+0.01</f>
        <v>0.27</v>
      </c>
      <c r="E178" s="1">
        <f>'Paste Raw Data Here'!I178</f>
        <v>21120</v>
      </c>
      <c r="F178" s="1">
        <f>'Paste Raw Data Here'!F178</f>
        <v>-28.87</v>
      </c>
      <c r="G178" s="1">
        <f>'Paste Raw Data Here'!G178</f>
        <v>-54.758</v>
      </c>
      <c r="H178" s="1">
        <f>'Paste Raw Data Here'!H178</f>
        <v>-418.862</v>
      </c>
      <c r="I178" s="1">
        <f t="shared" ref="I178:K178" si="190">AVERAGE(F179:F181)</f>
        <v>-28.85033333</v>
      </c>
      <c r="J178" s="1">
        <f t="shared" si="190"/>
        <v>-54.78766667</v>
      </c>
      <c r="K178" s="1">
        <f t="shared" si="190"/>
        <v>-418.732</v>
      </c>
      <c r="L178" s="5">
        <f>I178*$Q$9+$Q$10</f>
        <v>-28.05541873</v>
      </c>
      <c r="M178" s="5">
        <f>J178*$R$9+$R$10</f>
        <v>-52.54544266</v>
      </c>
      <c r="N178" s="5">
        <f>K178*$S$9+$S$10</f>
        <v>-408.4469564</v>
      </c>
      <c r="O178" s="5"/>
      <c r="P178" s="3">
        <f>N178-8*M178</f>
        <v>11.91658487</v>
      </c>
      <c r="Q178" s="1">
        <v>1.0</v>
      </c>
      <c r="R178" s="1"/>
      <c r="S178" s="1"/>
      <c r="T178" s="1"/>
      <c r="AC178" s="5"/>
      <c r="AD178" s="6"/>
      <c r="AE178" s="6"/>
      <c r="AF178" s="7"/>
    </row>
    <row r="179" ht="15.75" customHeight="1">
      <c r="A179" s="1">
        <f>'Paste Raw Data Here'!A179</f>
        <v>178</v>
      </c>
      <c r="B179" s="1" t="str">
        <f>'Paste Raw Data Here'!B179</f>
        <v>   P-27063</v>
      </c>
      <c r="C179" s="1">
        <f>'Paste Raw Data Here'!E179</f>
        <v>2</v>
      </c>
      <c r="E179" s="1">
        <f>'Paste Raw Data Here'!I179</f>
        <v>18146</v>
      </c>
      <c r="F179" s="1">
        <f>'Paste Raw Data Here'!F179</f>
        <v>-28.836</v>
      </c>
      <c r="G179" s="1">
        <f>'Paste Raw Data Here'!G179</f>
        <v>-54.751</v>
      </c>
      <c r="H179" s="1">
        <f>'Paste Raw Data Here'!H179</f>
        <v>-418.58</v>
      </c>
      <c r="I179" s="1">
        <f t="shared" ref="I179:K179" si="191">STDEV(F179:F181)</f>
        <v>0.0162583312</v>
      </c>
      <c r="J179" s="1">
        <f t="shared" si="191"/>
        <v>0.03189566324</v>
      </c>
      <c r="K179" s="1">
        <f t="shared" si="191"/>
        <v>0.1594615941</v>
      </c>
      <c r="P179" s="3"/>
      <c r="Q179" s="1"/>
      <c r="R179" s="1"/>
      <c r="S179" s="1"/>
      <c r="T179" s="1"/>
      <c r="AC179" s="5"/>
      <c r="AD179" s="6"/>
      <c r="AE179" s="6"/>
      <c r="AF179" s="7"/>
    </row>
    <row r="180" ht="15.75" customHeight="1">
      <c r="A180" s="1">
        <f>'Paste Raw Data Here'!A180</f>
        <v>179</v>
      </c>
      <c r="B180" s="1" t="str">
        <f>'Paste Raw Data Here'!B180</f>
        <v>   P-27063</v>
      </c>
      <c r="C180" s="1">
        <f>'Paste Raw Data Here'!E180</f>
        <v>3</v>
      </c>
      <c r="E180" s="1">
        <f>'Paste Raw Data Here'!I180</f>
        <v>19790</v>
      </c>
      <c r="F180" s="1">
        <f>'Paste Raw Data Here'!F180</f>
        <v>-28.847</v>
      </c>
      <c r="G180" s="1">
        <f>'Paste Raw Data Here'!G180</f>
        <v>-54.809</v>
      </c>
      <c r="H180" s="1">
        <f>'Paste Raw Data Here'!H180</f>
        <v>-418.718</v>
      </c>
      <c r="P180" s="3"/>
      <c r="Q180" s="1"/>
      <c r="R180" s="1"/>
      <c r="S180" s="1"/>
      <c r="T180" s="1"/>
      <c r="AC180" s="5"/>
      <c r="AD180" s="6"/>
      <c r="AE180" s="6"/>
      <c r="AF180" s="7"/>
    </row>
    <row r="181" ht="15.75" customHeight="1">
      <c r="A181" s="1">
        <f>'Paste Raw Data Here'!A181</f>
        <v>180</v>
      </c>
      <c r="B181" s="1" t="str">
        <f>'Paste Raw Data Here'!B181</f>
        <v>   P-27063</v>
      </c>
      <c r="C181" s="1">
        <f>'Paste Raw Data Here'!E181</f>
        <v>4</v>
      </c>
      <c r="E181" s="1">
        <f>'Paste Raw Data Here'!I181</f>
        <v>20413</v>
      </c>
      <c r="F181" s="1">
        <f>'Paste Raw Data Here'!F181</f>
        <v>-28.868</v>
      </c>
      <c r="G181" s="1">
        <f>'Paste Raw Data Here'!G181</f>
        <v>-54.803</v>
      </c>
      <c r="H181" s="1">
        <f>'Paste Raw Data Here'!H181</f>
        <v>-418.898</v>
      </c>
      <c r="P181" s="3"/>
      <c r="Q181" s="1"/>
      <c r="R181" s="1"/>
      <c r="S181" s="1"/>
      <c r="T181" s="1"/>
      <c r="AC181" s="5"/>
      <c r="AD181" s="6"/>
      <c r="AE181" s="6"/>
      <c r="AF181" s="7"/>
    </row>
    <row r="182" ht="15.75" customHeight="1">
      <c r="A182" s="1">
        <f>'Paste Raw Data Here'!A182</f>
        <v>181</v>
      </c>
      <c r="B182" s="1" t="str">
        <f>'Paste Raw Data Here'!B182</f>
        <v>   P-27064</v>
      </c>
      <c r="C182" s="1">
        <f>'Paste Raw Data Here'!E182</f>
        <v>1</v>
      </c>
      <c r="D182" s="1">
        <f>D178+0.01</f>
        <v>0.28</v>
      </c>
      <c r="E182" s="1">
        <f>'Paste Raw Data Here'!I182</f>
        <v>20919</v>
      </c>
      <c r="F182" s="1">
        <f>'Paste Raw Data Here'!F182</f>
        <v>-28.875</v>
      </c>
      <c r="G182" s="1">
        <f>'Paste Raw Data Here'!G182</f>
        <v>-54.833</v>
      </c>
      <c r="H182" s="1">
        <f>'Paste Raw Data Here'!H182</f>
        <v>-418.951</v>
      </c>
      <c r="I182" s="1">
        <f t="shared" ref="I182:K182" si="192">AVERAGE(F183:F185)</f>
        <v>-28.80333333</v>
      </c>
      <c r="J182" s="1">
        <f t="shared" si="192"/>
        <v>-54.703</v>
      </c>
      <c r="K182" s="1">
        <f t="shared" si="192"/>
        <v>-418.8993333</v>
      </c>
      <c r="L182" s="5">
        <f>I182*$Q$9+$Q$10</f>
        <v>-28.010493</v>
      </c>
      <c r="M182" s="5">
        <f>J182*$R$9+$R$10</f>
        <v>-52.4635656</v>
      </c>
      <c r="N182" s="5">
        <f>K182*$S$9+$S$10</f>
        <v>-408.6054683</v>
      </c>
      <c r="O182" s="5"/>
      <c r="P182" s="3">
        <f>N182-8*M182</f>
        <v>11.10305649</v>
      </c>
      <c r="Q182" s="1">
        <v>1.0</v>
      </c>
      <c r="R182" s="1"/>
      <c r="S182" s="1"/>
      <c r="T182" s="1"/>
      <c r="AC182" s="5"/>
      <c r="AD182" s="6"/>
      <c r="AE182" s="6"/>
      <c r="AF182" s="7"/>
    </row>
    <row r="183" ht="15.75" customHeight="1">
      <c r="A183" s="1">
        <f>'Paste Raw Data Here'!A183</f>
        <v>182</v>
      </c>
      <c r="B183" s="1" t="str">
        <f>'Paste Raw Data Here'!B183</f>
        <v>   P-27064</v>
      </c>
      <c r="C183" s="1">
        <f>'Paste Raw Data Here'!E183</f>
        <v>2</v>
      </c>
      <c r="E183" s="1">
        <f>'Paste Raw Data Here'!I183</f>
        <v>20645</v>
      </c>
      <c r="F183" s="1">
        <f>'Paste Raw Data Here'!F183</f>
        <v>-28.928</v>
      </c>
      <c r="G183" s="1">
        <f>'Paste Raw Data Here'!G183</f>
        <v>-54.809</v>
      </c>
      <c r="H183" s="1">
        <f>'Paste Raw Data Here'!H183</f>
        <v>-418.924</v>
      </c>
      <c r="I183" s="1">
        <f t="shared" ref="I183:K183" si="193">STDEV(F183:F185)</f>
        <v>0.1260211622</v>
      </c>
      <c r="J183" s="1">
        <f t="shared" si="193"/>
        <v>0.09188579869</v>
      </c>
      <c r="K183" s="1">
        <f t="shared" si="193"/>
        <v>0.06087144925</v>
      </c>
      <c r="P183" s="3"/>
      <c r="Q183" s="1"/>
      <c r="R183" s="1"/>
      <c r="S183" s="1"/>
      <c r="T183" s="1"/>
      <c r="AC183" s="5"/>
      <c r="AD183" s="6"/>
      <c r="AE183" s="6"/>
      <c r="AF183" s="7"/>
    </row>
    <row r="184" ht="15.75" customHeight="1">
      <c r="A184" s="1">
        <f>'Paste Raw Data Here'!A184</f>
        <v>183</v>
      </c>
      <c r="B184" s="1" t="str">
        <f>'Paste Raw Data Here'!B184</f>
        <v>   P-27064</v>
      </c>
      <c r="C184" s="1">
        <f>'Paste Raw Data Here'!E184</f>
        <v>3</v>
      </c>
      <c r="E184" s="1">
        <f>'Paste Raw Data Here'!I184</f>
        <v>18036</v>
      </c>
      <c r="F184" s="1">
        <f>'Paste Raw Data Here'!F184</f>
        <v>-28.676</v>
      </c>
      <c r="G184" s="1">
        <f>'Paste Raw Data Here'!G184</f>
        <v>-54.654</v>
      </c>
      <c r="H184" s="1">
        <f>'Paste Raw Data Here'!H184</f>
        <v>-418.83</v>
      </c>
      <c r="P184" s="3"/>
      <c r="Q184" s="1"/>
      <c r="R184" s="1"/>
      <c r="S184" s="1"/>
      <c r="T184" s="1"/>
      <c r="AC184" s="5"/>
      <c r="AD184" s="6"/>
      <c r="AE184" s="6"/>
      <c r="AF184" s="7"/>
    </row>
    <row r="185" ht="15.75" customHeight="1">
      <c r="A185" s="1">
        <f>'Paste Raw Data Here'!A185</f>
        <v>184</v>
      </c>
      <c r="B185" s="1" t="str">
        <f>'Paste Raw Data Here'!B185</f>
        <v>   P-27064</v>
      </c>
      <c r="C185" s="1">
        <f>'Paste Raw Data Here'!E185</f>
        <v>4</v>
      </c>
      <c r="E185" s="1">
        <f>'Paste Raw Data Here'!I185</f>
        <v>20223</v>
      </c>
      <c r="F185" s="1">
        <f>'Paste Raw Data Here'!F185</f>
        <v>-28.806</v>
      </c>
      <c r="G185" s="1">
        <f>'Paste Raw Data Here'!G185</f>
        <v>-54.646</v>
      </c>
      <c r="H185" s="1">
        <f>'Paste Raw Data Here'!H185</f>
        <v>-418.944</v>
      </c>
      <c r="P185" s="3"/>
      <c r="Q185" s="1"/>
      <c r="R185" s="1"/>
      <c r="S185" s="1"/>
      <c r="T185" s="1"/>
      <c r="AC185" s="5"/>
      <c r="AD185" s="6"/>
      <c r="AE185" s="6"/>
      <c r="AF185" s="7"/>
    </row>
    <row r="186" ht="15.75" customHeight="1">
      <c r="A186" s="1">
        <f>'Paste Raw Data Here'!A186</f>
        <v>185</v>
      </c>
      <c r="B186" s="1" t="str">
        <f>'Paste Raw Data Here'!B186</f>
        <v>   P-27065</v>
      </c>
      <c r="C186" s="1">
        <f>'Paste Raw Data Here'!E186</f>
        <v>1</v>
      </c>
      <c r="D186" s="1">
        <f>D182+0.01</f>
        <v>0.29</v>
      </c>
      <c r="E186" s="1">
        <f>'Paste Raw Data Here'!I186</f>
        <v>20121</v>
      </c>
      <c r="F186" s="1">
        <f>'Paste Raw Data Here'!F186</f>
        <v>-28.759</v>
      </c>
      <c r="G186" s="1">
        <f>'Paste Raw Data Here'!G186</f>
        <v>-54.736</v>
      </c>
      <c r="H186" s="1">
        <f>'Paste Raw Data Here'!H186</f>
        <v>-418.968</v>
      </c>
      <c r="I186" s="1">
        <f t="shared" ref="I186:K186" si="194">AVERAGE(F187:F189)</f>
        <v>-28.87466667</v>
      </c>
      <c r="J186" s="1">
        <f t="shared" si="194"/>
        <v>-54.78166667</v>
      </c>
      <c r="K186" s="1">
        <f t="shared" si="194"/>
        <v>-418.8276667</v>
      </c>
      <c r="L186" s="5">
        <f>I186*$Q$9+$Q$10</f>
        <v>-28.07867815</v>
      </c>
      <c r="M186" s="5">
        <f>J186*$R$9+$R$10</f>
        <v>-52.53964035</v>
      </c>
      <c r="N186" s="5">
        <f>K186*$S$9+$S$10</f>
        <v>-408.5375798</v>
      </c>
      <c r="O186" s="5"/>
      <c r="P186" s="3">
        <f>N186-8*M186</f>
        <v>11.77954305</v>
      </c>
      <c r="Q186" s="1">
        <v>1.0</v>
      </c>
      <c r="R186" s="1"/>
      <c r="S186" s="1"/>
      <c r="T186" s="1"/>
      <c r="AC186" s="5"/>
      <c r="AD186" s="6"/>
      <c r="AE186" s="6"/>
      <c r="AF186" s="7"/>
    </row>
    <row r="187" ht="15.75" customHeight="1">
      <c r="A187" s="1">
        <f>'Paste Raw Data Here'!A187</f>
        <v>186</v>
      </c>
      <c r="B187" s="1" t="str">
        <f>'Paste Raw Data Here'!B187</f>
        <v>   P-27065</v>
      </c>
      <c r="C187" s="1">
        <f>'Paste Raw Data Here'!E187</f>
        <v>2</v>
      </c>
      <c r="E187" s="1">
        <f>'Paste Raw Data Here'!I187</f>
        <v>20046</v>
      </c>
      <c r="F187" s="1">
        <f>'Paste Raw Data Here'!F187</f>
        <v>-29.054</v>
      </c>
      <c r="G187" s="1">
        <f>'Paste Raw Data Here'!G187</f>
        <v>-54.887</v>
      </c>
      <c r="H187" s="1">
        <f>'Paste Raw Data Here'!H187</f>
        <v>-418.764</v>
      </c>
      <c r="I187" s="1">
        <f t="shared" ref="I187:K187" si="195">STDEV(F187:F189)</f>
        <v>0.1553361945</v>
      </c>
      <c r="J187" s="1">
        <f t="shared" si="195"/>
        <v>0.09166424239</v>
      </c>
      <c r="K187" s="1">
        <f t="shared" si="195"/>
        <v>0.1744429229</v>
      </c>
      <c r="P187" s="3"/>
      <c r="Q187" s="1"/>
      <c r="R187" s="1"/>
      <c r="S187" s="1"/>
      <c r="T187" s="1"/>
      <c r="AC187" s="5"/>
      <c r="AD187" s="6"/>
      <c r="AE187" s="6"/>
      <c r="AF187" s="7"/>
    </row>
    <row r="188" ht="15.75" customHeight="1">
      <c r="A188" s="1">
        <f>'Paste Raw Data Here'!A188</f>
        <v>187</v>
      </c>
      <c r="B188" s="1" t="str">
        <f>'Paste Raw Data Here'!B188</f>
        <v>   P-27065</v>
      </c>
      <c r="C188" s="1">
        <f>'Paste Raw Data Here'!E188</f>
        <v>3</v>
      </c>
      <c r="E188" s="1">
        <f>'Paste Raw Data Here'!I188</f>
        <v>18260</v>
      </c>
      <c r="F188" s="1">
        <f>'Paste Raw Data Here'!F188</f>
        <v>-28.782</v>
      </c>
      <c r="G188" s="1">
        <f>'Paste Raw Data Here'!G188</f>
        <v>-54.738</v>
      </c>
      <c r="H188" s="1">
        <f>'Paste Raw Data Here'!H188</f>
        <v>-418.694</v>
      </c>
      <c r="P188" s="3"/>
      <c r="Q188" s="1"/>
      <c r="R188" s="1"/>
      <c r="S188" s="1"/>
      <c r="T188" s="1"/>
      <c r="AC188" s="5"/>
      <c r="AD188" s="6"/>
      <c r="AE188" s="6"/>
      <c r="AF188" s="7"/>
    </row>
    <row r="189" ht="15.75" customHeight="1">
      <c r="A189" s="1">
        <f>'Paste Raw Data Here'!A189</f>
        <v>188</v>
      </c>
      <c r="B189" s="1" t="str">
        <f>'Paste Raw Data Here'!B189</f>
        <v>   P-27065</v>
      </c>
      <c r="C189" s="1">
        <f>'Paste Raw Data Here'!E189</f>
        <v>4</v>
      </c>
      <c r="E189" s="1">
        <f>'Paste Raw Data Here'!I189</f>
        <v>20359</v>
      </c>
      <c r="F189" s="1">
        <f>'Paste Raw Data Here'!F189</f>
        <v>-28.788</v>
      </c>
      <c r="G189" s="1">
        <f>'Paste Raw Data Here'!G189</f>
        <v>-54.72</v>
      </c>
      <c r="H189" s="1">
        <f>'Paste Raw Data Here'!H189</f>
        <v>-419.025</v>
      </c>
      <c r="P189" s="3"/>
      <c r="Q189" s="1"/>
      <c r="R189" s="1"/>
      <c r="S189" s="1"/>
      <c r="T189" s="1"/>
      <c r="AC189" s="5"/>
      <c r="AD189" s="6"/>
      <c r="AE189" s="6"/>
      <c r="AF189" s="7"/>
    </row>
    <row r="190" ht="15.75" customHeight="1">
      <c r="A190" s="1">
        <f>'Paste Raw Data Here'!A190</f>
        <v>189</v>
      </c>
      <c r="B190" s="1" t="str">
        <f>'Paste Raw Data Here'!B190</f>
        <v>   P-27066</v>
      </c>
      <c r="C190" s="1">
        <f>'Paste Raw Data Here'!E190</f>
        <v>1</v>
      </c>
      <c r="D190" s="1">
        <f>D186+0.01</f>
        <v>0.3</v>
      </c>
      <c r="E190" s="1">
        <f>'Paste Raw Data Here'!I190</f>
        <v>19671</v>
      </c>
      <c r="F190" s="1">
        <f>'Paste Raw Data Here'!F190</f>
        <v>-28.835</v>
      </c>
      <c r="G190" s="1">
        <f>'Paste Raw Data Here'!G190</f>
        <v>-54.777</v>
      </c>
      <c r="H190" s="1">
        <f>'Paste Raw Data Here'!H190</f>
        <v>-418.824</v>
      </c>
      <c r="I190" s="1">
        <f t="shared" ref="I190:K190" si="196">AVERAGE(F191:F193)</f>
        <v>-28.85833333</v>
      </c>
      <c r="J190" s="1">
        <f t="shared" si="196"/>
        <v>-54.768</v>
      </c>
      <c r="K190" s="1">
        <f t="shared" si="196"/>
        <v>-418.8486667</v>
      </c>
      <c r="L190" s="5">
        <f>I190*$Q$9+$Q$10</f>
        <v>-28.06306566</v>
      </c>
      <c r="M190" s="5">
        <f>J190*$R$9+$R$10</f>
        <v>-52.52642398</v>
      </c>
      <c r="N190" s="5">
        <f>K190*$S$9+$S$10</f>
        <v>-408.5574727</v>
      </c>
      <c r="O190" s="5"/>
      <c r="P190" s="3">
        <f>N190-8*M190</f>
        <v>11.65391912</v>
      </c>
      <c r="Q190" s="1">
        <v>1.0</v>
      </c>
      <c r="R190" s="1"/>
      <c r="S190" s="1"/>
      <c r="T190" s="1"/>
      <c r="AC190" s="5"/>
      <c r="AD190" s="6"/>
      <c r="AE190" s="6"/>
      <c r="AF190" s="7"/>
    </row>
    <row r="191" ht="15.75" customHeight="1">
      <c r="A191" s="1">
        <f>'Paste Raw Data Here'!A191</f>
        <v>190</v>
      </c>
      <c r="B191" s="1" t="str">
        <f>'Paste Raw Data Here'!B191</f>
        <v>   P-27066</v>
      </c>
      <c r="C191" s="1">
        <f>'Paste Raw Data Here'!E191</f>
        <v>2</v>
      </c>
      <c r="E191" s="1">
        <f>'Paste Raw Data Here'!I191</f>
        <v>21034</v>
      </c>
      <c r="F191" s="1">
        <f>'Paste Raw Data Here'!F191</f>
        <v>-28.809</v>
      </c>
      <c r="G191" s="1">
        <f>'Paste Raw Data Here'!G191</f>
        <v>-54.734</v>
      </c>
      <c r="H191" s="1">
        <f>'Paste Raw Data Here'!H191</f>
        <v>-418.9</v>
      </c>
      <c r="I191" s="1">
        <f t="shared" ref="I191:K191" si="197">STDEV(F191:F193)</f>
        <v>0.05337914699</v>
      </c>
      <c r="J191" s="1">
        <f t="shared" si="197"/>
        <v>0.06683561925</v>
      </c>
      <c r="K191" s="1">
        <f t="shared" si="197"/>
        <v>0.04579665199</v>
      </c>
      <c r="P191" s="3"/>
      <c r="Q191" s="1"/>
      <c r="R191" s="1"/>
      <c r="S191" s="1"/>
      <c r="T191" s="1"/>
      <c r="AC191" s="5"/>
      <c r="AD191" s="6"/>
      <c r="AE191" s="6"/>
      <c r="AF191" s="7"/>
    </row>
    <row r="192" ht="15.75" customHeight="1">
      <c r="A192" s="1">
        <f>'Paste Raw Data Here'!A192</f>
        <v>191</v>
      </c>
      <c r="B192" s="1" t="str">
        <f>'Paste Raw Data Here'!B192</f>
        <v>   P-27066</v>
      </c>
      <c r="C192" s="1">
        <f>'Paste Raw Data Here'!E192</f>
        <v>3</v>
      </c>
      <c r="E192" s="1">
        <f>'Paste Raw Data Here'!I192</f>
        <v>19564</v>
      </c>
      <c r="F192" s="1">
        <f>'Paste Raw Data Here'!F192</f>
        <v>-28.915</v>
      </c>
      <c r="G192" s="1">
        <f>'Paste Raw Data Here'!G192</f>
        <v>-54.845</v>
      </c>
      <c r="H192" s="1">
        <f>'Paste Raw Data Here'!H192</f>
        <v>-418.812</v>
      </c>
      <c r="P192" s="3"/>
      <c r="Q192" s="1"/>
      <c r="R192" s="1"/>
      <c r="S192" s="1"/>
      <c r="T192" s="1"/>
      <c r="AC192" s="5"/>
      <c r="AD192" s="6"/>
      <c r="AE192" s="6"/>
      <c r="AF192" s="7"/>
    </row>
    <row r="193" ht="15.75" customHeight="1">
      <c r="A193" s="1">
        <f>'Paste Raw Data Here'!A193</f>
        <v>192</v>
      </c>
      <c r="B193" s="1" t="str">
        <f>'Paste Raw Data Here'!B193</f>
        <v>   P-27066</v>
      </c>
      <c r="C193" s="1">
        <f>'Paste Raw Data Here'!E193</f>
        <v>4</v>
      </c>
      <c r="E193" s="1">
        <f>'Paste Raw Data Here'!I193</f>
        <v>18899</v>
      </c>
      <c r="F193" s="1">
        <f>'Paste Raw Data Here'!F193</f>
        <v>-28.851</v>
      </c>
      <c r="G193" s="1">
        <f>'Paste Raw Data Here'!G193</f>
        <v>-54.725</v>
      </c>
      <c r="H193" s="1">
        <f>'Paste Raw Data Here'!H193</f>
        <v>-418.834</v>
      </c>
      <c r="P193" s="3"/>
      <c r="Q193" s="1"/>
      <c r="R193" s="1"/>
      <c r="S193" s="1"/>
      <c r="T193" s="1"/>
      <c r="AC193" s="5"/>
      <c r="AD193" s="6"/>
      <c r="AE193" s="6"/>
      <c r="AF193" s="7"/>
    </row>
    <row r="194" ht="15.75" customHeight="1">
      <c r="A194" s="1">
        <f>'Paste Raw Data Here'!A194</f>
        <v>193</v>
      </c>
      <c r="B194" s="1" t="str">
        <f>'Paste Raw Data Here'!B194</f>
        <v>   P-27067</v>
      </c>
      <c r="C194" s="1">
        <f>'Paste Raw Data Here'!E194</f>
        <v>1</v>
      </c>
      <c r="D194" s="1">
        <f>D190+0.01</f>
        <v>0.31</v>
      </c>
      <c r="E194" s="1">
        <f>'Paste Raw Data Here'!I194</f>
        <v>18931</v>
      </c>
      <c r="F194" s="1">
        <f>'Paste Raw Data Here'!F194</f>
        <v>-33.53</v>
      </c>
      <c r="G194" s="1">
        <f>'Paste Raw Data Here'!G194</f>
        <v>-63.446</v>
      </c>
      <c r="H194" s="1">
        <f>'Paste Raw Data Here'!H194</f>
        <v>-485.351</v>
      </c>
      <c r="I194" s="1">
        <f t="shared" ref="I194:K194" si="198">AVERAGE(F195:F197)</f>
        <v>-33.713</v>
      </c>
      <c r="J194" s="1">
        <f t="shared" si="198"/>
        <v>-63.70933333</v>
      </c>
      <c r="K194" s="1">
        <f t="shared" si="198"/>
        <v>-489.861</v>
      </c>
      <c r="L194" s="5">
        <f>I194*$Q$9+$Q$10</f>
        <v>-32.70347901</v>
      </c>
      <c r="M194" s="5">
        <f>J194*$R$9+$R$10</f>
        <v>-61.17315745</v>
      </c>
      <c r="N194" s="5">
        <f>K194*$S$9+$S$10</f>
        <v>-475.8261899</v>
      </c>
      <c r="O194" s="5"/>
      <c r="P194" s="3">
        <f>N194-8*M194</f>
        <v>13.55906976</v>
      </c>
      <c r="Q194" s="1">
        <v>1.0</v>
      </c>
      <c r="R194" s="1"/>
      <c r="S194" s="1"/>
      <c r="T194" s="1"/>
      <c r="AC194" s="5"/>
      <c r="AD194" s="6"/>
      <c r="AE194" s="6"/>
      <c r="AF194" s="7"/>
    </row>
    <row r="195" ht="15.75" customHeight="1">
      <c r="A195" s="1">
        <f>'Paste Raw Data Here'!A195</f>
        <v>194</v>
      </c>
      <c r="B195" s="1" t="str">
        <f>'Paste Raw Data Here'!B195</f>
        <v>   P-27067</v>
      </c>
      <c r="C195" s="1">
        <f>'Paste Raw Data Here'!E195</f>
        <v>2</v>
      </c>
      <c r="E195" s="1">
        <f>'Paste Raw Data Here'!I195</f>
        <v>19241</v>
      </c>
      <c r="F195" s="1">
        <f>'Paste Raw Data Here'!F195</f>
        <v>-33.729</v>
      </c>
      <c r="G195" s="1">
        <f>'Paste Raw Data Here'!G195</f>
        <v>-63.719</v>
      </c>
      <c r="H195" s="1">
        <f>'Paste Raw Data Here'!H195</f>
        <v>-489.434</v>
      </c>
      <c r="I195" s="1">
        <f t="shared" ref="I195:K195" si="199">STDEV(F195:F197)</f>
        <v>0.0155241747</v>
      </c>
      <c r="J195" s="1">
        <f t="shared" si="199"/>
        <v>0.009073771726</v>
      </c>
      <c r="K195" s="1">
        <f t="shared" si="199"/>
        <v>0.4841518357</v>
      </c>
      <c r="P195" s="3"/>
      <c r="Q195" s="1"/>
      <c r="R195" s="1"/>
      <c r="S195" s="1"/>
      <c r="T195" s="1"/>
      <c r="AC195" s="5"/>
      <c r="AD195" s="6"/>
      <c r="AE195" s="6"/>
      <c r="AF195" s="7"/>
    </row>
    <row r="196" ht="15.75" customHeight="1">
      <c r="A196" s="1">
        <f>'Paste Raw Data Here'!A196</f>
        <v>195</v>
      </c>
      <c r="B196" s="1" t="str">
        <f>'Paste Raw Data Here'!B196</f>
        <v>   P-27067</v>
      </c>
      <c r="C196" s="1">
        <f>'Paste Raw Data Here'!E196</f>
        <v>3</v>
      </c>
      <c r="E196" s="1">
        <f>'Paste Raw Data Here'!I196</f>
        <v>19014</v>
      </c>
      <c r="F196" s="1">
        <f>'Paste Raw Data Here'!F196</f>
        <v>-33.712</v>
      </c>
      <c r="G196" s="1">
        <f>'Paste Raw Data Here'!G196</f>
        <v>-63.701</v>
      </c>
      <c r="H196" s="1">
        <f>'Paste Raw Data Here'!H196</f>
        <v>-489.762</v>
      </c>
      <c r="P196" s="3"/>
      <c r="Q196" s="1"/>
      <c r="R196" s="1"/>
      <c r="S196" s="1"/>
      <c r="T196" s="1"/>
      <c r="AC196" s="5"/>
      <c r="AD196" s="6"/>
      <c r="AE196" s="6"/>
      <c r="AF196" s="7"/>
    </row>
    <row r="197" ht="15.75" customHeight="1">
      <c r="A197" s="1">
        <f>'Paste Raw Data Here'!A197</f>
        <v>196</v>
      </c>
      <c r="B197" s="1" t="str">
        <f>'Paste Raw Data Here'!B197</f>
        <v>   P-27067</v>
      </c>
      <c r="C197" s="1">
        <f>'Paste Raw Data Here'!E197</f>
        <v>4</v>
      </c>
      <c r="E197" s="1">
        <f>'Paste Raw Data Here'!I197</f>
        <v>20677</v>
      </c>
      <c r="F197" s="1">
        <f>'Paste Raw Data Here'!F197</f>
        <v>-33.698</v>
      </c>
      <c r="G197" s="1">
        <f>'Paste Raw Data Here'!G197</f>
        <v>-63.708</v>
      </c>
      <c r="H197" s="1">
        <f>'Paste Raw Data Here'!H197</f>
        <v>-490.387</v>
      </c>
      <c r="P197" s="3"/>
      <c r="Q197" s="1"/>
      <c r="R197" s="1"/>
      <c r="S197" s="1"/>
      <c r="T197" s="1"/>
      <c r="AC197" s="5"/>
      <c r="AD197" s="6"/>
      <c r="AE197" s="6"/>
      <c r="AF197" s="7"/>
    </row>
    <row r="198" ht="15.75" customHeight="1">
      <c r="A198" s="1">
        <f>'Paste Raw Data Here'!A198</f>
        <v>197</v>
      </c>
      <c r="B198" s="1" t="str">
        <f>'Paste Raw Data Here'!B198</f>
        <v>   P-27068</v>
      </c>
      <c r="C198" s="1">
        <f>'Paste Raw Data Here'!E198</f>
        <v>1</v>
      </c>
      <c r="D198" s="1">
        <f>D194+0.01</f>
        <v>0.32</v>
      </c>
      <c r="E198" s="1">
        <f>'Paste Raw Data Here'!I198</f>
        <v>20715</v>
      </c>
      <c r="F198" s="1">
        <f>'Paste Raw Data Here'!F198</f>
        <v>-33.965</v>
      </c>
      <c r="G198" s="1">
        <f>'Paste Raw Data Here'!G198</f>
        <v>-63.769</v>
      </c>
      <c r="H198" s="1">
        <f>'Paste Raw Data Here'!H198</f>
        <v>-490.507</v>
      </c>
      <c r="I198" s="1">
        <f t="shared" ref="I198:K198" si="200">AVERAGE(F199:F201)</f>
        <v>-33.66566667</v>
      </c>
      <c r="J198" s="1">
        <f t="shared" si="200"/>
        <v>-63.73566667</v>
      </c>
      <c r="K198" s="1">
        <f t="shared" si="200"/>
        <v>-490.7203333</v>
      </c>
      <c r="L198" s="5">
        <f>I198*$Q$9+$Q$10</f>
        <v>-32.65823466</v>
      </c>
      <c r="M198" s="5">
        <f>J198*$R$9+$R$10</f>
        <v>-61.19862315</v>
      </c>
      <c r="N198" s="5">
        <f>K198*$S$9+$S$10</f>
        <v>-476.640221</v>
      </c>
      <c r="O198" s="5"/>
      <c r="P198" s="3">
        <f>N198-8*M198</f>
        <v>12.94876422</v>
      </c>
      <c r="Q198" s="1">
        <v>1.0</v>
      </c>
      <c r="R198" s="1"/>
      <c r="S198" s="1"/>
      <c r="T198" s="1"/>
      <c r="AC198" s="5"/>
      <c r="AD198" s="6"/>
      <c r="AE198" s="6"/>
      <c r="AF198" s="7"/>
    </row>
    <row r="199" ht="15.75" customHeight="1">
      <c r="A199" s="1">
        <f>'Paste Raw Data Here'!A199</f>
        <v>198</v>
      </c>
      <c r="B199" s="1" t="str">
        <f>'Paste Raw Data Here'!B199</f>
        <v>   P-27068</v>
      </c>
      <c r="C199" s="1">
        <f>'Paste Raw Data Here'!E199</f>
        <v>2</v>
      </c>
      <c r="E199" s="1">
        <f>'Paste Raw Data Here'!I199</f>
        <v>21063</v>
      </c>
      <c r="F199" s="1">
        <f>'Paste Raw Data Here'!F199</f>
        <v>-33.675</v>
      </c>
      <c r="G199" s="1">
        <f>'Paste Raw Data Here'!G199</f>
        <v>-63.759</v>
      </c>
      <c r="H199" s="1">
        <f>'Paste Raw Data Here'!H199</f>
        <v>-490.684</v>
      </c>
      <c r="I199" s="1">
        <f t="shared" ref="I199:K199" si="201">STDEV(F199:F201)</f>
        <v>0.06351640208</v>
      </c>
      <c r="J199" s="1">
        <f t="shared" si="201"/>
        <v>0.03137408697</v>
      </c>
      <c r="K199" s="1">
        <f t="shared" si="201"/>
        <v>0.06467096206</v>
      </c>
      <c r="P199" s="3"/>
      <c r="Q199" s="1"/>
      <c r="R199" s="1"/>
      <c r="S199" s="1"/>
      <c r="T199" s="1"/>
      <c r="AC199" s="5"/>
      <c r="AD199" s="6"/>
      <c r="AE199" s="6"/>
      <c r="AF199" s="7"/>
    </row>
    <row r="200" ht="15.75" customHeight="1">
      <c r="A200" s="1">
        <f>'Paste Raw Data Here'!A200</f>
        <v>199</v>
      </c>
      <c r="B200" s="1" t="str">
        <f>'Paste Raw Data Here'!B200</f>
        <v>   P-27068</v>
      </c>
      <c r="C200" s="1">
        <f>'Paste Raw Data Here'!E200</f>
        <v>3</v>
      </c>
      <c r="E200" s="1">
        <f>'Paste Raw Data Here'!I200</f>
        <v>19971</v>
      </c>
      <c r="F200" s="1">
        <f>'Paste Raw Data Here'!F200</f>
        <v>-33.724</v>
      </c>
      <c r="G200" s="1">
        <f>'Paste Raw Data Here'!G200</f>
        <v>-63.748</v>
      </c>
      <c r="H200" s="1">
        <f>'Paste Raw Data Here'!H200</f>
        <v>-490.682</v>
      </c>
      <c r="P200" s="3"/>
      <c r="Q200" s="1"/>
      <c r="R200" s="1"/>
      <c r="S200" s="1"/>
      <c r="T200" s="1"/>
      <c r="AC200" s="5"/>
      <c r="AD200" s="6"/>
      <c r="AE200" s="6"/>
      <c r="AF200" s="7"/>
    </row>
    <row r="201" ht="15.75" customHeight="1">
      <c r="A201" s="1">
        <f>'Paste Raw Data Here'!A201</f>
        <v>200</v>
      </c>
      <c r="B201" s="1" t="str">
        <f>'Paste Raw Data Here'!B201</f>
        <v>   P-27068</v>
      </c>
      <c r="C201" s="1">
        <f>'Paste Raw Data Here'!E201</f>
        <v>4</v>
      </c>
      <c r="E201" s="1">
        <f>'Paste Raw Data Here'!I201</f>
        <v>19954</v>
      </c>
      <c r="F201" s="1">
        <f>'Paste Raw Data Here'!F201</f>
        <v>-33.598</v>
      </c>
      <c r="G201" s="1">
        <f>'Paste Raw Data Here'!G201</f>
        <v>-63.7</v>
      </c>
      <c r="H201" s="1">
        <f>'Paste Raw Data Here'!H201</f>
        <v>-490.795</v>
      </c>
      <c r="P201" s="3"/>
      <c r="Q201" s="1"/>
      <c r="R201" s="1"/>
      <c r="S201" s="1"/>
      <c r="T201" s="1"/>
      <c r="AC201" s="5"/>
      <c r="AD201" s="6"/>
      <c r="AE201" s="6"/>
      <c r="AF201" s="7"/>
    </row>
    <row r="202" ht="15.75" customHeight="1">
      <c r="A202" s="1">
        <f>'Paste Raw Data Here'!A202</f>
        <v>201</v>
      </c>
      <c r="B202" s="1" t="str">
        <f>'Paste Raw Data Here'!B202</f>
        <v>   P-27069</v>
      </c>
      <c r="C202" s="1">
        <f>'Paste Raw Data Here'!E202</f>
        <v>1</v>
      </c>
      <c r="D202" s="1">
        <f>D198+0.01</f>
        <v>0.33</v>
      </c>
      <c r="E202" s="1">
        <f>'Paste Raw Data Here'!I202</f>
        <v>20921</v>
      </c>
      <c r="F202" s="1">
        <f>'Paste Raw Data Here'!F202</f>
        <v>-33.738</v>
      </c>
      <c r="G202" s="1">
        <f>'Paste Raw Data Here'!G202</f>
        <v>-63.717</v>
      </c>
      <c r="H202" s="1">
        <f>'Paste Raw Data Here'!H202</f>
        <v>-490.899</v>
      </c>
      <c r="I202" s="1">
        <f t="shared" ref="I202:K202" si="202">AVERAGE(F203:F205)</f>
        <v>-33.82233333</v>
      </c>
      <c r="J202" s="1">
        <f t="shared" si="202"/>
        <v>-63.77133333</v>
      </c>
      <c r="K202" s="1">
        <f t="shared" si="202"/>
        <v>-490.8506667</v>
      </c>
      <c r="L202" s="5">
        <f>I202*$Q$9+$Q$10</f>
        <v>-32.80798708</v>
      </c>
      <c r="M202" s="5">
        <f>J202*$R$9+$R$10</f>
        <v>-61.23311467</v>
      </c>
      <c r="N202" s="5">
        <f>K202*$S$9+$S$10</f>
        <v>-476.7636835</v>
      </c>
      <c r="O202" s="5"/>
      <c r="P202" s="3">
        <f>N202-8*M202</f>
        <v>13.10123392</v>
      </c>
      <c r="Q202" s="1">
        <v>1.0</v>
      </c>
      <c r="R202" s="1"/>
      <c r="S202" s="1"/>
      <c r="T202" s="1"/>
      <c r="AC202" s="5"/>
      <c r="AD202" s="6"/>
      <c r="AE202" s="6"/>
      <c r="AF202" s="7"/>
    </row>
    <row r="203" ht="15.75" customHeight="1">
      <c r="A203" s="1">
        <f>'Paste Raw Data Here'!A203</f>
        <v>202</v>
      </c>
      <c r="B203" s="1" t="str">
        <f>'Paste Raw Data Here'!B203</f>
        <v>   P-27069</v>
      </c>
      <c r="C203" s="1">
        <f>'Paste Raw Data Here'!E203</f>
        <v>2</v>
      </c>
      <c r="E203" s="1">
        <f>'Paste Raw Data Here'!I203</f>
        <v>20789</v>
      </c>
      <c r="F203" s="1">
        <f>'Paste Raw Data Here'!F203</f>
        <v>-33.832</v>
      </c>
      <c r="G203" s="1">
        <f>'Paste Raw Data Here'!G203</f>
        <v>-63.752</v>
      </c>
      <c r="H203" s="1">
        <f>'Paste Raw Data Here'!H203</f>
        <v>-490.884</v>
      </c>
      <c r="I203" s="1">
        <f t="shared" ref="I203:K203" si="203">STDEV(F203:F205)</f>
        <v>0.08690416177</v>
      </c>
      <c r="J203" s="1">
        <f t="shared" si="203"/>
        <v>0.01686218649</v>
      </c>
      <c r="K203" s="1">
        <f t="shared" si="203"/>
        <v>0.06658328118</v>
      </c>
      <c r="P203" s="3"/>
      <c r="Q203" s="1"/>
      <c r="R203" s="1"/>
      <c r="S203" s="1"/>
      <c r="T203" s="1"/>
      <c r="AC203" s="5"/>
      <c r="AD203" s="6"/>
      <c r="AE203" s="6"/>
      <c r="AF203" s="7"/>
    </row>
    <row r="204" ht="15.75" customHeight="1">
      <c r="A204" s="1">
        <f>'Paste Raw Data Here'!A204</f>
        <v>203</v>
      </c>
      <c r="B204" s="1" t="str">
        <f>'Paste Raw Data Here'!B204</f>
        <v>   P-27069</v>
      </c>
      <c r="C204" s="1">
        <f>'Paste Raw Data Here'!E204</f>
        <v>3</v>
      </c>
      <c r="E204" s="1">
        <f>'Paste Raw Data Here'!I204</f>
        <v>20848</v>
      </c>
      <c r="F204" s="1">
        <f>'Paste Raw Data Here'!F204</f>
        <v>-33.731</v>
      </c>
      <c r="G204" s="1">
        <f>'Paste Raw Data Here'!G204</f>
        <v>-63.779</v>
      </c>
      <c r="H204" s="1">
        <f>'Paste Raw Data Here'!H204</f>
        <v>-490.894</v>
      </c>
      <c r="P204" s="3"/>
      <c r="Q204" s="1"/>
      <c r="R204" s="1"/>
      <c r="S204" s="1"/>
      <c r="T204" s="1"/>
      <c r="AC204" s="5"/>
      <c r="AD204" s="6"/>
      <c r="AE204" s="6"/>
      <c r="AF204" s="7"/>
    </row>
    <row r="205" ht="15.75" customHeight="1">
      <c r="A205" s="1">
        <f>'Paste Raw Data Here'!A205</f>
        <v>204</v>
      </c>
      <c r="B205" s="1" t="str">
        <f>'Paste Raw Data Here'!B205</f>
        <v>   P-27069</v>
      </c>
      <c r="C205" s="1">
        <f>'Paste Raw Data Here'!E205</f>
        <v>4</v>
      </c>
      <c r="E205" s="1">
        <f>'Paste Raw Data Here'!I205</f>
        <v>20796</v>
      </c>
      <c r="F205" s="1">
        <f>'Paste Raw Data Here'!F205</f>
        <v>-33.904</v>
      </c>
      <c r="G205" s="1">
        <f>'Paste Raw Data Here'!G205</f>
        <v>-63.783</v>
      </c>
      <c r="H205" s="1">
        <f>'Paste Raw Data Here'!H205</f>
        <v>-490.774</v>
      </c>
      <c r="P205" s="3"/>
      <c r="Q205" s="1"/>
      <c r="R205" s="1"/>
      <c r="S205" s="1"/>
      <c r="T205" s="1"/>
      <c r="AC205" s="5"/>
      <c r="AD205" s="6"/>
      <c r="AE205" s="6"/>
      <c r="AF205" s="7"/>
    </row>
    <row r="206" ht="15.75" customHeight="1">
      <c r="A206" s="1">
        <f>'Paste Raw Data Here'!A206</f>
        <v>205</v>
      </c>
      <c r="B206" s="1" t="str">
        <f>'Paste Raw Data Here'!B206</f>
        <v>   P-27070</v>
      </c>
      <c r="C206" s="1">
        <f>'Paste Raw Data Here'!E206</f>
        <v>1</v>
      </c>
      <c r="D206" s="1">
        <f>D202+0.01</f>
        <v>0.34</v>
      </c>
      <c r="E206" s="1">
        <f>'Paste Raw Data Here'!I206</f>
        <v>20788</v>
      </c>
      <c r="F206" s="1">
        <f>'Paste Raw Data Here'!F206</f>
        <v>-33.821</v>
      </c>
      <c r="G206" s="1">
        <f>'Paste Raw Data Here'!G206</f>
        <v>-63.84</v>
      </c>
      <c r="H206" s="1">
        <f>'Paste Raw Data Here'!H206</f>
        <v>-491.055</v>
      </c>
      <c r="I206" s="1">
        <f t="shared" ref="I206:K206" si="204">AVERAGE(F207:F209)</f>
        <v>-33.73433333</v>
      </c>
      <c r="J206" s="1">
        <f t="shared" si="204"/>
        <v>-63.73833333</v>
      </c>
      <c r="K206" s="1">
        <f t="shared" si="204"/>
        <v>-491.0273333</v>
      </c>
      <c r="L206" s="5">
        <f>I206*$Q$9+$Q$10</f>
        <v>-32.72387083</v>
      </c>
      <c r="M206" s="5">
        <f>J206*$R$9+$R$10</f>
        <v>-61.20120196</v>
      </c>
      <c r="N206" s="5">
        <f>K206*$S$9+$S$10</f>
        <v>-476.9310366</v>
      </c>
      <c r="O206" s="5"/>
      <c r="P206" s="3">
        <f>N206-8*M206</f>
        <v>12.67857903</v>
      </c>
      <c r="Q206" s="1">
        <v>1.0</v>
      </c>
      <c r="R206" s="1"/>
      <c r="S206" s="1"/>
      <c r="T206" s="1"/>
      <c r="AC206" s="5"/>
      <c r="AD206" s="6"/>
      <c r="AE206" s="6"/>
      <c r="AF206" s="7"/>
    </row>
    <row r="207" ht="15.75" customHeight="1">
      <c r="A207" s="1">
        <f>'Paste Raw Data Here'!A207</f>
        <v>206</v>
      </c>
      <c r="B207" s="1" t="str">
        <f>'Paste Raw Data Here'!B207</f>
        <v>   P-27070</v>
      </c>
      <c r="C207" s="1">
        <f>'Paste Raw Data Here'!E207</f>
        <v>2</v>
      </c>
      <c r="E207" s="1">
        <f>'Paste Raw Data Here'!I207</f>
        <v>20644</v>
      </c>
      <c r="F207" s="1">
        <f>'Paste Raw Data Here'!F207</f>
        <v>-33.694</v>
      </c>
      <c r="G207" s="1">
        <f>'Paste Raw Data Here'!G207</f>
        <v>-63.682</v>
      </c>
      <c r="H207" s="1">
        <f>'Paste Raw Data Here'!H207</f>
        <v>-490.937</v>
      </c>
      <c r="I207" s="1">
        <f t="shared" ref="I207:K207" si="205">STDEV(F207:F209)</f>
        <v>0.07072717535</v>
      </c>
      <c r="J207" s="1">
        <f t="shared" si="205"/>
        <v>0.05217598426</v>
      </c>
      <c r="K207" s="1">
        <f t="shared" si="205"/>
        <v>0.08396626307</v>
      </c>
      <c r="P207" s="3"/>
      <c r="Q207" s="1"/>
      <c r="R207" s="1"/>
      <c r="S207" s="1"/>
      <c r="T207" s="1"/>
      <c r="AC207" s="5"/>
      <c r="AD207" s="6"/>
      <c r="AE207" s="6"/>
      <c r="AF207" s="7"/>
    </row>
    <row r="208" ht="15.75" customHeight="1">
      <c r="A208" s="1">
        <f>'Paste Raw Data Here'!A208</f>
        <v>207</v>
      </c>
      <c r="B208" s="1" t="str">
        <f>'Paste Raw Data Here'!B208</f>
        <v>   P-27070</v>
      </c>
      <c r="C208" s="1">
        <f>'Paste Raw Data Here'!E208</f>
        <v>3</v>
      </c>
      <c r="E208" s="1">
        <f>'Paste Raw Data Here'!I208</f>
        <v>19324</v>
      </c>
      <c r="F208" s="1">
        <f>'Paste Raw Data Here'!F208</f>
        <v>-33.693</v>
      </c>
      <c r="G208" s="1">
        <f>'Paste Raw Data Here'!G208</f>
        <v>-63.785</v>
      </c>
      <c r="H208" s="1">
        <f>'Paste Raw Data Here'!H208</f>
        <v>-491.042</v>
      </c>
      <c r="P208" s="3"/>
      <c r="Q208" s="1"/>
      <c r="R208" s="1"/>
      <c r="S208" s="1"/>
      <c r="T208" s="1"/>
      <c r="AC208" s="5"/>
      <c r="AD208" s="6"/>
      <c r="AE208" s="6"/>
      <c r="AF208" s="7"/>
    </row>
    <row r="209" ht="15.75" customHeight="1">
      <c r="A209" s="1">
        <f>'Paste Raw Data Here'!A209</f>
        <v>208</v>
      </c>
      <c r="B209" s="1" t="str">
        <f>'Paste Raw Data Here'!B209</f>
        <v>   P-27070</v>
      </c>
      <c r="C209" s="1">
        <f>'Paste Raw Data Here'!E209</f>
        <v>4</v>
      </c>
      <c r="E209" s="1">
        <f>'Paste Raw Data Here'!I209</f>
        <v>21146</v>
      </c>
      <c r="F209" s="1">
        <f>'Paste Raw Data Here'!F209</f>
        <v>-33.816</v>
      </c>
      <c r="G209" s="1">
        <f>'Paste Raw Data Here'!G209</f>
        <v>-63.748</v>
      </c>
      <c r="H209" s="1">
        <f>'Paste Raw Data Here'!H209</f>
        <v>-491.103</v>
      </c>
      <c r="P209" s="3"/>
      <c r="Q209" s="1"/>
      <c r="R209" s="1"/>
      <c r="S209" s="1"/>
      <c r="T209" s="1"/>
      <c r="AC209" s="5"/>
      <c r="AD209" s="6"/>
      <c r="AE209" s="6"/>
      <c r="AF209" s="7"/>
    </row>
    <row r="210" ht="15.75" customHeight="1">
      <c r="A210" s="1">
        <f>'Paste Raw Data Here'!A210</f>
        <v>209</v>
      </c>
      <c r="B210" s="1" t="str">
        <f>'Paste Raw Data Here'!B210</f>
        <v>   P-27071</v>
      </c>
      <c r="C210" s="1">
        <f>'Paste Raw Data Here'!E210</f>
        <v>1</v>
      </c>
      <c r="D210" s="1">
        <f>D206+0.01</f>
        <v>0.35</v>
      </c>
      <c r="E210" s="1">
        <f>'Paste Raw Data Here'!I210</f>
        <v>21183</v>
      </c>
      <c r="F210" s="1">
        <f>'Paste Raw Data Here'!F210</f>
        <v>-33.739</v>
      </c>
      <c r="G210" s="1">
        <f>'Paste Raw Data Here'!G210</f>
        <v>-63.79</v>
      </c>
      <c r="H210" s="1">
        <f>'Paste Raw Data Here'!H210</f>
        <v>-491.164</v>
      </c>
      <c r="I210" s="1">
        <f t="shared" ref="I210:K210" si="206">AVERAGE(F211:F213)</f>
        <v>-33.86833333</v>
      </c>
      <c r="J210" s="1">
        <f t="shared" si="206"/>
        <v>-63.776</v>
      </c>
      <c r="K210" s="1">
        <f t="shared" si="206"/>
        <v>-491.0773333</v>
      </c>
      <c r="L210" s="5">
        <f>I210*$Q$9+$Q$10</f>
        <v>-32.85195694</v>
      </c>
      <c r="M210" s="5">
        <f>J210*$R$9+$R$10</f>
        <v>-61.23762758</v>
      </c>
      <c r="N210" s="5">
        <f>K210*$S$9+$S$10</f>
        <v>-476.9784007</v>
      </c>
      <c r="O210" s="5"/>
      <c r="P210" s="3">
        <f>N210-8*M210</f>
        <v>12.9226199</v>
      </c>
      <c r="Q210" s="1">
        <v>1.0</v>
      </c>
      <c r="R210" s="1"/>
      <c r="S210" s="1"/>
      <c r="T210" s="1"/>
      <c r="AC210" s="5"/>
      <c r="AD210" s="6"/>
      <c r="AE210" s="6"/>
      <c r="AF210" s="7"/>
    </row>
    <row r="211" ht="15.75" customHeight="1">
      <c r="A211" s="1">
        <f>'Paste Raw Data Here'!A211</f>
        <v>210</v>
      </c>
      <c r="B211" s="1" t="str">
        <f>'Paste Raw Data Here'!B211</f>
        <v>   P-27071</v>
      </c>
      <c r="C211" s="1">
        <f>'Paste Raw Data Here'!E211</f>
        <v>2</v>
      </c>
      <c r="E211" s="1">
        <f>'Paste Raw Data Here'!I211</f>
        <v>21045</v>
      </c>
      <c r="F211" s="1">
        <f>'Paste Raw Data Here'!F211</f>
        <v>-33.841</v>
      </c>
      <c r="G211" s="1">
        <f>'Paste Raw Data Here'!G211</f>
        <v>-63.757</v>
      </c>
      <c r="H211" s="1">
        <f>'Paste Raw Data Here'!H211</f>
        <v>-491.091</v>
      </c>
      <c r="I211" s="1">
        <f t="shared" ref="I211:K211" si="207">STDEV(F211:F213)</f>
        <v>0.0580459588</v>
      </c>
      <c r="J211" s="1">
        <f t="shared" si="207"/>
        <v>0.01646207763</v>
      </c>
      <c r="K211" s="1">
        <f t="shared" si="207"/>
        <v>0.05968528574</v>
      </c>
      <c r="P211" s="3"/>
      <c r="Q211" s="1"/>
      <c r="R211" s="1"/>
      <c r="S211" s="1"/>
      <c r="T211" s="1"/>
      <c r="AC211" s="5"/>
      <c r="AD211" s="6"/>
      <c r="AE211" s="6"/>
      <c r="AF211" s="7"/>
    </row>
    <row r="212" ht="15.75" customHeight="1">
      <c r="A212" s="1">
        <f>'Paste Raw Data Here'!A212</f>
        <v>211</v>
      </c>
      <c r="B212" s="1" t="str">
        <f>'Paste Raw Data Here'!B212</f>
        <v>   P-27071</v>
      </c>
      <c r="C212" s="1">
        <f>'Paste Raw Data Here'!E212</f>
        <v>3</v>
      </c>
      <c r="E212" s="1">
        <f>'Paste Raw Data Here'!I212</f>
        <v>20932</v>
      </c>
      <c r="F212" s="1">
        <f>'Paste Raw Data Here'!F212</f>
        <v>-33.935</v>
      </c>
      <c r="G212" s="1">
        <f>'Paste Raw Data Here'!G212</f>
        <v>-63.786</v>
      </c>
      <c r="H212" s="1">
        <f>'Paste Raw Data Here'!H212</f>
        <v>-491.129</v>
      </c>
      <c r="P212" s="3"/>
      <c r="Q212" s="1"/>
      <c r="R212" s="1"/>
      <c r="S212" s="1"/>
      <c r="T212" s="1"/>
      <c r="AC212" s="5"/>
      <c r="AD212" s="6"/>
      <c r="AE212" s="6"/>
      <c r="AF212" s="7"/>
    </row>
    <row r="213" ht="15.75" customHeight="1">
      <c r="A213" s="1">
        <f>'Paste Raw Data Here'!A213</f>
        <v>212</v>
      </c>
      <c r="B213" s="1" t="str">
        <f>'Paste Raw Data Here'!B213</f>
        <v>   P-27071</v>
      </c>
      <c r="C213" s="1">
        <f>'Paste Raw Data Here'!E213</f>
        <v>4</v>
      </c>
      <c r="E213" s="1">
        <f>'Paste Raw Data Here'!I213</f>
        <v>20894</v>
      </c>
      <c r="F213" s="1">
        <f>'Paste Raw Data Here'!F213</f>
        <v>-33.829</v>
      </c>
      <c r="G213" s="1">
        <f>'Paste Raw Data Here'!G213</f>
        <v>-63.785</v>
      </c>
      <c r="H213" s="1">
        <f>'Paste Raw Data Here'!H213</f>
        <v>-491.012</v>
      </c>
      <c r="P213" s="3"/>
      <c r="Q213" s="1"/>
      <c r="R213" s="1"/>
      <c r="S213" s="1"/>
      <c r="T213" s="1"/>
      <c r="AC213" s="5"/>
      <c r="AD213" s="6"/>
      <c r="AE213" s="6"/>
      <c r="AF213" s="7"/>
    </row>
    <row r="214" ht="15.75" customHeight="1">
      <c r="A214" s="1">
        <f>'Paste Raw Data Here'!A214</f>
        <v>213</v>
      </c>
      <c r="B214" s="1" t="str">
        <f>'Paste Raw Data Here'!B214</f>
        <v>   P-27072</v>
      </c>
      <c r="C214" s="1">
        <f>'Paste Raw Data Here'!E214</f>
        <v>1</v>
      </c>
      <c r="D214" s="1">
        <f>D210+0.01</f>
        <v>0.36</v>
      </c>
      <c r="E214" s="1">
        <f>'Paste Raw Data Here'!I214</f>
        <v>19743</v>
      </c>
      <c r="F214" s="1">
        <f>'Paste Raw Data Here'!F214</f>
        <v>-33.695</v>
      </c>
      <c r="G214" s="1">
        <f>'Paste Raw Data Here'!G214</f>
        <v>-63.791</v>
      </c>
      <c r="H214" s="1">
        <f>'Paste Raw Data Here'!H214</f>
        <v>-491.4</v>
      </c>
      <c r="I214" s="1">
        <f t="shared" ref="I214:K214" si="208">AVERAGE(F215:F217)</f>
        <v>-33.73166667</v>
      </c>
      <c r="J214" s="1">
        <f t="shared" si="208"/>
        <v>-63.75933333</v>
      </c>
      <c r="K214" s="1">
        <f t="shared" si="208"/>
        <v>-491.1213333</v>
      </c>
      <c r="L214" s="5">
        <f>I214*$Q$9+$Q$10</f>
        <v>-32.72132185</v>
      </c>
      <c r="M214" s="5">
        <f>J214*$R$9+$R$10</f>
        <v>-61.22151005</v>
      </c>
      <c r="N214" s="5">
        <f>K214*$S$9+$S$10</f>
        <v>-477.0200812</v>
      </c>
      <c r="O214" s="5"/>
      <c r="P214" s="3">
        <f>N214-8*M214</f>
        <v>12.75199923</v>
      </c>
      <c r="Q214" s="1">
        <v>1.0</v>
      </c>
      <c r="R214" s="1"/>
      <c r="S214" s="1"/>
      <c r="T214" s="1"/>
      <c r="AC214" s="5"/>
      <c r="AD214" s="6"/>
      <c r="AE214" s="6"/>
      <c r="AF214" s="7"/>
    </row>
    <row r="215" ht="15.75" customHeight="1">
      <c r="A215" s="1">
        <f>'Paste Raw Data Here'!A215</f>
        <v>214</v>
      </c>
      <c r="B215" s="1" t="str">
        <f>'Paste Raw Data Here'!B215</f>
        <v>   P-27072</v>
      </c>
      <c r="C215" s="1">
        <f>'Paste Raw Data Here'!E215</f>
        <v>2</v>
      </c>
      <c r="E215" s="1">
        <f>'Paste Raw Data Here'!I215</f>
        <v>20589</v>
      </c>
      <c r="F215" s="1">
        <f>'Paste Raw Data Here'!F215</f>
        <v>-33.675</v>
      </c>
      <c r="G215" s="1">
        <f>'Paste Raw Data Here'!G215</f>
        <v>-63.68</v>
      </c>
      <c r="H215" s="1">
        <f>'Paste Raw Data Here'!H215</f>
        <v>-491.167</v>
      </c>
      <c r="I215" s="1">
        <f t="shared" ref="I215:K215" si="209">STDEV(F215:F217)</f>
        <v>0.07371114796</v>
      </c>
      <c r="J215" s="1">
        <f t="shared" si="209"/>
        <v>0.07900210968</v>
      </c>
      <c r="K215" s="1">
        <f t="shared" si="209"/>
        <v>0.04600362305</v>
      </c>
      <c r="P215" s="3"/>
      <c r="Q215" s="1"/>
      <c r="R215" s="1"/>
      <c r="S215" s="1"/>
      <c r="T215" s="1"/>
      <c r="AC215" s="5"/>
      <c r="AD215" s="6"/>
      <c r="AE215" s="6"/>
      <c r="AF215" s="7"/>
    </row>
    <row r="216" ht="15.75" customHeight="1">
      <c r="A216" s="1">
        <f>'Paste Raw Data Here'!A216</f>
        <v>215</v>
      </c>
      <c r="B216" s="1" t="str">
        <f>'Paste Raw Data Here'!B216</f>
        <v>   P-27072</v>
      </c>
      <c r="C216" s="1">
        <f>'Paste Raw Data Here'!E216</f>
        <v>3</v>
      </c>
      <c r="E216" s="1">
        <f>'Paste Raw Data Here'!I216</f>
        <v>20338</v>
      </c>
      <c r="F216" s="1">
        <f>'Paste Raw Data Here'!F216</f>
        <v>-33.705</v>
      </c>
      <c r="G216" s="1">
        <f>'Paste Raw Data Here'!G216</f>
        <v>-63.76</v>
      </c>
      <c r="H216" s="1">
        <f>'Paste Raw Data Here'!H216</f>
        <v>-491.122</v>
      </c>
      <c r="P216" s="3"/>
      <c r="Q216" s="1"/>
      <c r="R216" s="1"/>
      <c r="S216" s="1"/>
      <c r="T216" s="1"/>
      <c r="AC216" s="5"/>
      <c r="AD216" s="6"/>
      <c r="AE216" s="6"/>
      <c r="AF216" s="7"/>
    </row>
    <row r="217" ht="15.75" customHeight="1">
      <c r="A217" s="1">
        <f>'Paste Raw Data Here'!A217</f>
        <v>216</v>
      </c>
      <c r="B217" s="1" t="str">
        <f>'Paste Raw Data Here'!B217</f>
        <v>   P-27072</v>
      </c>
      <c r="C217" s="1">
        <f>'Paste Raw Data Here'!E217</f>
        <v>4</v>
      </c>
      <c r="E217" s="1">
        <f>'Paste Raw Data Here'!I217</f>
        <v>20517</v>
      </c>
      <c r="F217" s="1">
        <f>'Paste Raw Data Here'!F217</f>
        <v>-33.815</v>
      </c>
      <c r="G217" s="1">
        <f>'Paste Raw Data Here'!G217</f>
        <v>-63.838</v>
      </c>
      <c r="H217" s="1">
        <f>'Paste Raw Data Here'!H217</f>
        <v>-491.075</v>
      </c>
      <c r="P217" s="3"/>
      <c r="Q217" s="1"/>
      <c r="R217" s="1"/>
      <c r="S217" s="1"/>
      <c r="T217" s="1"/>
      <c r="AC217" s="5"/>
      <c r="AD217" s="6"/>
      <c r="AE217" s="6"/>
      <c r="AF217" s="7"/>
    </row>
    <row r="218" ht="15.75" customHeight="1">
      <c r="A218" s="1">
        <f>'Paste Raw Data Here'!A218</f>
        <v>217</v>
      </c>
      <c r="B218" s="1" t="str">
        <f>'Paste Raw Data Here'!B218</f>
        <v>   P-27073</v>
      </c>
      <c r="C218" s="1">
        <f>'Paste Raw Data Here'!E218</f>
        <v>1</v>
      </c>
      <c r="D218" s="1">
        <f>D214+0.01</f>
        <v>0.37</v>
      </c>
      <c r="E218" s="1">
        <f>'Paste Raw Data Here'!I218</f>
        <v>20531</v>
      </c>
      <c r="F218" s="1">
        <f>'Paste Raw Data Here'!F218</f>
        <v>-33.757</v>
      </c>
      <c r="G218" s="1">
        <f>'Paste Raw Data Here'!G218</f>
        <v>-63.764</v>
      </c>
      <c r="H218" s="1">
        <f>'Paste Raw Data Here'!H218</f>
        <v>-491.172</v>
      </c>
      <c r="I218" s="1">
        <f t="shared" ref="I218:K218" si="210">AVERAGE(F219:F221)</f>
        <v>-33.80333333</v>
      </c>
      <c r="J218" s="1">
        <f t="shared" si="210"/>
        <v>-63.80566667</v>
      </c>
      <c r="K218" s="1">
        <f t="shared" si="210"/>
        <v>-490.9796667</v>
      </c>
      <c r="L218" s="5">
        <f>I218*$Q$9+$Q$10</f>
        <v>-32.78982562</v>
      </c>
      <c r="M218" s="5">
        <f>J218*$R$9+$R$10</f>
        <v>-61.26631679</v>
      </c>
      <c r="N218" s="5">
        <f>K218*$S$9+$S$10</f>
        <v>-476.8858829</v>
      </c>
      <c r="O218" s="5"/>
      <c r="P218" s="3">
        <f>N218-8*M218</f>
        <v>13.24465144</v>
      </c>
      <c r="Q218" s="1">
        <v>1.0</v>
      </c>
      <c r="R218" s="1"/>
      <c r="S218" s="1"/>
      <c r="T218" s="1"/>
      <c r="AC218" s="5"/>
      <c r="AD218" s="6"/>
      <c r="AE218" s="6"/>
      <c r="AF218" s="7"/>
    </row>
    <row r="219" ht="15.75" customHeight="1">
      <c r="A219" s="1">
        <f>'Paste Raw Data Here'!A219</f>
        <v>218</v>
      </c>
      <c r="B219" s="1" t="str">
        <f>'Paste Raw Data Here'!B219</f>
        <v>   P-27073</v>
      </c>
      <c r="C219" s="1">
        <f>'Paste Raw Data Here'!E219</f>
        <v>2</v>
      </c>
      <c r="E219" s="1">
        <f>'Paste Raw Data Here'!I219</f>
        <v>18209</v>
      </c>
      <c r="F219" s="1">
        <f>'Paste Raw Data Here'!F219</f>
        <v>-33.747</v>
      </c>
      <c r="G219" s="1">
        <f>'Paste Raw Data Here'!G219</f>
        <v>-63.729</v>
      </c>
      <c r="H219" s="1">
        <f>'Paste Raw Data Here'!H219</f>
        <v>-490.774</v>
      </c>
      <c r="I219" s="1">
        <f t="shared" ref="I219:K219" si="211">STDEV(F219:F221)</f>
        <v>0.04921720566</v>
      </c>
      <c r="J219" s="1">
        <f t="shared" si="211"/>
        <v>0.07094598885</v>
      </c>
      <c r="K219" s="1">
        <f t="shared" si="211"/>
        <v>0.1915576502</v>
      </c>
      <c r="P219" s="3"/>
      <c r="Q219" s="1"/>
      <c r="R219" s="1"/>
      <c r="S219" s="1"/>
      <c r="T219" s="1"/>
      <c r="AC219" s="5"/>
      <c r="AD219" s="6"/>
      <c r="AE219" s="6"/>
      <c r="AF219" s="7"/>
    </row>
    <row r="220" ht="15.75" customHeight="1">
      <c r="A220" s="1">
        <f>'Paste Raw Data Here'!A220</f>
        <v>219</v>
      </c>
      <c r="B220" s="1" t="str">
        <f>'Paste Raw Data Here'!B220</f>
        <v>   P-27073</v>
      </c>
      <c r="C220" s="1">
        <f>'Paste Raw Data Here'!E220</f>
        <v>3</v>
      </c>
      <c r="E220" s="1">
        <f>'Paste Raw Data Here'!I220</f>
        <v>19796</v>
      </c>
      <c r="F220" s="1">
        <f>'Paste Raw Data Here'!F220</f>
        <v>-33.838</v>
      </c>
      <c r="G220" s="1">
        <f>'Paste Raw Data Here'!G220</f>
        <v>-63.869</v>
      </c>
      <c r="H220" s="1">
        <f>'Paste Raw Data Here'!H220</f>
        <v>-491.153</v>
      </c>
      <c r="P220" s="3"/>
      <c r="Q220" s="1"/>
      <c r="R220" s="1"/>
      <c r="S220" s="1"/>
      <c r="T220" s="1"/>
      <c r="AC220" s="5"/>
      <c r="AD220" s="6"/>
      <c r="AE220" s="6"/>
      <c r="AF220" s="7"/>
    </row>
    <row r="221" ht="15.75" customHeight="1">
      <c r="A221" s="1">
        <f>'Paste Raw Data Here'!A221</f>
        <v>220</v>
      </c>
      <c r="B221" s="1" t="str">
        <f>'Paste Raw Data Here'!B221</f>
        <v>   P-27073</v>
      </c>
      <c r="C221" s="1">
        <f>'Paste Raw Data Here'!E221</f>
        <v>4</v>
      </c>
      <c r="E221" s="1">
        <f>'Paste Raw Data Here'!I221</f>
        <v>19766</v>
      </c>
      <c r="F221" s="1">
        <f>'Paste Raw Data Here'!F221</f>
        <v>-33.825</v>
      </c>
      <c r="G221" s="1">
        <f>'Paste Raw Data Here'!G221</f>
        <v>-63.819</v>
      </c>
      <c r="H221" s="1">
        <f>'Paste Raw Data Here'!H221</f>
        <v>-491.012</v>
      </c>
      <c r="P221" s="3"/>
      <c r="Q221" s="1"/>
      <c r="R221" s="1"/>
      <c r="S221" s="1"/>
      <c r="T221" s="1"/>
      <c r="AC221" s="5"/>
      <c r="AD221" s="6"/>
      <c r="AE221" s="6"/>
      <c r="AF221" s="7"/>
    </row>
    <row r="222" ht="15.75" customHeight="1">
      <c r="A222" s="1">
        <f>'Paste Raw Data Here'!A222</f>
        <v>221</v>
      </c>
      <c r="B222" s="1" t="str">
        <f>'Paste Raw Data Here'!B222</f>
        <v>   P-27074</v>
      </c>
      <c r="C222" s="1">
        <f>'Paste Raw Data Here'!E222</f>
        <v>1</v>
      </c>
      <c r="D222" s="1">
        <f>D218+0.01</f>
        <v>0.38</v>
      </c>
      <c r="E222" s="1">
        <f>'Paste Raw Data Here'!I222</f>
        <v>20848</v>
      </c>
      <c r="F222" s="1">
        <f>'Paste Raw Data Here'!F222</f>
        <v>-33.72</v>
      </c>
      <c r="G222" s="1">
        <f>'Paste Raw Data Here'!G222</f>
        <v>-63.739</v>
      </c>
      <c r="H222" s="1">
        <f>'Paste Raw Data Here'!H222</f>
        <v>-491.119</v>
      </c>
      <c r="I222" s="1">
        <f t="shared" ref="I222:K222" si="212">AVERAGE(F223:F225)</f>
        <v>-33.74233333</v>
      </c>
      <c r="J222" s="1">
        <f t="shared" si="212"/>
        <v>-63.70933333</v>
      </c>
      <c r="K222" s="1">
        <f t="shared" si="212"/>
        <v>-491.0246667</v>
      </c>
      <c r="L222" s="5">
        <f>I222*$Q$9+$Q$10</f>
        <v>-32.73151776</v>
      </c>
      <c r="M222" s="5">
        <f>J222*$R$9+$R$10</f>
        <v>-61.17315745</v>
      </c>
      <c r="N222" s="5">
        <f>K222*$S$9+$S$10</f>
        <v>-476.9285106</v>
      </c>
      <c r="O222" s="5"/>
      <c r="P222" s="3">
        <f>N222-8*M222</f>
        <v>12.45674907</v>
      </c>
      <c r="Q222" s="1">
        <v>1.0</v>
      </c>
      <c r="R222" s="1"/>
      <c r="S222" s="1"/>
      <c r="T222" s="1"/>
      <c r="AC222" s="5"/>
      <c r="AD222" s="6"/>
      <c r="AE222" s="6"/>
      <c r="AF222" s="7"/>
    </row>
    <row r="223" ht="15.75" customHeight="1">
      <c r="A223" s="1">
        <f>'Paste Raw Data Here'!A223</f>
        <v>222</v>
      </c>
      <c r="B223" s="1" t="str">
        <f>'Paste Raw Data Here'!B223</f>
        <v>   P-27074</v>
      </c>
      <c r="C223" s="1">
        <f>'Paste Raw Data Here'!E223</f>
        <v>2</v>
      </c>
      <c r="E223" s="1">
        <f>'Paste Raw Data Here'!I223</f>
        <v>19876</v>
      </c>
      <c r="F223" s="1">
        <f>'Paste Raw Data Here'!F223</f>
        <v>-33.716</v>
      </c>
      <c r="G223" s="1">
        <f>'Paste Raw Data Here'!G223</f>
        <v>-63.719</v>
      </c>
      <c r="H223" s="1">
        <f>'Paste Raw Data Here'!H223</f>
        <v>-491.213</v>
      </c>
      <c r="I223" s="1">
        <f t="shared" ref="I223:K223" si="213">STDEV(F223:F225)</f>
        <v>0.1354338707</v>
      </c>
      <c r="J223" s="1">
        <f t="shared" si="213"/>
        <v>0.02307234997</v>
      </c>
      <c r="K223" s="1">
        <f t="shared" si="213"/>
        <v>0.2337912174</v>
      </c>
      <c r="P223" s="3"/>
      <c r="Q223" s="1"/>
      <c r="R223" s="1"/>
      <c r="S223" s="1"/>
      <c r="T223" s="1"/>
      <c r="AC223" s="5"/>
      <c r="AD223" s="6"/>
      <c r="AE223" s="6"/>
      <c r="AF223" s="7"/>
    </row>
    <row r="224" ht="15.75" customHeight="1">
      <c r="A224" s="1">
        <f>'Paste Raw Data Here'!A224</f>
        <v>223</v>
      </c>
      <c r="B224" s="1" t="str">
        <f>'Paste Raw Data Here'!B224</f>
        <v>   P-27074</v>
      </c>
      <c r="C224" s="1">
        <f>'Paste Raw Data Here'!E224</f>
        <v>3</v>
      </c>
      <c r="E224" s="1">
        <f>'Paste Raw Data Here'!I224</f>
        <v>20640</v>
      </c>
      <c r="F224" s="1">
        <f>'Paste Raw Data Here'!F224</f>
        <v>-33.889</v>
      </c>
      <c r="G224" s="1">
        <f>'Paste Raw Data Here'!G224</f>
        <v>-63.726</v>
      </c>
      <c r="H224" s="1">
        <f>'Paste Raw Data Here'!H224</f>
        <v>-490.763</v>
      </c>
      <c r="P224" s="3"/>
      <c r="Q224" s="1"/>
      <c r="R224" s="1"/>
      <c r="S224" s="1"/>
      <c r="T224" s="1"/>
      <c r="AC224" s="5"/>
      <c r="AD224" s="6"/>
      <c r="AE224" s="6"/>
      <c r="AF224" s="7"/>
    </row>
    <row r="225" ht="15.75" customHeight="1">
      <c r="A225" s="1">
        <f>'Paste Raw Data Here'!A225</f>
        <v>224</v>
      </c>
      <c r="B225" s="1" t="str">
        <f>'Paste Raw Data Here'!B225</f>
        <v>   P-27074</v>
      </c>
      <c r="C225" s="1">
        <f>'Paste Raw Data Here'!E225</f>
        <v>4</v>
      </c>
      <c r="E225" s="1">
        <f>'Paste Raw Data Here'!I225</f>
        <v>18841</v>
      </c>
      <c r="F225" s="1">
        <f>'Paste Raw Data Here'!F225</f>
        <v>-33.622</v>
      </c>
      <c r="G225" s="1">
        <f>'Paste Raw Data Here'!G225</f>
        <v>-63.683</v>
      </c>
      <c r="H225" s="1">
        <f>'Paste Raw Data Here'!H225</f>
        <v>-491.098</v>
      </c>
      <c r="P225" s="3"/>
      <c r="Q225" s="1"/>
      <c r="R225" s="1"/>
      <c r="S225" s="1"/>
      <c r="T225" s="1"/>
      <c r="AC225" s="5"/>
      <c r="AD225" s="6"/>
      <c r="AE225" s="6"/>
      <c r="AF225" s="7"/>
    </row>
    <row r="226" ht="15.75" customHeight="1">
      <c r="A226" s="1">
        <f>'Paste Raw Data Here'!A226</f>
        <v>225</v>
      </c>
      <c r="B226" s="1" t="str">
        <f>'Paste Raw Data Here'!B226</f>
        <v>   P-27075</v>
      </c>
      <c r="C226" s="1">
        <f>'Paste Raw Data Here'!E226</f>
        <v>1</v>
      </c>
      <c r="D226" s="1">
        <f>D222+0.01</f>
        <v>0.39</v>
      </c>
      <c r="E226" s="1">
        <f>'Paste Raw Data Here'!I226</f>
        <v>19481</v>
      </c>
      <c r="F226" s="1">
        <f>'Paste Raw Data Here'!F226</f>
        <v>-33.863</v>
      </c>
      <c r="G226" s="1">
        <f>'Paste Raw Data Here'!G226</f>
        <v>-63.784</v>
      </c>
      <c r="H226" s="1">
        <f>'Paste Raw Data Here'!H226</f>
        <v>-490.944</v>
      </c>
      <c r="I226" s="1">
        <f t="shared" ref="I226:K226" si="214">AVERAGE(F227:F229)</f>
        <v>-33.69</v>
      </c>
      <c r="J226" s="1">
        <f t="shared" si="214"/>
        <v>-63.77566667</v>
      </c>
      <c r="K226" s="1">
        <f t="shared" si="214"/>
        <v>-491.1263333</v>
      </c>
      <c r="L226" s="5">
        <f>I226*$Q$9+$Q$10</f>
        <v>-32.68149408</v>
      </c>
      <c r="M226" s="5">
        <f>J226*$R$9+$R$10</f>
        <v>-61.23730523</v>
      </c>
      <c r="N226" s="5">
        <f>K226*$S$9+$S$10</f>
        <v>-477.0248176</v>
      </c>
      <c r="O226" s="5"/>
      <c r="P226" s="3">
        <f>N226-8*M226</f>
        <v>12.87362427</v>
      </c>
      <c r="Q226" s="1">
        <v>1.0</v>
      </c>
      <c r="R226" s="1"/>
      <c r="S226" s="1"/>
      <c r="T226" s="1"/>
      <c r="AC226" s="5"/>
      <c r="AD226" s="6"/>
      <c r="AE226" s="6"/>
      <c r="AF226" s="7"/>
    </row>
    <row r="227" ht="15.75" customHeight="1">
      <c r="A227" s="1">
        <f>'Paste Raw Data Here'!A227</f>
        <v>226</v>
      </c>
      <c r="B227" s="1" t="str">
        <f>'Paste Raw Data Here'!B227</f>
        <v>   P-27075</v>
      </c>
      <c r="C227" s="1">
        <f>'Paste Raw Data Here'!E227</f>
        <v>2</v>
      </c>
      <c r="E227" s="1">
        <f>'Paste Raw Data Here'!I227</f>
        <v>19157</v>
      </c>
      <c r="F227" s="1">
        <f>'Paste Raw Data Here'!F227</f>
        <v>-33.79</v>
      </c>
      <c r="G227" s="1">
        <f>'Paste Raw Data Here'!G227</f>
        <v>-63.803</v>
      </c>
      <c r="H227" s="1">
        <f>'Paste Raw Data Here'!H227</f>
        <v>-491.107</v>
      </c>
      <c r="I227" s="1">
        <f t="shared" ref="I227:K227" si="215">STDEV(F227:F229)</f>
        <v>0.09457272334</v>
      </c>
      <c r="J227" s="1">
        <f t="shared" si="215"/>
        <v>0.06079747802</v>
      </c>
      <c r="K227" s="1">
        <f t="shared" si="215"/>
        <v>0.03008875759</v>
      </c>
      <c r="P227" s="3"/>
      <c r="Q227" s="1"/>
      <c r="R227" s="1"/>
      <c r="S227" s="1"/>
      <c r="T227" s="1"/>
      <c r="AC227" s="5"/>
      <c r="AD227" s="6"/>
      <c r="AE227" s="6"/>
      <c r="AF227" s="7"/>
    </row>
    <row r="228" ht="15.75" customHeight="1">
      <c r="A228" s="1">
        <f>'Paste Raw Data Here'!A228</f>
        <v>227</v>
      </c>
      <c r="B228" s="1" t="str">
        <f>'Paste Raw Data Here'!B228</f>
        <v>   P-27075</v>
      </c>
      <c r="C228" s="1">
        <f>'Paste Raw Data Here'!E228</f>
        <v>3</v>
      </c>
      <c r="E228" s="1">
        <f>'Paste Raw Data Here'!I228</f>
        <v>19464</v>
      </c>
      <c r="F228" s="1">
        <f>'Paste Raw Data Here'!F228</f>
        <v>-33.602</v>
      </c>
      <c r="G228" s="1">
        <f>'Paste Raw Data Here'!G228</f>
        <v>-63.706</v>
      </c>
      <c r="H228" s="1">
        <f>'Paste Raw Data Here'!H228</f>
        <v>-491.111</v>
      </c>
      <c r="P228" s="3"/>
      <c r="Q228" s="1"/>
      <c r="R228" s="1"/>
      <c r="S228" s="1"/>
      <c r="T228" s="1"/>
      <c r="AC228" s="5"/>
      <c r="AD228" s="6"/>
      <c r="AE228" s="6"/>
      <c r="AF228" s="7"/>
    </row>
    <row r="229" ht="15.75" customHeight="1">
      <c r="A229" s="1">
        <f>'Paste Raw Data Here'!A229</f>
        <v>228</v>
      </c>
      <c r="B229" s="1" t="str">
        <f>'Paste Raw Data Here'!B229</f>
        <v>   P-27075</v>
      </c>
      <c r="C229" s="1">
        <f>'Paste Raw Data Here'!E229</f>
        <v>4</v>
      </c>
      <c r="E229" s="1">
        <f>'Paste Raw Data Here'!I229</f>
        <v>19396</v>
      </c>
      <c r="F229" s="1">
        <f>'Paste Raw Data Here'!F229</f>
        <v>-33.678</v>
      </c>
      <c r="G229" s="1">
        <f>'Paste Raw Data Here'!G229</f>
        <v>-63.818</v>
      </c>
      <c r="H229" s="1">
        <f>'Paste Raw Data Here'!H229</f>
        <v>-491.161</v>
      </c>
      <c r="P229" s="3"/>
      <c r="Q229" s="1"/>
      <c r="R229" s="1"/>
      <c r="S229" s="1"/>
      <c r="T229" s="1"/>
      <c r="AC229" s="5"/>
      <c r="AD229" s="6"/>
      <c r="AE229" s="6"/>
      <c r="AF229" s="7"/>
    </row>
    <row r="230" ht="15.75" customHeight="1">
      <c r="A230" s="1">
        <f>'Paste Raw Data Here'!A230</f>
        <v>229</v>
      </c>
      <c r="B230" s="1" t="str">
        <f>'Paste Raw Data Here'!B230</f>
        <v>   P-27076</v>
      </c>
      <c r="C230" s="1">
        <f>'Paste Raw Data Here'!E230</f>
        <v>1</v>
      </c>
      <c r="D230" s="1">
        <f>D226+0.01</f>
        <v>0.4</v>
      </c>
      <c r="E230" s="1">
        <f>'Paste Raw Data Here'!I230</f>
        <v>18849</v>
      </c>
      <c r="F230" s="1">
        <f>'Paste Raw Data Here'!F230</f>
        <v>-33.687</v>
      </c>
      <c r="G230" s="1">
        <f>'Paste Raw Data Here'!G230</f>
        <v>-63.659</v>
      </c>
      <c r="H230" s="1">
        <f>'Paste Raw Data Here'!H230</f>
        <v>-491.258</v>
      </c>
      <c r="I230" s="1">
        <f t="shared" ref="I230:K230" si="216">AVERAGE(F231:F233)</f>
        <v>-33.676</v>
      </c>
      <c r="J230" s="1">
        <f t="shared" si="216"/>
        <v>-63.68266667</v>
      </c>
      <c r="K230" s="1">
        <f t="shared" si="216"/>
        <v>-491.0883333</v>
      </c>
      <c r="L230" s="5">
        <f>I230*$Q$9+$Q$10</f>
        <v>-32.66811195</v>
      </c>
      <c r="M230" s="5">
        <f>J230*$R$9+$R$10</f>
        <v>-61.1473694</v>
      </c>
      <c r="N230" s="5">
        <f>K230*$S$9+$S$10</f>
        <v>-476.9888209</v>
      </c>
      <c r="O230" s="5"/>
      <c r="P230" s="3">
        <f>N230-8*M230</f>
        <v>12.19013437</v>
      </c>
      <c r="Q230" s="1">
        <v>1.0</v>
      </c>
      <c r="R230" s="1"/>
      <c r="S230" s="1"/>
      <c r="T230" s="1"/>
      <c r="AC230" s="5"/>
      <c r="AD230" s="6"/>
      <c r="AE230" s="6"/>
      <c r="AF230" s="7"/>
    </row>
    <row r="231" ht="15.75" customHeight="1">
      <c r="A231" s="1">
        <f>'Paste Raw Data Here'!A231</f>
        <v>230</v>
      </c>
      <c r="B231" s="1" t="str">
        <f>'Paste Raw Data Here'!B231</f>
        <v>   P-27076</v>
      </c>
      <c r="C231" s="1">
        <f>'Paste Raw Data Here'!E231</f>
        <v>2</v>
      </c>
      <c r="E231" s="1">
        <f>'Paste Raw Data Here'!I231</f>
        <v>19941</v>
      </c>
      <c r="F231" s="1">
        <f>'Paste Raw Data Here'!F231</f>
        <v>-33.788</v>
      </c>
      <c r="G231" s="1">
        <f>'Paste Raw Data Here'!G231</f>
        <v>-63.654</v>
      </c>
      <c r="H231" s="1">
        <f>'Paste Raw Data Here'!H231</f>
        <v>-491.008</v>
      </c>
      <c r="I231" s="1">
        <f t="shared" ref="I231:K231" si="217">STDEV(F231:F233)</f>
        <v>0.1853968716</v>
      </c>
      <c r="J231" s="1">
        <f t="shared" si="217"/>
        <v>0.05762233363</v>
      </c>
      <c r="K231" s="1">
        <f t="shared" si="217"/>
        <v>0.08100823003</v>
      </c>
      <c r="P231" s="3"/>
      <c r="Q231" s="1"/>
      <c r="R231" s="1"/>
      <c r="S231" s="1"/>
      <c r="T231" s="1"/>
      <c r="AC231" s="5"/>
      <c r="AD231" s="6"/>
      <c r="AE231" s="6"/>
      <c r="AF231" s="7"/>
    </row>
    <row r="232" ht="15.75" customHeight="1">
      <c r="A232" s="1">
        <f>'Paste Raw Data Here'!A232</f>
        <v>231</v>
      </c>
      <c r="B232" s="1" t="str">
        <f>'Paste Raw Data Here'!B232</f>
        <v>   P-27076</v>
      </c>
      <c r="C232" s="1">
        <f>'Paste Raw Data Here'!E232</f>
        <v>3</v>
      </c>
      <c r="E232" s="1">
        <f>'Paste Raw Data Here'!I232</f>
        <v>19024</v>
      </c>
      <c r="F232" s="1">
        <f>'Paste Raw Data Here'!F232</f>
        <v>-33.462</v>
      </c>
      <c r="G232" s="1">
        <f>'Paste Raw Data Here'!G232</f>
        <v>-63.645</v>
      </c>
      <c r="H232" s="1">
        <f>'Paste Raw Data Here'!H232</f>
        <v>-491.17</v>
      </c>
      <c r="P232" s="3"/>
      <c r="Q232" s="1"/>
      <c r="R232" s="1"/>
      <c r="S232" s="1"/>
      <c r="T232" s="1"/>
      <c r="AC232" s="5"/>
      <c r="AD232" s="6"/>
      <c r="AE232" s="6"/>
      <c r="AF232" s="7"/>
    </row>
    <row r="233" ht="15.75" customHeight="1">
      <c r="A233" s="1">
        <f>'Paste Raw Data Here'!A233</f>
        <v>232</v>
      </c>
      <c r="B233" s="1" t="str">
        <f>'Paste Raw Data Here'!B233</f>
        <v>   P-27076</v>
      </c>
      <c r="C233" s="1">
        <f>'Paste Raw Data Here'!E233</f>
        <v>4</v>
      </c>
      <c r="E233" s="1">
        <f>'Paste Raw Data Here'!I233</f>
        <v>19799</v>
      </c>
      <c r="F233" s="1">
        <f>'Paste Raw Data Here'!F233</f>
        <v>-33.778</v>
      </c>
      <c r="G233" s="1">
        <f>'Paste Raw Data Here'!G233</f>
        <v>-63.749</v>
      </c>
      <c r="H233" s="1">
        <f>'Paste Raw Data Here'!H233</f>
        <v>-491.087</v>
      </c>
      <c r="P233" s="3"/>
      <c r="Q233" s="1"/>
      <c r="R233" s="1"/>
      <c r="S233" s="1"/>
      <c r="T233" s="1"/>
      <c r="AC233" s="5"/>
      <c r="AD233" s="6"/>
      <c r="AE233" s="6"/>
      <c r="AF233" s="7"/>
    </row>
    <row r="234" ht="15.75" customHeight="1">
      <c r="A234" s="1">
        <f>'Paste Raw Data Here'!A234</f>
        <v>233</v>
      </c>
      <c r="B234" s="1" t="str">
        <f>'Paste Raw Data Here'!B234</f>
        <v>   P-27077</v>
      </c>
      <c r="C234" s="1">
        <f>'Paste Raw Data Here'!E234</f>
        <v>1</v>
      </c>
      <c r="D234" s="1">
        <f>D230+0.01</f>
        <v>0.41</v>
      </c>
      <c r="E234" s="1">
        <f>'Paste Raw Data Here'!I234</f>
        <v>19056</v>
      </c>
      <c r="F234" s="1">
        <f>'Paste Raw Data Here'!F234</f>
        <v>-22.124</v>
      </c>
      <c r="G234" s="1">
        <f>'Paste Raw Data Here'!G234</f>
        <v>-42.676</v>
      </c>
      <c r="H234" s="1">
        <f>'Paste Raw Data Here'!H234</f>
        <v>-330.414</v>
      </c>
      <c r="I234" s="1">
        <f t="shared" ref="I234:K234" si="218">AVERAGE(F235:F237)</f>
        <v>-21.88433333</v>
      </c>
      <c r="J234" s="1">
        <f t="shared" si="218"/>
        <v>-41.954</v>
      </c>
      <c r="K234" s="1">
        <f t="shared" si="218"/>
        <v>-319.449</v>
      </c>
      <c r="L234" s="5">
        <f>I234*$Q$9+$Q$10</f>
        <v>-21.39685253</v>
      </c>
      <c r="M234" s="5">
        <f>J234*$R$9+$R$10</f>
        <v>-40.1346208</v>
      </c>
      <c r="N234" s="5">
        <f>K234*$S$9+$S$10</f>
        <v>-314.3979408</v>
      </c>
      <c r="O234" s="5"/>
      <c r="P234" s="3">
        <f>N234-8*M234</f>
        <v>6.679025606</v>
      </c>
      <c r="Q234" s="1">
        <v>1.0</v>
      </c>
      <c r="R234" s="1"/>
      <c r="S234" s="1"/>
      <c r="T234" s="1"/>
      <c r="AC234" s="5"/>
      <c r="AD234" s="6"/>
      <c r="AE234" s="6"/>
      <c r="AF234" s="7"/>
    </row>
    <row r="235" ht="15.75" customHeight="1">
      <c r="A235" s="1">
        <f>'Paste Raw Data Here'!A235</f>
        <v>234</v>
      </c>
      <c r="B235" s="1" t="str">
        <f>'Paste Raw Data Here'!B235</f>
        <v>   P-27077</v>
      </c>
      <c r="C235" s="1">
        <f>'Paste Raw Data Here'!E235</f>
        <v>2</v>
      </c>
      <c r="E235" s="1">
        <f>'Paste Raw Data Here'!I235</f>
        <v>18820</v>
      </c>
      <c r="F235" s="1">
        <f>'Paste Raw Data Here'!F235</f>
        <v>-21.895</v>
      </c>
      <c r="G235" s="1">
        <f>'Paste Raw Data Here'!G235</f>
        <v>-42.038</v>
      </c>
      <c r="H235" s="1">
        <f>'Paste Raw Data Here'!H235</f>
        <v>-320.774</v>
      </c>
      <c r="I235" s="1">
        <f t="shared" ref="I235:K235" si="219">STDEV(F235:F237)</f>
        <v>0.08947811651</v>
      </c>
      <c r="J235" s="1">
        <f t="shared" si="219"/>
        <v>0.07318469785</v>
      </c>
      <c r="K235" s="1">
        <f t="shared" si="219"/>
        <v>1.186178317</v>
      </c>
      <c r="P235" s="3"/>
      <c r="Q235" s="1"/>
      <c r="R235" s="1"/>
      <c r="S235" s="1"/>
      <c r="T235" s="1"/>
      <c r="AC235" s="5"/>
      <c r="AD235" s="6"/>
      <c r="AE235" s="6"/>
      <c r="AF235" s="7"/>
    </row>
    <row r="236" ht="15.75" customHeight="1">
      <c r="A236" s="1">
        <f>'Paste Raw Data Here'!A236</f>
        <v>235</v>
      </c>
      <c r="B236" s="1" t="str">
        <f>'Paste Raw Data Here'!B236</f>
        <v>   P-27077</v>
      </c>
      <c r="C236" s="1">
        <f>'Paste Raw Data Here'!E236</f>
        <v>3</v>
      </c>
      <c r="E236" s="1">
        <f>'Paste Raw Data Here'!I236</f>
        <v>18946</v>
      </c>
      <c r="F236" s="1">
        <f>'Paste Raw Data Here'!F236</f>
        <v>-21.968</v>
      </c>
      <c r="G236" s="1">
        <f>'Paste Raw Data Here'!G236</f>
        <v>-41.92</v>
      </c>
      <c r="H236" s="1">
        <f>'Paste Raw Data Here'!H236</f>
        <v>-319.087</v>
      </c>
      <c r="P236" s="3"/>
      <c r="Q236" s="1"/>
      <c r="R236" s="1"/>
      <c r="S236" s="1"/>
      <c r="T236" s="1"/>
      <c r="AC236" s="5"/>
      <c r="AD236" s="6"/>
      <c r="AE236" s="6"/>
      <c r="AF236" s="7"/>
    </row>
    <row r="237" ht="15.75" customHeight="1">
      <c r="A237" s="1">
        <f>'Paste Raw Data Here'!A237</f>
        <v>236</v>
      </c>
      <c r="B237" s="1" t="str">
        <f>'Paste Raw Data Here'!B237</f>
        <v>   P-27077</v>
      </c>
      <c r="C237" s="1">
        <f>'Paste Raw Data Here'!E237</f>
        <v>4</v>
      </c>
      <c r="E237" s="1">
        <f>'Paste Raw Data Here'!I237</f>
        <v>18441</v>
      </c>
      <c r="F237" s="1">
        <f>'Paste Raw Data Here'!F237</f>
        <v>-21.79</v>
      </c>
      <c r="G237" s="1">
        <f>'Paste Raw Data Here'!G237</f>
        <v>-41.904</v>
      </c>
      <c r="H237" s="1">
        <f>'Paste Raw Data Here'!H237</f>
        <v>-318.486</v>
      </c>
      <c r="P237" s="3"/>
      <c r="Q237" s="1"/>
      <c r="R237" s="1"/>
      <c r="S237" s="1"/>
      <c r="T237" s="1"/>
      <c r="AC237" s="5"/>
      <c r="AD237" s="6"/>
      <c r="AE237" s="6"/>
      <c r="AF237" s="7"/>
    </row>
    <row r="238" ht="15.75" customHeight="1">
      <c r="A238" s="1">
        <f>'Paste Raw Data Here'!A238</f>
        <v>237</v>
      </c>
      <c r="B238" s="1" t="str">
        <f>'Paste Raw Data Here'!B238</f>
        <v>   P-27078</v>
      </c>
      <c r="C238" s="1">
        <f>'Paste Raw Data Here'!E238</f>
        <v>1</v>
      </c>
      <c r="D238" s="1">
        <f>D234+0.01</f>
        <v>0.42</v>
      </c>
      <c r="E238" s="1">
        <f>'Paste Raw Data Here'!I238</f>
        <v>18426</v>
      </c>
      <c r="F238" s="1">
        <f>'Paste Raw Data Here'!F238</f>
        <v>-21.924</v>
      </c>
      <c r="G238" s="1">
        <f>'Paste Raw Data Here'!G238</f>
        <v>-41.895</v>
      </c>
      <c r="H238" s="1">
        <f>'Paste Raw Data Here'!H238</f>
        <v>-317.668</v>
      </c>
      <c r="I238" s="1">
        <f t="shared" ref="I238:K238" si="220">AVERAGE(F239:F241)</f>
        <v>-21.77633333</v>
      </c>
      <c r="J238" s="1">
        <f t="shared" si="220"/>
        <v>-41.84566667</v>
      </c>
      <c r="K238" s="1">
        <f t="shared" si="220"/>
        <v>-317.128</v>
      </c>
      <c r="L238" s="5">
        <f>I238*$Q$9+$Q$10</f>
        <v>-21.29361895</v>
      </c>
      <c r="M238" s="5">
        <f>J238*$R$9+$R$10</f>
        <v>-40.02985685</v>
      </c>
      <c r="N238" s="5">
        <f>K238*$S$9+$S$10</f>
        <v>-312.1992989</v>
      </c>
      <c r="O238" s="5"/>
      <c r="P238" s="3">
        <f>N238-8*M238</f>
        <v>8.039555866</v>
      </c>
      <c r="Q238" s="1">
        <v>1.0</v>
      </c>
      <c r="R238" s="1"/>
      <c r="S238" s="1"/>
      <c r="T238" s="1"/>
      <c r="AC238" s="5"/>
      <c r="AD238" s="6"/>
      <c r="AE238" s="6"/>
      <c r="AF238" s="7"/>
    </row>
    <row r="239" ht="15.75" customHeight="1">
      <c r="A239" s="1">
        <f>'Paste Raw Data Here'!A239</f>
        <v>238</v>
      </c>
      <c r="B239" s="1" t="str">
        <f>'Paste Raw Data Here'!B239</f>
        <v>   P-27078</v>
      </c>
      <c r="C239" s="1">
        <f>'Paste Raw Data Here'!E239</f>
        <v>2</v>
      </c>
      <c r="E239" s="1">
        <f>'Paste Raw Data Here'!I239</f>
        <v>19628</v>
      </c>
      <c r="F239" s="1">
        <f>'Paste Raw Data Here'!F239</f>
        <v>-21.8</v>
      </c>
      <c r="G239" s="1">
        <f>'Paste Raw Data Here'!G239</f>
        <v>-41.808</v>
      </c>
      <c r="H239" s="1">
        <f>'Paste Raw Data Here'!H239</f>
        <v>-317.221</v>
      </c>
      <c r="I239" s="1">
        <f t="shared" ref="I239:K239" si="221">STDEV(F239:F241)</f>
        <v>0.05173329038</v>
      </c>
      <c r="J239" s="1">
        <f t="shared" si="221"/>
        <v>0.05517547764</v>
      </c>
      <c r="K239" s="1">
        <f t="shared" si="221"/>
        <v>0.08055432949</v>
      </c>
      <c r="P239" s="3"/>
      <c r="Q239" s="1"/>
      <c r="R239" s="1"/>
      <c r="S239" s="1"/>
      <c r="T239" s="1"/>
      <c r="AC239" s="5"/>
      <c r="AD239" s="6"/>
      <c r="AE239" s="6"/>
      <c r="AF239" s="7"/>
    </row>
    <row r="240" ht="15.75" customHeight="1">
      <c r="A240" s="1">
        <f>'Paste Raw Data Here'!A240</f>
        <v>239</v>
      </c>
      <c r="B240" s="1" t="str">
        <f>'Paste Raw Data Here'!B240</f>
        <v>   P-27078</v>
      </c>
      <c r="C240" s="1">
        <f>'Paste Raw Data Here'!E240</f>
        <v>3</v>
      </c>
      <c r="E240" s="1">
        <f>'Paste Raw Data Here'!I240</f>
        <v>18862</v>
      </c>
      <c r="F240" s="1">
        <f>'Paste Raw Data Here'!F240</f>
        <v>-21.812</v>
      </c>
      <c r="G240" s="1">
        <f>'Paste Raw Data Here'!G240</f>
        <v>-41.82</v>
      </c>
      <c r="H240" s="1">
        <f>'Paste Raw Data Here'!H240</f>
        <v>-317.08</v>
      </c>
      <c r="P240" s="3"/>
      <c r="Q240" s="1"/>
      <c r="R240" s="1"/>
      <c r="S240" s="1"/>
      <c r="T240" s="1"/>
      <c r="AC240" s="5"/>
      <c r="AD240" s="6"/>
      <c r="AE240" s="6"/>
      <c r="AF240" s="7"/>
    </row>
    <row r="241" ht="15.75" customHeight="1">
      <c r="A241" s="1">
        <f>'Paste Raw Data Here'!A241</f>
        <v>240</v>
      </c>
      <c r="B241" s="1" t="str">
        <f>'Paste Raw Data Here'!B241</f>
        <v>   P-27078</v>
      </c>
      <c r="C241" s="1">
        <f>'Paste Raw Data Here'!E241</f>
        <v>4</v>
      </c>
      <c r="E241" s="1">
        <f>'Paste Raw Data Here'!I241</f>
        <v>19334</v>
      </c>
      <c r="F241" s="1">
        <f>'Paste Raw Data Here'!F241</f>
        <v>-21.717</v>
      </c>
      <c r="G241" s="1">
        <f>'Paste Raw Data Here'!G241</f>
        <v>-41.909</v>
      </c>
      <c r="H241" s="1">
        <f>'Paste Raw Data Here'!H241</f>
        <v>-317.083</v>
      </c>
      <c r="P241" s="3"/>
      <c r="Q241" s="1"/>
      <c r="R241" s="1"/>
      <c r="S241" s="1"/>
      <c r="T241" s="1"/>
      <c r="AC241" s="5"/>
      <c r="AD241" s="6"/>
      <c r="AE241" s="6"/>
      <c r="AF241" s="7"/>
    </row>
    <row r="242" ht="15.75" customHeight="1">
      <c r="A242" s="1">
        <f>'Paste Raw Data Here'!A242</f>
        <v>241</v>
      </c>
      <c r="B242" s="1" t="str">
        <f>'Paste Raw Data Here'!B242</f>
        <v>   P-27079</v>
      </c>
      <c r="C242" s="1">
        <f>'Paste Raw Data Here'!E242</f>
        <v>1</v>
      </c>
      <c r="D242" s="1">
        <f>D238+0.01</f>
        <v>0.43</v>
      </c>
      <c r="E242" s="1">
        <f>'Paste Raw Data Here'!I242</f>
        <v>18229</v>
      </c>
      <c r="F242" s="1">
        <f>'Paste Raw Data Here'!F242</f>
        <v>-21.8</v>
      </c>
      <c r="G242" s="1">
        <f>'Paste Raw Data Here'!G242</f>
        <v>-41.721</v>
      </c>
      <c r="H242" s="1">
        <f>'Paste Raw Data Here'!H242</f>
        <v>-316.88</v>
      </c>
      <c r="I242" s="1">
        <f t="shared" ref="I242:K242" si="222">AVERAGE(F243:F245)</f>
        <v>-21.86966667</v>
      </c>
      <c r="J242" s="1">
        <f t="shared" si="222"/>
        <v>-41.828</v>
      </c>
      <c r="K242" s="1">
        <f t="shared" si="222"/>
        <v>-316.636</v>
      </c>
      <c r="L242" s="5">
        <f>I242*$Q$9+$Q$10</f>
        <v>-21.38283315</v>
      </c>
      <c r="M242" s="5">
        <f>J242*$R$9+$R$10</f>
        <v>-40.01277226</v>
      </c>
      <c r="N242" s="5">
        <f>K242*$S$9+$S$10</f>
        <v>-311.7332361</v>
      </c>
      <c r="O242" s="5"/>
      <c r="P242" s="3">
        <f>N242-8*M242</f>
        <v>8.368942023</v>
      </c>
      <c r="Q242" s="1">
        <v>1.0</v>
      </c>
      <c r="R242" s="1"/>
      <c r="S242" s="1"/>
      <c r="T242" s="1"/>
      <c r="AC242" s="5"/>
      <c r="AD242" s="6"/>
      <c r="AE242" s="6"/>
      <c r="AF242" s="7"/>
    </row>
    <row r="243" ht="15.75" customHeight="1">
      <c r="A243" s="1">
        <f>'Paste Raw Data Here'!A243</f>
        <v>242</v>
      </c>
      <c r="B243" s="1" t="str">
        <f>'Paste Raw Data Here'!B243</f>
        <v>   P-27079</v>
      </c>
      <c r="C243" s="1">
        <f>'Paste Raw Data Here'!E243</f>
        <v>2</v>
      </c>
      <c r="E243" s="1">
        <f>'Paste Raw Data Here'!I243</f>
        <v>19450</v>
      </c>
      <c r="F243" s="1">
        <f>'Paste Raw Data Here'!F243</f>
        <v>-21.905</v>
      </c>
      <c r="G243" s="1">
        <f>'Paste Raw Data Here'!G243</f>
        <v>-41.816</v>
      </c>
      <c r="H243" s="1">
        <f>'Paste Raw Data Here'!H243</f>
        <v>-316.814</v>
      </c>
      <c r="I243" s="1">
        <f t="shared" ref="I243:K243" si="223">STDEV(F243:F245)</f>
        <v>0.03827967259</v>
      </c>
      <c r="J243" s="1">
        <f t="shared" si="223"/>
        <v>0.02986636905</v>
      </c>
      <c r="K243" s="1">
        <f t="shared" si="223"/>
        <v>0.200367163</v>
      </c>
      <c r="P243" s="3"/>
      <c r="Q243" s="1"/>
      <c r="R243" s="1"/>
      <c r="S243" s="1"/>
      <c r="T243" s="1"/>
      <c r="AC243" s="5"/>
      <c r="AD243" s="6"/>
      <c r="AE243" s="6"/>
      <c r="AF243" s="7"/>
    </row>
    <row r="244" ht="15.75" customHeight="1">
      <c r="A244" s="1">
        <f>'Paste Raw Data Here'!A244</f>
        <v>243</v>
      </c>
      <c r="B244" s="1" t="str">
        <f>'Paste Raw Data Here'!B244</f>
        <v>   P-27079</v>
      </c>
      <c r="C244" s="1">
        <f>'Paste Raw Data Here'!E244</f>
        <v>3</v>
      </c>
      <c r="E244" s="1">
        <f>'Paste Raw Data Here'!I244</f>
        <v>17681</v>
      </c>
      <c r="F244" s="1">
        <f>'Paste Raw Data Here'!F244</f>
        <v>-21.875</v>
      </c>
      <c r="G244" s="1">
        <f>'Paste Raw Data Here'!G244</f>
        <v>-41.862</v>
      </c>
      <c r="H244" s="1">
        <f>'Paste Raw Data Here'!H244</f>
        <v>-316.675</v>
      </c>
      <c r="P244" s="3"/>
      <c r="Q244" s="1"/>
      <c r="R244" s="1"/>
      <c r="S244" s="1"/>
      <c r="T244" s="1"/>
      <c r="AC244" s="5"/>
      <c r="AD244" s="6"/>
      <c r="AE244" s="6"/>
      <c r="AF244" s="7"/>
    </row>
    <row r="245" ht="15.75" customHeight="1">
      <c r="A245" s="1">
        <f>'Paste Raw Data Here'!A245</f>
        <v>244</v>
      </c>
      <c r="B245" s="1" t="str">
        <f>'Paste Raw Data Here'!B245</f>
        <v>   P-27079</v>
      </c>
      <c r="C245" s="1">
        <f>'Paste Raw Data Here'!E245</f>
        <v>4</v>
      </c>
      <c r="E245" s="1">
        <f>'Paste Raw Data Here'!I245</f>
        <v>18195</v>
      </c>
      <c r="F245" s="1">
        <f>'Paste Raw Data Here'!F245</f>
        <v>-21.829</v>
      </c>
      <c r="G245" s="1">
        <f>'Paste Raw Data Here'!G245</f>
        <v>-41.806</v>
      </c>
      <c r="H245" s="1">
        <f>'Paste Raw Data Here'!H245</f>
        <v>-316.419</v>
      </c>
      <c r="P245" s="3"/>
      <c r="Q245" s="1"/>
      <c r="R245" s="1"/>
      <c r="S245" s="1"/>
      <c r="T245" s="1"/>
      <c r="AC245" s="5"/>
      <c r="AD245" s="6"/>
      <c r="AE245" s="6"/>
      <c r="AF245" s="7"/>
    </row>
    <row r="246" ht="15.75" customHeight="1">
      <c r="A246" s="1">
        <f>'Paste Raw Data Here'!A246</f>
        <v>245</v>
      </c>
      <c r="B246" s="1" t="str">
        <f>'Paste Raw Data Here'!B246</f>
        <v>   P-27080</v>
      </c>
      <c r="C246" s="1">
        <f>'Paste Raw Data Here'!E246</f>
        <v>1</v>
      </c>
      <c r="D246" s="1">
        <f>D242+0.01</f>
        <v>0.44</v>
      </c>
      <c r="E246" s="1">
        <f>'Paste Raw Data Here'!I246</f>
        <v>18114</v>
      </c>
      <c r="F246" s="1">
        <f>'Paste Raw Data Here'!F246</f>
        <v>-21.736</v>
      </c>
      <c r="G246" s="1">
        <f>'Paste Raw Data Here'!G246</f>
        <v>-41.78</v>
      </c>
      <c r="H246" s="1">
        <f>'Paste Raw Data Here'!H246</f>
        <v>-316.568</v>
      </c>
      <c r="I246" s="1">
        <f t="shared" ref="I246:K246" si="224">AVERAGE(F247:F249)</f>
        <v>-21.87766667</v>
      </c>
      <c r="J246" s="1">
        <f t="shared" si="224"/>
        <v>-41.84266667</v>
      </c>
      <c r="K246" s="1">
        <f t="shared" si="224"/>
        <v>-316.7406667</v>
      </c>
      <c r="L246" s="5">
        <f>I246*$Q$9+$Q$10</f>
        <v>-21.39048009</v>
      </c>
      <c r="M246" s="5">
        <f>J246*$R$9+$R$10</f>
        <v>-40.02695569</v>
      </c>
      <c r="N246" s="5">
        <f>K246*$S$9+$S$10</f>
        <v>-311.8323849</v>
      </c>
      <c r="O246" s="5"/>
      <c r="P246" s="3">
        <f>N246-8*M246</f>
        <v>8.38326058</v>
      </c>
      <c r="Q246" s="1">
        <v>1.0</v>
      </c>
      <c r="R246" s="1"/>
      <c r="S246" s="1"/>
      <c r="T246" s="1"/>
      <c r="AC246" s="5"/>
      <c r="AD246" s="6"/>
      <c r="AE246" s="6"/>
      <c r="AF246" s="7"/>
    </row>
    <row r="247" ht="15.75" customHeight="1">
      <c r="A247" s="1">
        <f>'Paste Raw Data Here'!A247</f>
        <v>246</v>
      </c>
      <c r="B247" s="1" t="str">
        <f>'Paste Raw Data Here'!B247</f>
        <v>   P-27080</v>
      </c>
      <c r="C247" s="1">
        <f>'Paste Raw Data Here'!E247</f>
        <v>2</v>
      </c>
      <c r="E247" s="1">
        <f>'Paste Raw Data Here'!I247</f>
        <v>19362</v>
      </c>
      <c r="F247" s="1">
        <f>'Paste Raw Data Here'!F247</f>
        <v>-21.929</v>
      </c>
      <c r="G247" s="1">
        <f>'Paste Raw Data Here'!G247</f>
        <v>-41.864</v>
      </c>
      <c r="H247" s="1">
        <f>'Paste Raw Data Here'!H247</f>
        <v>-316.61</v>
      </c>
      <c r="I247" s="1">
        <f t="shared" ref="I247:K247" si="225">STDEV(F247:F249)</f>
        <v>0.06469415223</v>
      </c>
      <c r="J247" s="1">
        <f t="shared" si="225"/>
        <v>0.0295014124</v>
      </c>
      <c r="K247" s="1">
        <f t="shared" si="225"/>
        <v>0.1471099362</v>
      </c>
      <c r="P247" s="3"/>
      <c r="Q247" s="1"/>
      <c r="R247" s="1"/>
      <c r="S247" s="1"/>
      <c r="T247" s="1"/>
      <c r="AC247" s="5"/>
      <c r="AD247" s="6"/>
      <c r="AE247" s="6"/>
      <c r="AF247" s="7"/>
    </row>
    <row r="248" ht="15.75" customHeight="1">
      <c r="A248" s="1">
        <f>'Paste Raw Data Here'!A248</f>
        <v>247</v>
      </c>
      <c r="B248" s="1" t="str">
        <f>'Paste Raw Data Here'!B248</f>
        <v>   P-27080</v>
      </c>
      <c r="C248" s="1">
        <f>'Paste Raw Data Here'!E248</f>
        <v>3</v>
      </c>
      <c r="E248" s="1">
        <f>'Paste Raw Data Here'!I248</f>
        <v>18744</v>
      </c>
      <c r="F248" s="1">
        <f>'Paste Raw Data Here'!F248</f>
        <v>-21.805</v>
      </c>
      <c r="G248" s="1">
        <f>'Paste Raw Data Here'!G248</f>
        <v>-41.809</v>
      </c>
      <c r="H248" s="1">
        <f>'Paste Raw Data Here'!H248</f>
        <v>-316.712</v>
      </c>
      <c r="P248" s="3"/>
      <c r="Q248" s="1"/>
      <c r="R248" s="1"/>
      <c r="S248" s="1"/>
      <c r="T248" s="1"/>
      <c r="AC248" s="5"/>
      <c r="AD248" s="6"/>
      <c r="AE248" s="6"/>
      <c r="AF248" s="7"/>
    </row>
    <row r="249" ht="15.75" customHeight="1">
      <c r="A249" s="1">
        <f>'Paste Raw Data Here'!A249</f>
        <v>248</v>
      </c>
      <c r="B249" s="1" t="str">
        <f>'Paste Raw Data Here'!B249</f>
        <v>   P-27080</v>
      </c>
      <c r="C249" s="1">
        <f>'Paste Raw Data Here'!E249</f>
        <v>4</v>
      </c>
      <c r="E249" s="1">
        <f>'Paste Raw Data Here'!I249</f>
        <v>19438</v>
      </c>
      <c r="F249" s="1">
        <f>'Paste Raw Data Here'!F249</f>
        <v>-21.899</v>
      </c>
      <c r="G249" s="1">
        <f>'Paste Raw Data Here'!G249</f>
        <v>-41.855</v>
      </c>
      <c r="H249" s="1">
        <f>'Paste Raw Data Here'!H249</f>
        <v>-316.9</v>
      </c>
      <c r="P249" s="3"/>
      <c r="Q249" s="1"/>
      <c r="R249" s="1"/>
      <c r="S249" s="1"/>
      <c r="T249" s="1"/>
      <c r="AC249" s="5"/>
      <c r="AD249" s="6"/>
      <c r="AE249" s="6"/>
      <c r="AF249" s="7"/>
    </row>
    <row r="250" ht="15.75" customHeight="1">
      <c r="A250" s="1">
        <f>'Paste Raw Data Here'!A250</f>
        <v>249</v>
      </c>
      <c r="B250" s="1" t="str">
        <f>'Paste Raw Data Here'!B250</f>
        <v>   P-27081</v>
      </c>
      <c r="C250" s="1">
        <f>'Paste Raw Data Here'!E250</f>
        <v>1</v>
      </c>
      <c r="D250" s="1">
        <f>D246+0.01</f>
        <v>0.45</v>
      </c>
      <c r="E250" s="1">
        <f>'Paste Raw Data Here'!I250</f>
        <v>18171</v>
      </c>
      <c r="F250" s="1">
        <f>'Paste Raw Data Here'!F250</f>
        <v>-21.87</v>
      </c>
      <c r="G250" s="1">
        <f>'Paste Raw Data Here'!G250</f>
        <v>-41.899</v>
      </c>
      <c r="H250" s="1">
        <f>'Paste Raw Data Here'!H250</f>
        <v>-316.858</v>
      </c>
      <c r="I250" s="1">
        <f t="shared" ref="I250:K250" si="226">AVERAGE(F251:F253)</f>
        <v>-21.88533333</v>
      </c>
      <c r="J250" s="1">
        <f t="shared" si="226"/>
        <v>-41.84233333</v>
      </c>
      <c r="K250" s="1">
        <f t="shared" si="226"/>
        <v>-316.5806667</v>
      </c>
      <c r="L250" s="5">
        <f>I250*$Q$9+$Q$10</f>
        <v>-21.3978084</v>
      </c>
      <c r="M250" s="5">
        <f>J250*$R$9+$R$10</f>
        <v>-40.02663334</v>
      </c>
      <c r="N250" s="5">
        <f>K250*$S$9+$S$10</f>
        <v>-311.6808198</v>
      </c>
      <c r="O250" s="5"/>
      <c r="P250" s="3">
        <f>N250-8*M250</f>
        <v>8.532246922</v>
      </c>
      <c r="Q250" s="1">
        <v>1.0</v>
      </c>
      <c r="R250" s="1"/>
      <c r="S250" s="1"/>
      <c r="T250" s="1"/>
      <c r="AC250" s="5"/>
      <c r="AD250" s="6"/>
      <c r="AE250" s="6"/>
      <c r="AF250" s="7"/>
    </row>
    <row r="251" ht="15.75" customHeight="1">
      <c r="A251" s="1">
        <f>'Paste Raw Data Here'!A251</f>
        <v>250</v>
      </c>
      <c r="B251" s="1" t="str">
        <f>'Paste Raw Data Here'!B251</f>
        <v>   P-27081</v>
      </c>
      <c r="C251" s="1">
        <f>'Paste Raw Data Here'!E251</f>
        <v>2</v>
      </c>
      <c r="E251" s="1">
        <f>'Paste Raw Data Here'!I251</f>
        <v>18432</v>
      </c>
      <c r="F251" s="1">
        <f>'Paste Raw Data Here'!F251</f>
        <v>-21.892</v>
      </c>
      <c r="G251" s="1">
        <f>'Paste Raw Data Here'!G251</f>
        <v>-41.846</v>
      </c>
      <c r="H251" s="1">
        <f>'Paste Raw Data Here'!H251</f>
        <v>-316.526</v>
      </c>
      <c r="I251" s="1">
        <f t="shared" ref="I251:K251" si="227">STDEV(F251:F253)</f>
        <v>0.007637626158</v>
      </c>
      <c r="J251" s="1">
        <f t="shared" si="227"/>
        <v>0.05359415391</v>
      </c>
      <c r="K251" s="1">
        <f t="shared" si="227"/>
        <v>0.06741908731</v>
      </c>
      <c r="P251" s="3"/>
      <c r="Q251" s="1"/>
      <c r="R251" s="1"/>
      <c r="S251" s="1"/>
      <c r="T251" s="1"/>
      <c r="AC251" s="5"/>
      <c r="AD251" s="6"/>
      <c r="AE251" s="6"/>
      <c r="AF251" s="7"/>
    </row>
    <row r="252" ht="15.75" customHeight="1">
      <c r="A252" s="1">
        <f>'Paste Raw Data Here'!A252</f>
        <v>251</v>
      </c>
      <c r="B252" s="1" t="str">
        <f>'Paste Raw Data Here'!B252</f>
        <v>   P-27081</v>
      </c>
      <c r="C252" s="1">
        <f>'Paste Raw Data Here'!E252</f>
        <v>3</v>
      </c>
      <c r="E252" s="1">
        <f>'Paste Raw Data Here'!I252</f>
        <v>19283</v>
      </c>
      <c r="F252" s="1">
        <f>'Paste Raw Data Here'!F252</f>
        <v>-21.877</v>
      </c>
      <c r="G252" s="1">
        <f>'Paste Raw Data Here'!G252</f>
        <v>-41.894</v>
      </c>
      <c r="H252" s="1">
        <f>'Paste Raw Data Here'!H252</f>
        <v>-316.656</v>
      </c>
      <c r="P252" s="3"/>
      <c r="Q252" s="1"/>
      <c r="R252" s="1"/>
      <c r="S252" s="1"/>
      <c r="T252" s="1"/>
      <c r="AC252" s="5"/>
      <c r="AD252" s="6"/>
      <c r="AE252" s="6"/>
      <c r="AF252" s="7"/>
    </row>
    <row r="253" ht="15.75" customHeight="1">
      <c r="A253" s="1">
        <f>'Paste Raw Data Here'!A253</f>
        <v>252</v>
      </c>
      <c r="B253" s="1" t="str">
        <f>'Paste Raw Data Here'!B253</f>
        <v>   P-27081</v>
      </c>
      <c r="C253" s="1">
        <f>'Paste Raw Data Here'!E253</f>
        <v>4</v>
      </c>
      <c r="E253" s="1">
        <f>'Paste Raw Data Here'!I253</f>
        <v>20383</v>
      </c>
      <c r="F253" s="1">
        <f>'Paste Raw Data Here'!F253</f>
        <v>-21.887</v>
      </c>
      <c r="G253" s="1">
        <f>'Paste Raw Data Here'!G253</f>
        <v>-41.787</v>
      </c>
      <c r="H253" s="1">
        <f>'Paste Raw Data Here'!H253</f>
        <v>-316.56</v>
      </c>
      <c r="P253" s="3"/>
      <c r="Q253" s="1"/>
      <c r="R253" s="1"/>
      <c r="S253" s="1"/>
      <c r="T253" s="1"/>
      <c r="AC253" s="5"/>
      <c r="AD253" s="6"/>
      <c r="AE253" s="6"/>
      <c r="AF253" s="7"/>
    </row>
    <row r="254" ht="15.75" customHeight="1">
      <c r="A254" s="1">
        <f>'Paste Raw Data Here'!A254</f>
        <v>253</v>
      </c>
      <c r="B254" s="1" t="str">
        <f>'Paste Raw Data Here'!B254</f>
        <v>   P-27082</v>
      </c>
      <c r="C254" s="1">
        <f>'Paste Raw Data Here'!E254</f>
        <v>1</v>
      </c>
      <c r="D254" s="1">
        <f>D250+0.01</f>
        <v>0.46</v>
      </c>
      <c r="E254" s="1">
        <f>'Paste Raw Data Here'!I254</f>
        <v>19798</v>
      </c>
      <c r="F254" s="1">
        <f>'Paste Raw Data Here'!F254</f>
        <v>-21.835</v>
      </c>
      <c r="G254" s="1">
        <f>'Paste Raw Data Here'!G254</f>
        <v>-41.899</v>
      </c>
      <c r="H254" s="1">
        <f>'Paste Raw Data Here'!H254</f>
        <v>-316.562</v>
      </c>
      <c r="I254" s="1">
        <f t="shared" ref="I254:K254" si="228">AVERAGE(F255:F257)</f>
        <v>-21.74666667</v>
      </c>
      <c r="J254" s="1">
        <f t="shared" si="228"/>
        <v>-41.84333333</v>
      </c>
      <c r="K254" s="1">
        <f t="shared" si="228"/>
        <v>-316.4966667</v>
      </c>
      <c r="L254" s="5">
        <f>I254*$Q$9+$Q$10</f>
        <v>-21.26526157</v>
      </c>
      <c r="M254" s="5">
        <f>J254*$R$9+$R$10</f>
        <v>-40.02760039</v>
      </c>
      <c r="N254" s="5">
        <f>K254*$S$9+$S$10</f>
        <v>-311.6012481</v>
      </c>
      <c r="O254" s="5"/>
      <c r="P254" s="3">
        <f>N254-8*M254</f>
        <v>8.61955504</v>
      </c>
      <c r="Q254" s="1">
        <v>1.0</v>
      </c>
      <c r="R254" s="1"/>
      <c r="S254" s="1"/>
      <c r="T254" s="1"/>
      <c r="AC254" s="5"/>
      <c r="AD254" s="6"/>
      <c r="AE254" s="6"/>
      <c r="AF254" s="7"/>
    </row>
    <row r="255" ht="15.75" customHeight="1">
      <c r="A255" s="1">
        <f>'Paste Raw Data Here'!A255</f>
        <v>254</v>
      </c>
      <c r="B255" s="1" t="str">
        <f>'Paste Raw Data Here'!B255</f>
        <v>   P-27082</v>
      </c>
      <c r="C255" s="1">
        <f>'Paste Raw Data Here'!E255</f>
        <v>2</v>
      </c>
      <c r="E255" s="1">
        <f>'Paste Raw Data Here'!I255</f>
        <v>18370</v>
      </c>
      <c r="F255" s="1">
        <f>'Paste Raw Data Here'!F255</f>
        <v>-21.758</v>
      </c>
      <c r="G255" s="1">
        <f>'Paste Raw Data Here'!G255</f>
        <v>-41.859</v>
      </c>
      <c r="H255" s="1">
        <f>'Paste Raw Data Here'!H255</f>
        <v>-316.54</v>
      </c>
      <c r="I255" s="1">
        <f t="shared" ref="I255:K255" si="229">STDEV(F255:F257)</f>
        <v>0.02050203242</v>
      </c>
      <c r="J255" s="1">
        <f t="shared" si="229"/>
        <v>0.03429771615</v>
      </c>
      <c r="K255" s="1">
        <f t="shared" si="229"/>
        <v>0.1430116545</v>
      </c>
      <c r="P255" s="3"/>
      <c r="Q255" s="1"/>
      <c r="R255" s="1"/>
      <c r="S255" s="1"/>
      <c r="T255" s="1"/>
      <c r="AC255" s="5"/>
      <c r="AD255" s="6"/>
      <c r="AE255" s="6"/>
      <c r="AF255" s="7"/>
    </row>
    <row r="256" ht="15.75" customHeight="1">
      <c r="A256" s="1">
        <f>'Paste Raw Data Here'!A256</f>
        <v>255</v>
      </c>
      <c r="B256" s="1" t="str">
        <f>'Paste Raw Data Here'!B256</f>
        <v>   P-27082</v>
      </c>
      <c r="C256" s="1">
        <f>'Paste Raw Data Here'!E256</f>
        <v>3</v>
      </c>
      <c r="E256" s="1">
        <f>'Paste Raw Data Here'!I256</f>
        <v>19513</v>
      </c>
      <c r="F256" s="1">
        <f>'Paste Raw Data Here'!F256</f>
        <v>-21.759</v>
      </c>
      <c r="G256" s="1">
        <f>'Paste Raw Data Here'!G256</f>
        <v>-41.804</v>
      </c>
      <c r="H256" s="1">
        <f>'Paste Raw Data Here'!H256</f>
        <v>-316.613</v>
      </c>
      <c r="P256" s="3"/>
      <c r="Q256" s="1"/>
      <c r="R256" s="1"/>
      <c r="S256" s="1"/>
      <c r="T256" s="1"/>
      <c r="AC256" s="5"/>
      <c r="AD256" s="6"/>
      <c r="AE256" s="6"/>
      <c r="AF256" s="7"/>
    </row>
    <row r="257" ht="15.75" customHeight="1">
      <c r="A257" s="1">
        <f>'Paste Raw Data Here'!A257</f>
        <v>256</v>
      </c>
      <c r="B257" s="1" t="str">
        <f>'Paste Raw Data Here'!B257</f>
        <v>   P-27082</v>
      </c>
      <c r="C257" s="1">
        <f>'Paste Raw Data Here'!E257</f>
        <v>4</v>
      </c>
      <c r="E257" s="1">
        <f>'Paste Raw Data Here'!I257</f>
        <v>19407</v>
      </c>
      <c r="F257" s="1">
        <f>'Paste Raw Data Here'!F257</f>
        <v>-21.723</v>
      </c>
      <c r="G257" s="1">
        <f>'Paste Raw Data Here'!G257</f>
        <v>-41.867</v>
      </c>
      <c r="H257" s="1">
        <f>'Paste Raw Data Here'!H257</f>
        <v>-316.337</v>
      </c>
      <c r="P257" s="3"/>
      <c r="Q257" s="1"/>
      <c r="R257" s="1"/>
      <c r="S257" s="1"/>
      <c r="T257" s="1"/>
      <c r="AC257" s="5"/>
      <c r="AD257" s="6"/>
      <c r="AE257" s="6"/>
      <c r="AF257" s="7"/>
    </row>
    <row r="258" ht="15.75" customHeight="1">
      <c r="A258" s="1">
        <f>'Paste Raw Data Here'!A258</f>
        <v>257</v>
      </c>
      <c r="B258" s="1" t="str">
        <f>'Paste Raw Data Here'!B258</f>
        <v>   P-27083</v>
      </c>
      <c r="C258" s="1">
        <f>'Paste Raw Data Here'!E258</f>
        <v>1</v>
      </c>
      <c r="D258" s="1">
        <f>D254+0.01</f>
        <v>0.47</v>
      </c>
      <c r="E258" s="1">
        <f>'Paste Raw Data Here'!I258</f>
        <v>20315</v>
      </c>
      <c r="F258" s="1">
        <f>'Paste Raw Data Here'!F258</f>
        <v>-21.844</v>
      </c>
      <c r="G258" s="1">
        <f>'Paste Raw Data Here'!G258</f>
        <v>-41.72</v>
      </c>
      <c r="H258" s="1">
        <f>'Paste Raw Data Here'!H258</f>
        <v>-316.419</v>
      </c>
      <c r="I258" s="1">
        <f t="shared" ref="I258:K258" si="230">AVERAGE(F259:F261)</f>
        <v>-21.81466667</v>
      </c>
      <c r="J258" s="1">
        <f t="shared" si="230"/>
        <v>-41.818</v>
      </c>
      <c r="K258" s="1">
        <f t="shared" si="230"/>
        <v>-316.534</v>
      </c>
      <c r="L258" s="5">
        <f>I258*$Q$9+$Q$10</f>
        <v>-21.3302605</v>
      </c>
      <c r="M258" s="5">
        <f>J258*$R$9+$R$10</f>
        <v>-40.00310174</v>
      </c>
      <c r="N258" s="5">
        <f>K258*$S$9+$S$10</f>
        <v>-311.6366133</v>
      </c>
      <c r="O258" s="5"/>
      <c r="P258" s="3">
        <f>N258-8*M258</f>
        <v>8.388200652</v>
      </c>
      <c r="Q258" s="1">
        <v>1.0</v>
      </c>
      <c r="R258" s="1"/>
      <c r="S258" s="1"/>
      <c r="T258" s="1"/>
      <c r="AC258" s="5"/>
      <c r="AD258" s="6"/>
      <c r="AE258" s="6"/>
      <c r="AF258" s="7"/>
    </row>
    <row r="259" ht="15.75" customHeight="1">
      <c r="A259" s="1">
        <f>'Paste Raw Data Here'!A259</f>
        <v>258</v>
      </c>
      <c r="B259" s="1" t="str">
        <f>'Paste Raw Data Here'!B259</f>
        <v>   P-27083</v>
      </c>
      <c r="C259" s="1">
        <f>'Paste Raw Data Here'!E259</f>
        <v>2</v>
      </c>
      <c r="E259" s="1">
        <f>'Paste Raw Data Here'!I259</f>
        <v>20257</v>
      </c>
      <c r="F259" s="1">
        <f>'Paste Raw Data Here'!F259</f>
        <v>-21.844</v>
      </c>
      <c r="G259" s="1">
        <f>'Paste Raw Data Here'!G259</f>
        <v>-41.803</v>
      </c>
      <c r="H259" s="1">
        <f>'Paste Raw Data Here'!H259</f>
        <v>-316.458</v>
      </c>
      <c r="I259" s="1">
        <f t="shared" ref="I259:K259" si="231">STDEV(F259:F261)</f>
        <v>0.044881325</v>
      </c>
      <c r="J259" s="1">
        <f t="shared" si="231"/>
        <v>0.01307669683</v>
      </c>
      <c r="K259" s="1">
        <f t="shared" si="231"/>
        <v>0.06630233782</v>
      </c>
      <c r="P259" s="3"/>
      <c r="Q259" s="1"/>
      <c r="R259" s="1"/>
      <c r="S259" s="1"/>
      <c r="T259" s="1"/>
      <c r="AC259" s="5"/>
      <c r="AD259" s="6"/>
      <c r="AE259" s="6"/>
      <c r="AF259" s="7"/>
    </row>
    <row r="260" ht="15.75" customHeight="1">
      <c r="A260" s="1">
        <f>'Paste Raw Data Here'!A260</f>
        <v>259</v>
      </c>
      <c r="B260" s="1" t="str">
        <f>'Paste Raw Data Here'!B260</f>
        <v>   P-27083</v>
      </c>
      <c r="C260" s="1">
        <f>'Paste Raw Data Here'!E260</f>
        <v>3</v>
      </c>
      <c r="E260" s="1">
        <f>'Paste Raw Data Here'!I260</f>
        <v>18336</v>
      </c>
      <c r="F260" s="1">
        <f>'Paste Raw Data Here'!F260</f>
        <v>-21.837</v>
      </c>
      <c r="G260" s="1">
        <f>'Paste Raw Data Here'!G260</f>
        <v>-41.827</v>
      </c>
      <c r="H260" s="1">
        <f>'Paste Raw Data Here'!H260</f>
        <v>-316.58</v>
      </c>
      <c r="P260" s="3"/>
      <c r="Q260" s="1"/>
      <c r="R260" s="1"/>
      <c r="S260" s="1"/>
      <c r="T260" s="1"/>
      <c r="AC260" s="5"/>
      <c r="AD260" s="6"/>
      <c r="AE260" s="6"/>
      <c r="AF260" s="7"/>
    </row>
    <row r="261" ht="15.75" customHeight="1">
      <c r="A261" s="1">
        <f>'Paste Raw Data Here'!A261</f>
        <v>260</v>
      </c>
      <c r="B261" s="1" t="str">
        <f>'Paste Raw Data Here'!B261</f>
        <v>   P-27083</v>
      </c>
      <c r="C261" s="1">
        <f>'Paste Raw Data Here'!E261</f>
        <v>4</v>
      </c>
      <c r="E261" s="1">
        <f>'Paste Raw Data Here'!I261</f>
        <v>19479</v>
      </c>
      <c r="F261" s="1">
        <f>'Paste Raw Data Here'!F261</f>
        <v>-21.763</v>
      </c>
      <c r="G261" s="1">
        <f>'Paste Raw Data Here'!G261</f>
        <v>-41.824</v>
      </c>
      <c r="H261" s="1">
        <f>'Paste Raw Data Here'!H261</f>
        <v>-316.564</v>
      </c>
      <c r="P261" s="3"/>
      <c r="Q261" s="1"/>
      <c r="R261" s="1"/>
      <c r="S261" s="1"/>
      <c r="T261" s="1"/>
      <c r="AC261" s="5"/>
      <c r="AD261" s="6"/>
      <c r="AE261" s="6"/>
      <c r="AF261" s="7"/>
    </row>
    <row r="262" ht="15.75" customHeight="1">
      <c r="A262" s="1">
        <f>'Paste Raw Data Here'!A262</f>
        <v>261</v>
      </c>
      <c r="B262" s="1" t="str">
        <f>'Paste Raw Data Here'!B262</f>
        <v>   P-27084</v>
      </c>
      <c r="C262" s="1">
        <f>'Paste Raw Data Here'!E262</f>
        <v>1</v>
      </c>
      <c r="D262" s="1">
        <f>D258+0.01</f>
        <v>0.48</v>
      </c>
      <c r="E262" s="1">
        <f>'Paste Raw Data Here'!I262</f>
        <v>20084</v>
      </c>
      <c r="F262" s="1">
        <f>'Paste Raw Data Here'!F262</f>
        <v>-21.984</v>
      </c>
      <c r="G262" s="1">
        <f>'Paste Raw Data Here'!G262</f>
        <v>-41.931</v>
      </c>
      <c r="H262" s="1">
        <f>'Paste Raw Data Here'!H262</f>
        <v>-316.63</v>
      </c>
      <c r="I262" s="1">
        <f t="shared" ref="I262:K262" si="232">AVERAGE(F263:F265)</f>
        <v>-21.83433333</v>
      </c>
      <c r="J262" s="1">
        <f t="shared" si="232"/>
        <v>-41.85133333</v>
      </c>
      <c r="K262" s="1">
        <f t="shared" si="232"/>
        <v>-316.388</v>
      </c>
      <c r="L262" s="5">
        <f>I262*$Q$9+$Q$10</f>
        <v>-21.3490592</v>
      </c>
      <c r="M262" s="5">
        <f>J262*$R$9+$R$10</f>
        <v>-40.03533681</v>
      </c>
      <c r="N262" s="5">
        <f>K262*$S$9+$S$10</f>
        <v>-311.4983101</v>
      </c>
      <c r="O262" s="5"/>
      <c r="P262" s="3">
        <f>N262-8*M262</f>
        <v>8.784384358</v>
      </c>
      <c r="Q262" s="1">
        <v>1.0</v>
      </c>
      <c r="R262" s="1"/>
      <c r="S262" s="1"/>
      <c r="T262" s="1"/>
      <c r="AC262" s="5"/>
      <c r="AD262" s="6"/>
      <c r="AE262" s="6"/>
      <c r="AF262" s="7"/>
    </row>
    <row r="263" ht="15.75" customHeight="1">
      <c r="A263" s="1">
        <f>'Paste Raw Data Here'!A263</f>
        <v>262</v>
      </c>
      <c r="B263" s="1" t="str">
        <f>'Paste Raw Data Here'!B263</f>
        <v>   P-27084</v>
      </c>
      <c r="C263" s="1">
        <f>'Paste Raw Data Here'!E263</f>
        <v>2</v>
      </c>
      <c r="E263" s="1">
        <f>'Paste Raw Data Here'!I263</f>
        <v>20233</v>
      </c>
      <c r="F263" s="1">
        <f>'Paste Raw Data Here'!F263</f>
        <v>-21.842</v>
      </c>
      <c r="G263" s="1">
        <f>'Paste Raw Data Here'!G263</f>
        <v>-41.896</v>
      </c>
      <c r="H263" s="1">
        <f>'Paste Raw Data Here'!H263</f>
        <v>-316.411</v>
      </c>
      <c r="I263" s="1">
        <f t="shared" ref="I263:K263" si="233">STDEV(F263:F265)</f>
        <v>0.04400378772</v>
      </c>
      <c r="J263" s="1">
        <f t="shared" si="233"/>
        <v>0.04834597536</v>
      </c>
      <c r="K263" s="1">
        <f t="shared" si="233"/>
        <v>0.05615158057</v>
      </c>
      <c r="P263" s="3"/>
      <c r="Q263" s="1"/>
      <c r="R263" s="1"/>
      <c r="S263" s="1"/>
      <c r="T263" s="1"/>
      <c r="AC263" s="5"/>
      <c r="AD263" s="6"/>
      <c r="AE263" s="6"/>
      <c r="AF263" s="7"/>
    </row>
    <row r="264" ht="15.75" customHeight="1">
      <c r="A264" s="1">
        <f>'Paste Raw Data Here'!A264</f>
        <v>263</v>
      </c>
      <c r="B264" s="1" t="str">
        <f>'Paste Raw Data Here'!B264</f>
        <v>   P-27084</v>
      </c>
      <c r="C264" s="1">
        <f>'Paste Raw Data Here'!E264</f>
        <v>3</v>
      </c>
      <c r="E264" s="1">
        <f>'Paste Raw Data Here'!I264</f>
        <v>19467</v>
      </c>
      <c r="F264" s="1">
        <f>'Paste Raw Data Here'!F264</f>
        <v>-21.874</v>
      </c>
      <c r="G264" s="1">
        <f>'Paste Raw Data Here'!G264</f>
        <v>-41.858</v>
      </c>
      <c r="H264" s="1">
        <f>'Paste Raw Data Here'!H264</f>
        <v>-316.324</v>
      </c>
      <c r="P264" s="3"/>
      <c r="Q264" s="1"/>
      <c r="R264" s="1"/>
      <c r="S264" s="1"/>
      <c r="T264" s="1"/>
      <c r="AC264" s="5"/>
      <c r="AD264" s="6"/>
      <c r="AE264" s="6"/>
      <c r="AF264" s="7"/>
    </row>
    <row r="265" ht="15.75" customHeight="1">
      <c r="A265" s="1">
        <f>'Paste Raw Data Here'!A265</f>
        <v>264</v>
      </c>
      <c r="B265" s="1" t="str">
        <f>'Paste Raw Data Here'!B265</f>
        <v>   P-27084</v>
      </c>
      <c r="C265" s="1">
        <f>'Paste Raw Data Here'!E265</f>
        <v>4</v>
      </c>
      <c r="E265" s="1">
        <f>'Paste Raw Data Here'!I265</f>
        <v>19307</v>
      </c>
      <c r="F265" s="1">
        <f>'Paste Raw Data Here'!F265</f>
        <v>-21.787</v>
      </c>
      <c r="G265" s="1">
        <f>'Paste Raw Data Here'!G265</f>
        <v>-41.8</v>
      </c>
      <c r="H265" s="1">
        <f>'Paste Raw Data Here'!H265</f>
        <v>-316.429</v>
      </c>
      <c r="P265" s="3"/>
      <c r="Q265" s="1"/>
      <c r="R265" s="1"/>
      <c r="S265" s="1"/>
      <c r="T265" s="1"/>
      <c r="AC265" s="5"/>
      <c r="AD265" s="6"/>
      <c r="AE265" s="6"/>
      <c r="AF265" s="7"/>
    </row>
    <row r="266" ht="15.75" customHeight="1">
      <c r="A266" s="1">
        <f>'Paste Raw Data Here'!A266</f>
        <v>265</v>
      </c>
      <c r="B266" s="1" t="str">
        <f>'Paste Raw Data Here'!B266</f>
        <v>   P-27085</v>
      </c>
      <c r="C266" s="1">
        <f>'Paste Raw Data Here'!E266</f>
        <v>1</v>
      </c>
      <c r="D266" s="1">
        <f>D262+0.01</f>
        <v>0.49</v>
      </c>
      <c r="E266" s="1">
        <f>'Paste Raw Data Here'!I266</f>
        <v>19761</v>
      </c>
      <c r="F266" s="1">
        <f>'Paste Raw Data Here'!F266</f>
        <v>-21.93</v>
      </c>
      <c r="G266" s="1">
        <f>'Paste Raw Data Here'!G266</f>
        <v>-41.894</v>
      </c>
      <c r="H266" s="1">
        <f>'Paste Raw Data Here'!H266</f>
        <v>-316.25</v>
      </c>
      <c r="I266" s="1">
        <f t="shared" ref="I266:K266" si="234">AVERAGE(F267:F269)</f>
        <v>-21.79233333</v>
      </c>
      <c r="J266" s="1">
        <f t="shared" si="234"/>
        <v>-41.831</v>
      </c>
      <c r="K266" s="1">
        <f t="shared" si="234"/>
        <v>-316.3216667</v>
      </c>
      <c r="L266" s="5">
        <f>I266*$Q$9+$Q$10</f>
        <v>-21.30891281</v>
      </c>
      <c r="M266" s="5">
        <f>J266*$R$9+$R$10</f>
        <v>-40.01567342</v>
      </c>
      <c r="N266" s="5">
        <f>K266*$S$9+$S$10</f>
        <v>-311.4354737</v>
      </c>
      <c r="O266" s="5"/>
      <c r="P266" s="3">
        <f>N266-8*M266</f>
        <v>8.689913631</v>
      </c>
      <c r="Q266" s="1">
        <v>1.0</v>
      </c>
      <c r="R266" s="1"/>
      <c r="S266" s="1"/>
      <c r="T266" s="1"/>
      <c r="AC266" s="5"/>
      <c r="AD266" s="6"/>
      <c r="AE266" s="6"/>
      <c r="AF266" s="7"/>
    </row>
    <row r="267" ht="15.75" customHeight="1">
      <c r="A267" s="1">
        <f>'Paste Raw Data Here'!A267</f>
        <v>266</v>
      </c>
      <c r="B267" s="1" t="str">
        <f>'Paste Raw Data Here'!B267</f>
        <v>   P-27085</v>
      </c>
      <c r="C267" s="1">
        <f>'Paste Raw Data Here'!E267</f>
        <v>2</v>
      </c>
      <c r="E267" s="1">
        <f>'Paste Raw Data Here'!I267</f>
        <v>19378</v>
      </c>
      <c r="F267" s="1">
        <f>'Paste Raw Data Here'!F267</f>
        <v>-21.692</v>
      </c>
      <c r="G267" s="1">
        <f>'Paste Raw Data Here'!G267</f>
        <v>-41.845</v>
      </c>
      <c r="H267" s="1">
        <f>'Paste Raw Data Here'!H267</f>
        <v>-316.58</v>
      </c>
      <c r="I267" s="1">
        <f t="shared" ref="I267:K267" si="235">STDEV(F267:F269)</f>
        <v>0.09672814137</v>
      </c>
      <c r="J267" s="1">
        <f t="shared" si="235"/>
        <v>0.02170253441</v>
      </c>
      <c r="K267" s="1">
        <f t="shared" si="235"/>
        <v>0.2305045191</v>
      </c>
      <c r="P267" s="3"/>
      <c r="Q267" s="1"/>
      <c r="R267" s="1"/>
      <c r="S267" s="1"/>
      <c r="T267" s="1"/>
      <c r="AC267" s="5"/>
      <c r="AD267" s="6"/>
      <c r="AE267" s="6"/>
      <c r="AF267" s="7"/>
    </row>
    <row r="268" ht="15.75" customHeight="1">
      <c r="A268" s="1">
        <f>'Paste Raw Data Here'!A268</f>
        <v>267</v>
      </c>
      <c r="B268" s="1" t="str">
        <f>'Paste Raw Data Here'!B268</f>
        <v>   P-27085</v>
      </c>
      <c r="C268" s="1">
        <f>'Paste Raw Data Here'!E268</f>
        <v>3</v>
      </c>
      <c r="E268" s="1">
        <f>'Paste Raw Data Here'!I268</f>
        <v>17677</v>
      </c>
      <c r="F268" s="1">
        <f>'Paste Raw Data Here'!F268</f>
        <v>-21.885</v>
      </c>
      <c r="G268" s="1">
        <f>'Paste Raw Data Here'!G268</f>
        <v>-41.806</v>
      </c>
      <c r="H268" s="1">
        <f>'Paste Raw Data Here'!H268</f>
        <v>-316.248</v>
      </c>
      <c r="P268" s="3"/>
      <c r="Q268" s="1"/>
      <c r="R268" s="1"/>
      <c r="S268" s="1"/>
      <c r="T268" s="1"/>
      <c r="AC268" s="5"/>
      <c r="AD268" s="6"/>
      <c r="AE268" s="6"/>
      <c r="AF268" s="7"/>
    </row>
    <row r="269" ht="15.75" customHeight="1">
      <c r="A269" s="1">
        <f>'Paste Raw Data Here'!A269</f>
        <v>268</v>
      </c>
      <c r="B269" s="1" t="str">
        <f>'Paste Raw Data Here'!B269</f>
        <v>   P-27085</v>
      </c>
      <c r="C269" s="1">
        <f>'Paste Raw Data Here'!E269</f>
        <v>4</v>
      </c>
      <c r="E269" s="1">
        <f>'Paste Raw Data Here'!I269</f>
        <v>15974</v>
      </c>
      <c r="F269" s="1">
        <f>'Paste Raw Data Here'!F269</f>
        <v>-21.8</v>
      </c>
      <c r="G269" s="1">
        <f>'Paste Raw Data Here'!G269</f>
        <v>-41.842</v>
      </c>
      <c r="H269" s="1">
        <f>'Paste Raw Data Here'!H269</f>
        <v>-316.137</v>
      </c>
      <c r="P269" s="3"/>
      <c r="Q269" s="1"/>
      <c r="R269" s="1"/>
      <c r="S269" s="1"/>
      <c r="T269" s="1"/>
      <c r="AC269" s="5"/>
      <c r="AD269" s="6"/>
      <c r="AE269" s="6"/>
      <c r="AF269" s="7"/>
    </row>
    <row r="270" ht="15.75" customHeight="1">
      <c r="A270" s="1">
        <f>'Paste Raw Data Here'!A270</f>
        <v>269</v>
      </c>
      <c r="B270" s="1" t="str">
        <f>'Paste Raw Data Here'!B270</f>
        <v>   P-27086</v>
      </c>
      <c r="C270" s="1">
        <f>'Paste Raw Data Here'!E270</f>
        <v>1</v>
      </c>
      <c r="D270" s="1">
        <f>D266+0.01</f>
        <v>0.5</v>
      </c>
      <c r="E270" s="1">
        <f>'Paste Raw Data Here'!I270</f>
        <v>15856</v>
      </c>
      <c r="F270" s="1">
        <f>'Paste Raw Data Here'!F270</f>
        <v>-21.805</v>
      </c>
      <c r="G270" s="1">
        <f>'Paste Raw Data Here'!G270</f>
        <v>-41.912</v>
      </c>
      <c r="H270" s="1">
        <f>'Paste Raw Data Here'!H270</f>
        <v>-316.196</v>
      </c>
      <c r="I270" s="1">
        <f t="shared" ref="I270:K270" si="236">AVERAGE(F271:F273)</f>
        <v>-21.789</v>
      </c>
      <c r="J270" s="1">
        <f t="shared" si="236"/>
        <v>-41.744</v>
      </c>
      <c r="K270" s="1">
        <f t="shared" si="236"/>
        <v>-316.1236667</v>
      </c>
      <c r="L270" s="5">
        <f>I270*$Q$9+$Q$10</f>
        <v>-21.30572659</v>
      </c>
      <c r="M270" s="5">
        <f>J270*$R$9+$R$10</f>
        <v>-39.9315399</v>
      </c>
      <c r="N270" s="5">
        <f>K270*$S$9+$S$10</f>
        <v>-311.2479118</v>
      </c>
      <c r="O270" s="5"/>
      <c r="P270" s="3">
        <f>N270-8*M270</f>
        <v>8.204407371</v>
      </c>
      <c r="Q270" s="1">
        <v>1.0</v>
      </c>
      <c r="R270" s="1"/>
      <c r="S270" s="1"/>
      <c r="T270" s="1"/>
      <c r="AC270" s="5"/>
      <c r="AD270" s="6"/>
      <c r="AE270" s="6"/>
      <c r="AF270" s="7"/>
    </row>
    <row r="271" ht="15.75" customHeight="1">
      <c r="A271" s="1">
        <f>'Paste Raw Data Here'!A271</f>
        <v>270</v>
      </c>
      <c r="B271" s="1" t="str">
        <f>'Paste Raw Data Here'!B271</f>
        <v>   P-27086</v>
      </c>
      <c r="C271" s="1">
        <f>'Paste Raw Data Here'!E271</f>
        <v>2</v>
      </c>
      <c r="E271" s="1">
        <f>'Paste Raw Data Here'!I271</f>
        <v>18675</v>
      </c>
      <c r="F271" s="1">
        <f>'Paste Raw Data Here'!F271</f>
        <v>-21.915</v>
      </c>
      <c r="G271" s="1">
        <f>'Paste Raw Data Here'!G271</f>
        <v>-41.793</v>
      </c>
      <c r="H271" s="1">
        <f>'Paste Raw Data Here'!H271</f>
        <v>-316.004</v>
      </c>
      <c r="I271" s="1">
        <f t="shared" ref="I271:K271" si="237">STDEV(F271:F273)</f>
        <v>0.157806844</v>
      </c>
      <c r="J271" s="1">
        <f t="shared" si="237"/>
        <v>0.04423799272</v>
      </c>
      <c r="K271" s="1">
        <f t="shared" si="237"/>
        <v>0.190211286</v>
      </c>
      <c r="P271" s="3"/>
      <c r="Q271" s="1"/>
      <c r="R271" s="1"/>
      <c r="S271" s="1"/>
      <c r="T271" s="1"/>
      <c r="AC271" s="5"/>
      <c r="AD271" s="6"/>
      <c r="AE271" s="6"/>
      <c r="AF271" s="7"/>
    </row>
    <row r="272" ht="15.75" customHeight="1">
      <c r="A272" s="1">
        <f>'Paste Raw Data Here'!A272</f>
        <v>271</v>
      </c>
      <c r="B272" s="1" t="str">
        <f>'Paste Raw Data Here'!B272</f>
        <v>   P-27086</v>
      </c>
      <c r="C272" s="1">
        <f>'Paste Raw Data Here'!E272</f>
        <v>3</v>
      </c>
      <c r="E272" s="1">
        <f>'Paste Raw Data Here'!I272</f>
        <v>18014</v>
      </c>
      <c r="F272" s="1">
        <f>'Paste Raw Data Here'!F272</f>
        <v>-21.84</v>
      </c>
      <c r="G272" s="1">
        <f>'Paste Raw Data Here'!G272</f>
        <v>-41.707</v>
      </c>
      <c r="H272" s="1">
        <f>'Paste Raw Data Here'!H272</f>
        <v>-316.024</v>
      </c>
      <c r="P272" s="3"/>
      <c r="Q272" s="1"/>
      <c r="R272" s="1"/>
      <c r="S272" s="1"/>
      <c r="T272" s="1"/>
      <c r="AC272" s="5"/>
      <c r="AD272" s="6"/>
      <c r="AE272" s="6"/>
      <c r="AF272" s="7"/>
    </row>
    <row r="273" ht="15.75" customHeight="1">
      <c r="A273" s="1">
        <f>'Paste Raw Data Here'!A273</f>
        <v>272</v>
      </c>
      <c r="B273" s="1" t="str">
        <f>'Paste Raw Data Here'!B273</f>
        <v>   P-27086</v>
      </c>
      <c r="C273" s="1">
        <f>'Paste Raw Data Here'!E273</f>
        <v>4</v>
      </c>
      <c r="E273" s="1">
        <f>'Paste Raw Data Here'!I273</f>
        <v>18165</v>
      </c>
      <c r="F273" s="1">
        <f>'Paste Raw Data Here'!F273</f>
        <v>-21.612</v>
      </c>
      <c r="G273" s="1">
        <f>'Paste Raw Data Here'!G273</f>
        <v>-41.732</v>
      </c>
      <c r="H273" s="1">
        <f>'Paste Raw Data Here'!H273</f>
        <v>-316.343</v>
      </c>
      <c r="P273" s="3"/>
      <c r="Q273" s="1"/>
      <c r="R273" s="1"/>
      <c r="S273" s="1"/>
      <c r="T273" s="1"/>
      <c r="AC273" s="5"/>
      <c r="AD273" s="6"/>
      <c r="AE273" s="6"/>
      <c r="AF273" s="7"/>
    </row>
    <row r="274" ht="15.75" customHeight="1">
      <c r="A274" s="1">
        <f>'Paste Raw Data Here'!A274</f>
        <v>273</v>
      </c>
      <c r="B274" s="1" t="str">
        <f>'Paste Raw Data Here'!B274</f>
        <v>   P-27087</v>
      </c>
      <c r="C274" s="1">
        <f>'Paste Raw Data Here'!E274</f>
        <v>1</v>
      </c>
      <c r="D274" s="1">
        <f>D270+0.01</f>
        <v>0.51</v>
      </c>
      <c r="E274" s="1">
        <f>'Paste Raw Data Here'!I274</f>
        <v>16962</v>
      </c>
      <c r="F274" s="1">
        <f>'Paste Raw Data Here'!F274</f>
        <v>-21.671</v>
      </c>
      <c r="G274" s="1">
        <f>'Paste Raw Data Here'!G274</f>
        <v>-41.797</v>
      </c>
      <c r="H274" s="1">
        <f>'Paste Raw Data Here'!H274</f>
        <v>-316.234</v>
      </c>
      <c r="I274" s="1">
        <f t="shared" ref="I274:K274" si="238">AVERAGE(F275:F277)</f>
        <v>-21.88433333</v>
      </c>
      <c r="J274" s="1">
        <f t="shared" si="238"/>
        <v>-41.835</v>
      </c>
      <c r="K274" s="1">
        <f t="shared" si="238"/>
        <v>-316.2193333</v>
      </c>
      <c r="L274" s="5">
        <f>I274*$Q$9+$Q$10</f>
        <v>-21.39685253</v>
      </c>
      <c r="M274" s="5">
        <f>J274*$R$9+$R$10</f>
        <v>-40.01954163</v>
      </c>
      <c r="N274" s="5">
        <f>K274*$S$9+$S$10</f>
        <v>-311.3385352</v>
      </c>
      <c r="O274" s="5"/>
      <c r="P274" s="3">
        <f>N274-8*M274</f>
        <v>8.817797834</v>
      </c>
      <c r="Q274" s="1">
        <v>1.0</v>
      </c>
      <c r="R274" s="1"/>
      <c r="S274" s="1"/>
      <c r="T274" s="1"/>
      <c r="AC274" s="5"/>
      <c r="AD274" s="6"/>
      <c r="AE274" s="6"/>
      <c r="AF274" s="7"/>
    </row>
    <row r="275" ht="15.75" customHeight="1">
      <c r="A275" s="1">
        <f>'Paste Raw Data Here'!A275</f>
        <v>274</v>
      </c>
      <c r="B275" s="1" t="str">
        <f>'Paste Raw Data Here'!B275</f>
        <v>   P-27087</v>
      </c>
      <c r="C275" s="1">
        <f>'Paste Raw Data Here'!E275</f>
        <v>2</v>
      </c>
      <c r="E275" s="1">
        <f>'Paste Raw Data Here'!I275</f>
        <v>19565</v>
      </c>
      <c r="F275" s="1">
        <f>'Paste Raw Data Here'!F275</f>
        <v>-21.926</v>
      </c>
      <c r="G275" s="1">
        <f>'Paste Raw Data Here'!G275</f>
        <v>-41.756</v>
      </c>
      <c r="H275" s="1">
        <f>'Paste Raw Data Here'!H275</f>
        <v>-316.165</v>
      </c>
      <c r="I275" s="1">
        <f t="shared" ref="I275:K275" si="239">STDEV(F275:F277)</f>
        <v>0.07130451131</v>
      </c>
      <c r="J275" s="1">
        <f t="shared" si="239"/>
        <v>0.0800187478</v>
      </c>
      <c r="K275" s="1">
        <f t="shared" si="239"/>
        <v>0.06340609855</v>
      </c>
      <c r="P275" s="3"/>
      <c r="Q275" s="1"/>
      <c r="R275" s="1"/>
      <c r="S275" s="1"/>
      <c r="T275" s="1"/>
      <c r="AC275" s="5"/>
      <c r="AD275" s="6"/>
      <c r="AE275" s="6"/>
      <c r="AF275" s="7"/>
    </row>
    <row r="276" ht="15.75" customHeight="1">
      <c r="A276" s="1">
        <f>'Paste Raw Data Here'!A276</f>
        <v>275</v>
      </c>
      <c r="B276" s="1" t="str">
        <f>'Paste Raw Data Here'!B276</f>
        <v>   P-27087</v>
      </c>
      <c r="C276" s="1">
        <f>'Paste Raw Data Here'!E276</f>
        <v>3</v>
      </c>
      <c r="E276" s="1">
        <f>'Paste Raw Data Here'!I276</f>
        <v>14251</v>
      </c>
      <c r="F276" s="1">
        <f>'Paste Raw Data Here'!F276</f>
        <v>-21.925</v>
      </c>
      <c r="G276" s="1">
        <f>'Paste Raw Data Here'!G276</f>
        <v>-41.916</v>
      </c>
      <c r="H276" s="1">
        <f>'Paste Raw Data Here'!H276</f>
        <v>-316.204</v>
      </c>
      <c r="P276" s="3"/>
      <c r="Q276" s="1"/>
      <c r="R276" s="1"/>
      <c r="S276" s="1"/>
      <c r="T276" s="1"/>
      <c r="AC276" s="5"/>
      <c r="AD276" s="6"/>
      <c r="AE276" s="6"/>
      <c r="AF276" s="7"/>
    </row>
    <row r="277" ht="15.75" customHeight="1">
      <c r="A277" s="1">
        <f>'Paste Raw Data Here'!A277</f>
        <v>276</v>
      </c>
      <c r="B277" s="1" t="str">
        <f>'Paste Raw Data Here'!B277</f>
        <v>   P-27087</v>
      </c>
      <c r="C277" s="1">
        <f>'Paste Raw Data Here'!E277</f>
        <v>4</v>
      </c>
      <c r="E277" s="1">
        <f>'Paste Raw Data Here'!I277</f>
        <v>19115</v>
      </c>
      <c r="F277" s="1">
        <f>'Paste Raw Data Here'!F277</f>
        <v>-21.802</v>
      </c>
      <c r="G277" s="1">
        <f>'Paste Raw Data Here'!G277</f>
        <v>-41.833</v>
      </c>
      <c r="H277" s="1">
        <f>'Paste Raw Data Here'!H277</f>
        <v>-316.289</v>
      </c>
      <c r="P277" s="3"/>
      <c r="Q277" s="1"/>
      <c r="R277" s="1"/>
      <c r="S277" s="1"/>
      <c r="T277" s="1"/>
      <c r="AC277" s="5"/>
      <c r="AD277" s="6"/>
      <c r="AE277" s="6"/>
      <c r="AF277" s="7"/>
    </row>
    <row r="278" ht="15.75" customHeight="1">
      <c r="A278" s="1">
        <f>'Paste Raw Data Here'!A278</f>
        <v>277</v>
      </c>
      <c r="B278" s="1" t="str">
        <f>'Paste Raw Data Here'!B278</f>
        <v>   P-27088</v>
      </c>
      <c r="C278" s="1">
        <f>'Paste Raw Data Here'!E278</f>
        <v>1</v>
      </c>
      <c r="D278" s="1">
        <f>D274+0.01</f>
        <v>0.52</v>
      </c>
      <c r="E278" s="1">
        <f>'Paste Raw Data Here'!I278</f>
        <v>18930</v>
      </c>
      <c r="F278" s="1">
        <f>'Paste Raw Data Here'!F278</f>
        <v>-21.929</v>
      </c>
      <c r="G278" s="1">
        <f>'Paste Raw Data Here'!G278</f>
        <v>-41.789</v>
      </c>
      <c r="H278" s="1">
        <f>'Paste Raw Data Here'!H278</f>
        <v>-316.244</v>
      </c>
      <c r="I278" s="1">
        <f t="shared" ref="I278:K278" si="240">AVERAGE(F279:F281)</f>
        <v>-21.75533333</v>
      </c>
      <c r="J278" s="1">
        <f t="shared" si="240"/>
        <v>-41.80733333</v>
      </c>
      <c r="K278" s="1">
        <f t="shared" si="240"/>
        <v>-316.317</v>
      </c>
      <c r="L278" s="5">
        <f>I278*$Q$9+$Q$10</f>
        <v>-21.27354575</v>
      </c>
      <c r="M278" s="5">
        <f>J278*$R$9+$R$10</f>
        <v>-39.99278652</v>
      </c>
      <c r="N278" s="5">
        <f>K278*$S$9+$S$10</f>
        <v>-311.4310531</v>
      </c>
      <c r="O278" s="5"/>
      <c r="P278" s="3">
        <f>N278-8*M278</f>
        <v>8.511239119</v>
      </c>
      <c r="Q278" s="1">
        <v>1.0</v>
      </c>
      <c r="R278" s="1"/>
      <c r="S278" s="1"/>
      <c r="T278" s="1"/>
      <c r="AC278" s="5"/>
      <c r="AD278" s="6"/>
      <c r="AE278" s="6"/>
      <c r="AF278" s="7"/>
    </row>
    <row r="279" ht="15.75" customHeight="1">
      <c r="A279" s="1">
        <f>'Paste Raw Data Here'!A279</f>
        <v>278</v>
      </c>
      <c r="B279" s="1" t="str">
        <f>'Paste Raw Data Here'!B279</f>
        <v>   P-27088</v>
      </c>
      <c r="C279" s="1">
        <f>'Paste Raw Data Here'!E279</f>
        <v>2</v>
      </c>
      <c r="E279" s="1">
        <f>'Paste Raw Data Here'!I279</f>
        <v>17822</v>
      </c>
      <c r="F279" s="1">
        <f>'Paste Raw Data Here'!F279</f>
        <v>-21.626</v>
      </c>
      <c r="G279" s="1">
        <f>'Paste Raw Data Here'!G279</f>
        <v>-41.831</v>
      </c>
      <c r="H279" s="1">
        <f>'Paste Raw Data Here'!H279</f>
        <v>-316.38</v>
      </c>
      <c r="I279" s="1">
        <f t="shared" ref="I279:K279" si="241">STDEV(F279:F281)</f>
        <v>0.1130058996</v>
      </c>
      <c r="J279" s="1">
        <f t="shared" si="241"/>
        <v>0.03043572462</v>
      </c>
      <c r="K279" s="1">
        <f t="shared" si="241"/>
        <v>0.09974467404</v>
      </c>
      <c r="P279" s="3"/>
      <c r="Q279" s="1"/>
      <c r="R279" s="1"/>
      <c r="S279" s="1"/>
      <c r="T279" s="1"/>
      <c r="AC279" s="5"/>
      <c r="AD279" s="6"/>
      <c r="AE279" s="6"/>
      <c r="AF279" s="7"/>
    </row>
    <row r="280" ht="15.75" customHeight="1">
      <c r="A280" s="1">
        <f>'Paste Raw Data Here'!A280</f>
        <v>279</v>
      </c>
      <c r="B280" s="1" t="str">
        <f>'Paste Raw Data Here'!B280</f>
        <v>   P-27088</v>
      </c>
      <c r="C280" s="1">
        <f>'Paste Raw Data Here'!E280</f>
        <v>3</v>
      </c>
      <c r="E280" s="1">
        <f>'Paste Raw Data Here'!I280</f>
        <v>17217</v>
      </c>
      <c r="F280" s="1">
        <f>'Paste Raw Data Here'!F280</f>
        <v>-21.805</v>
      </c>
      <c r="G280" s="1">
        <f>'Paste Raw Data Here'!G280</f>
        <v>-41.818</v>
      </c>
      <c r="H280" s="1">
        <f>'Paste Raw Data Here'!H280</f>
        <v>-316.369</v>
      </c>
      <c r="P280" s="3"/>
      <c r="Q280" s="1"/>
      <c r="R280" s="1"/>
      <c r="S280" s="1"/>
      <c r="T280" s="1"/>
      <c r="AC280" s="5"/>
      <c r="AD280" s="6"/>
      <c r="AE280" s="6"/>
      <c r="AF280" s="7"/>
    </row>
    <row r="281" ht="15.75" customHeight="1">
      <c r="A281" s="1">
        <f>'Paste Raw Data Here'!A281</f>
        <v>280</v>
      </c>
      <c r="B281" s="1" t="str">
        <f>'Paste Raw Data Here'!B281</f>
        <v>   P-27088</v>
      </c>
      <c r="C281" s="1">
        <f>'Paste Raw Data Here'!E281</f>
        <v>4</v>
      </c>
      <c r="E281" s="1">
        <f>'Paste Raw Data Here'!I281</f>
        <v>19729</v>
      </c>
      <c r="F281" s="1">
        <f>'Paste Raw Data Here'!F281</f>
        <v>-21.835</v>
      </c>
      <c r="G281" s="1">
        <f>'Paste Raw Data Here'!G281</f>
        <v>-41.773</v>
      </c>
      <c r="H281" s="1">
        <f>'Paste Raw Data Here'!H281</f>
        <v>-316.202</v>
      </c>
      <c r="P281" s="3"/>
      <c r="Q281" s="1"/>
      <c r="R281" s="1"/>
      <c r="S281" s="1"/>
      <c r="T281" s="1"/>
      <c r="AC281" s="5"/>
      <c r="AD281" s="6"/>
      <c r="AE281" s="6"/>
      <c r="AF281" s="7"/>
    </row>
    <row r="282" ht="15.75" customHeight="1">
      <c r="A282" s="1">
        <f>'Paste Raw Data Here'!A282</f>
        <v>281</v>
      </c>
      <c r="B282" s="1" t="str">
        <f>'Paste Raw Data Here'!B282</f>
        <v>   P-27089</v>
      </c>
      <c r="C282" s="1">
        <f>'Paste Raw Data Here'!E282</f>
        <v>1</v>
      </c>
      <c r="D282" s="1">
        <f>D278+0.01</f>
        <v>0.53</v>
      </c>
      <c r="E282" s="1">
        <f>'Paste Raw Data Here'!I282</f>
        <v>17713</v>
      </c>
      <c r="F282" s="1">
        <f>'Paste Raw Data Here'!F282</f>
        <v>-21.979</v>
      </c>
      <c r="G282" s="1">
        <f>'Paste Raw Data Here'!G282</f>
        <v>-41.865</v>
      </c>
      <c r="H282" s="1">
        <f>'Paste Raw Data Here'!H282</f>
        <v>-316.123</v>
      </c>
      <c r="I282" s="1">
        <f t="shared" ref="I282:K282" si="242">AVERAGE(F283:F285)</f>
        <v>-21.80533333</v>
      </c>
      <c r="J282" s="1">
        <f t="shared" si="242"/>
        <v>-41.79666667</v>
      </c>
      <c r="K282" s="1">
        <f t="shared" si="242"/>
        <v>-316.325</v>
      </c>
      <c r="L282" s="5">
        <f>I282*$Q$9+$Q$10</f>
        <v>-21.32133907</v>
      </c>
      <c r="M282" s="5">
        <f>J282*$R$9+$R$10</f>
        <v>-39.9824713</v>
      </c>
      <c r="N282" s="5">
        <f>K282*$S$9+$S$10</f>
        <v>-311.4386313</v>
      </c>
      <c r="O282" s="5"/>
      <c r="P282" s="3">
        <f>N282-8*M282</f>
        <v>8.421139099</v>
      </c>
      <c r="Q282" s="1">
        <v>1.0</v>
      </c>
      <c r="R282" s="1"/>
      <c r="S282" s="1"/>
      <c r="T282" s="1"/>
      <c r="AC282" s="5"/>
      <c r="AD282" s="6"/>
      <c r="AE282" s="6"/>
      <c r="AF282" s="7"/>
    </row>
    <row r="283" ht="15.75" customHeight="1">
      <c r="A283" s="1">
        <f>'Paste Raw Data Here'!A283</f>
        <v>282</v>
      </c>
      <c r="B283" s="1" t="str">
        <f>'Paste Raw Data Here'!B283</f>
        <v>   P-27089</v>
      </c>
      <c r="C283" s="1">
        <f>'Paste Raw Data Here'!E283</f>
        <v>2</v>
      </c>
      <c r="E283" s="1">
        <f>'Paste Raw Data Here'!I283</f>
        <v>17809</v>
      </c>
      <c r="F283" s="1">
        <f>'Paste Raw Data Here'!F283</f>
        <v>-21.657</v>
      </c>
      <c r="G283" s="1">
        <f>'Paste Raw Data Here'!G283</f>
        <v>-41.796</v>
      </c>
      <c r="H283" s="1">
        <f>'Paste Raw Data Here'!H283</f>
        <v>-316.467</v>
      </c>
      <c r="I283" s="1">
        <f t="shared" ref="I283:K283" si="243">STDEV(F283:F285)</f>
        <v>0.1424230787</v>
      </c>
      <c r="J283" s="1">
        <f t="shared" si="243"/>
        <v>0.0660025252</v>
      </c>
      <c r="K283" s="1">
        <f t="shared" si="243"/>
        <v>0.1265819892</v>
      </c>
      <c r="P283" s="3"/>
      <c r="Q283" s="1"/>
      <c r="R283" s="1"/>
      <c r="S283" s="1"/>
      <c r="T283" s="1"/>
      <c r="AC283" s="5"/>
      <c r="AD283" s="6"/>
      <c r="AE283" s="6"/>
      <c r="AF283" s="7"/>
    </row>
    <row r="284" ht="15.75" customHeight="1">
      <c r="A284" s="1">
        <f>'Paste Raw Data Here'!A284</f>
        <v>283</v>
      </c>
      <c r="B284" s="1" t="str">
        <f>'Paste Raw Data Here'!B284</f>
        <v>   P-27089</v>
      </c>
      <c r="C284" s="1">
        <f>'Paste Raw Data Here'!E284</f>
        <v>3</v>
      </c>
      <c r="E284" s="1">
        <f>'Paste Raw Data Here'!I284</f>
        <v>19463</v>
      </c>
      <c r="F284" s="1">
        <f>'Paste Raw Data Here'!F284</f>
        <v>-21.941</v>
      </c>
      <c r="G284" s="1">
        <f>'Paste Raw Data Here'!G284</f>
        <v>-41.863</v>
      </c>
      <c r="H284" s="1">
        <f>'Paste Raw Data Here'!H284</f>
        <v>-316.224</v>
      </c>
      <c r="P284" s="3"/>
      <c r="Q284" s="1"/>
      <c r="R284" s="1"/>
      <c r="S284" s="1"/>
      <c r="T284" s="1"/>
      <c r="AC284" s="5"/>
      <c r="AD284" s="6"/>
      <c r="AE284" s="6"/>
      <c r="AF284" s="7"/>
    </row>
    <row r="285" ht="15.75" customHeight="1">
      <c r="A285" s="1">
        <f>'Paste Raw Data Here'!A285</f>
        <v>284</v>
      </c>
      <c r="B285" s="1" t="str">
        <f>'Paste Raw Data Here'!B285</f>
        <v>   P-27089</v>
      </c>
      <c r="C285" s="1">
        <f>'Paste Raw Data Here'!E285</f>
        <v>4</v>
      </c>
      <c r="E285" s="1">
        <f>'Paste Raw Data Here'!I285</f>
        <v>19312</v>
      </c>
      <c r="F285" s="1">
        <f>'Paste Raw Data Here'!F285</f>
        <v>-21.818</v>
      </c>
      <c r="G285" s="1">
        <f>'Paste Raw Data Here'!G285</f>
        <v>-41.731</v>
      </c>
      <c r="H285" s="1">
        <f>'Paste Raw Data Here'!H285</f>
        <v>-316.284</v>
      </c>
      <c r="P285" s="3"/>
      <c r="Q285" s="1"/>
      <c r="R285" s="1"/>
      <c r="S285" s="1"/>
      <c r="T285" s="1"/>
      <c r="AC285" s="5"/>
      <c r="AD285" s="6"/>
      <c r="AE285" s="6"/>
      <c r="AF285" s="7"/>
    </row>
    <row r="286" ht="15.75" customHeight="1">
      <c r="A286" s="1">
        <f>'Paste Raw Data Here'!A286</f>
        <v>285</v>
      </c>
      <c r="B286" s="1" t="str">
        <f>'Paste Raw Data Here'!B286</f>
        <v>   P-27090</v>
      </c>
      <c r="C286" s="1">
        <f>'Paste Raw Data Here'!E286</f>
        <v>1</v>
      </c>
      <c r="D286" s="1" t="s">
        <v>485</v>
      </c>
      <c r="E286" s="1">
        <f>'Paste Raw Data Here'!I286</f>
        <v>19134</v>
      </c>
      <c r="F286" s="1">
        <f>'Paste Raw Data Here'!F286</f>
        <v>-21.753</v>
      </c>
      <c r="G286" s="1">
        <f>'Paste Raw Data Here'!G286</f>
        <v>-41.837</v>
      </c>
      <c r="H286" s="1">
        <f>'Paste Raw Data Here'!H286</f>
        <v>-316.456</v>
      </c>
      <c r="I286" s="1">
        <f t="shared" ref="I286:K286" si="244">AVERAGE(F287:F289)</f>
        <v>-21.78</v>
      </c>
      <c r="J286" s="1">
        <f t="shared" si="244"/>
        <v>-41.74033333</v>
      </c>
      <c r="K286" s="1">
        <f t="shared" si="244"/>
        <v>-316.2893333</v>
      </c>
      <c r="L286" s="5">
        <f>I286*$Q$9+$Q$10</f>
        <v>-21.29712379</v>
      </c>
      <c r="M286" s="5">
        <f>J286*$R$9+$R$10</f>
        <v>-39.92799405</v>
      </c>
      <c r="N286" s="5">
        <f>K286*$S$9+$S$10</f>
        <v>-311.4048449</v>
      </c>
      <c r="O286" s="5"/>
      <c r="P286" s="3">
        <f>N286-8*M286</f>
        <v>8.019107436</v>
      </c>
      <c r="Q286" s="1"/>
      <c r="R286" s="1"/>
      <c r="S286" s="1"/>
      <c r="T286" s="1"/>
      <c r="AC286" s="5"/>
      <c r="AD286" s="6"/>
      <c r="AE286" s="6"/>
      <c r="AF286" s="7"/>
    </row>
    <row r="287" ht="15.75" customHeight="1">
      <c r="A287" s="1">
        <f>'Paste Raw Data Here'!A287</f>
        <v>286</v>
      </c>
      <c r="B287" s="1" t="str">
        <f>'Paste Raw Data Here'!B287</f>
        <v>   P-27090</v>
      </c>
      <c r="C287" s="1">
        <f>'Paste Raw Data Here'!E287</f>
        <v>2</v>
      </c>
      <c r="E287" s="1">
        <f>'Paste Raw Data Here'!I287</f>
        <v>18403</v>
      </c>
      <c r="F287" s="1">
        <f>'Paste Raw Data Here'!F287</f>
        <v>-21.748</v>
      </c>
      <c r="G287" s="1">
        <f>'Paste Raw Data Here'!G287</f>
        <v>-41.69</v>
      </c>
      <c r="H287" s="1">
        <f>'Paste Raw Data Here'!H287</f>
        <v>-316.309</v>
      </c>
      <c r="I287" s="1">
        <f t="shared" ref="I287:K287" si="245">STDEV(F287:F289)</f>
        <v>0.06609084657</v>
      </c>
      <c r="J287" s="1">
        <f t="shared" si="245"/>
        <v>0.05153962877</v>
      </c>
      <c r="K287" s="1">
        <f t="shared" si="245"/>
        <v>0.09012398867</v>
      </c>
      <c r="P287" s="3"/>
      <c r="Q287" s="1"/>
      <c r="R287" s="1"/>
      <c r="S287" s="1"/>
      <c r="T287" s="1"/>
      <c r="AC287" s="5"/>
      <c r="AD287" s="6"/>
      <c r="AE287" s="6"/>
      <c r="AF287" s="7"/>
    </row>
    <row r="288" ht="15.75" customHeight="1">
      <c r="A288" s="1">
        <f>'Paste Raw Data Here'!A288</f>
        <v>287</v>
      </c>
      <c r="B288" s="1" t="str">
        <f>'Paste Raw Data Here'!B288</f>
        <v>   P-27090</v>
      </c>
      <c r="C288" s="1">
        <f>'Paste Raw Data Here'!E288</f>
        <v>3</v>
      </c>
      <c r="E288" s="1">
        <f>'Paste Raw Data Here'!I288</f>
        <v>18946</v>
      </c>
      <c r="F288" s="1">
        <f>'Paste Raw Data Here'!F288</f>
        <v>-21.856</v>
      </c>
      <c r="G288" s="1">
        <f>'Paste Raw Data Here'!G288</f>
        <v>-41.793</v>
      </c>
      <c r="H288" s="1">
        <f>'Paste Raw Data Here'!H288</f>
        <v>-316.191</v>
      </c>
      <c r="P288" s="3"/>
      <c r="Q288" s="1"/>
      <c r="R288" s="1"/>
      <c r="S288" s="1"/>
      <c r="T288" s="1"/>
      <c r="AC288" s="5"/>
      <c r="AD288" s="6"/>
      <c r="AE288" s="6"/>
      <c r="AF288" s="7"/>
    </row>
    <row r="289" ht="15.75" customHeight="1">
      <c r="A289" s="1">
        <f>'Paste Raw Data Here'!A289</f>
        <v>288</v>
      </c>
      <c r="B289" s="1" t="str">
        <f>'Paste Raw Data Here'!B289</f>
        <v>   P-27090</v>
      </c>
      <c r="C289" s="1">
        <f>'Paste Raw Data Here'!E289</f>
        <v>4</v>
      </c>
      <c r="E289" s="1">
        <f>'Paste Raw Data Here'!I289</f>
        <v>19351</v>
      </c>
      <c r="F289" s="1">
        <f>'Paste Raw Data Here'!F289</f>
        <v>-21.736</v>
      </c>
      <c r="G289" s="1">
        <f>'Paste Raw Data Here'!G289</f>
        <v>-41.738</v>
      </c>
      <c r="H289" s="1">
        <f>'Paste Raw Data Here'!H289</f>
        <v>-316.368</v>
      </c>
      <c r="P289" s="3"/>
      <c r="Q289" s="1"/>
      <c r="R289" s="1"/>
      <c r="S289" s="1"/>
      <c r="T289" s="1"/>
      <c r="AC289" s="5"/>
      <c r="AD289" s="6"/>
      <c r="AE289" s="6"/>
      <c r="AF289" s="7"/>
    </row>
    <row r="290" ht="15.75" customHeight="1">
      <c r="A290" s="1">
        <f>'Paste Raw Data Here'!A290</f>
        <v>289</v>
      </c>
      <c r="B290" s="1" t="str">
        <f>'Paste Raw Data Here'!B290</f>
        <v>   P-27090</v>
      </c>
      <c r="C290" s="1">
        <f>'Paste Raw Data Here'!E290</f>
        <v>5</v>
      </c>
      <c r="E290" s="1">
        <f>'Paste Raw Data Here'!I290</f>
        <v>19906</v>
      </c>
      <c r="F290" s="1">
        <f>'Paste Raw Data Here'!F290</f>
        <v>-21.808</v>
      </c>
      <c r="G290" s="1">
        <f>'Paste Raw Data Here'!G290</f>
        <v>-41.839</v>
      </c>
      <c r="H290" s="1">
        <f>'Paste Raw Data Here'!H290</f>
        <v>-316.579</v>
      </c>
      <c r="I290" s="1">
        <f t="shared" ref="I290:K290" si="246">AVERAGE(F291:F293)</f>
        <v>-21.72033333</v>
      </c>
      <c r="J290" s="1">
        <f t="shared" si="246"/>
        <v>-41.74733333</v>
      </c>
      <c r="K290" s="1">
        <f t="shared" si="246"/>
        <v>-316.354</v>
      </c>
      <c r="L290" s="5">
        <f>I290*$Q$9+$Q$10</f>
        <v>-21.24009042</v>
      </c>
      <c r="M290" s="5">
        <f>J290*$R$9+$R$10</f>
        <v>-39.93476341</v>
      </c>
      <c r="N290" s="5">
        <f>K290*$S$9+$S$10</f>
        <v>-311.4661025</v>
      </c>
      <c r="O290" s="5"/>
      <c r="P290" s="3">
        <f>N290-8*M290</f>
        <v>8.012004762</v>
      </c>
      <c r="Q290" s="1"/>
      <c r="R290" s="1"/>
      <c r="S290" s="1"/>
      <c r="T290" s="1"/>
      <c r="AC290" s="5"/>
      <c r="AD290" s="6"/>
      <c r="AE290" s="6"/>
      <c r="AF290" s="7"/>
    </row>
    <row r="291" ht="15.75" customHeight="1">
      <c r="A291" s="1">
        <f>'Paste Raw Data Here'!A291</f>
        <v>290</v>
      </c>
      <c r="B291" s="1" t="str">
        <f>'Paste Raw Data Here'!B291</f>
        <v>   P-27090</v>
      </c>
      <c r="C291" s="1">
        <f>'Paste Raw Data Here'!E291</f>
        <v>6</v>
      </c>
      <c r="E291" s="1">
        <f>'Paste Raw Data Here'!I291</f>
        <v>20075</v>
      </c>
      <c r="F291" s="1">
        <f>'Paste Raw Data Here'!F291</f>
        <v>-21.742</v>
      </c>
      <c r="G291" s="1">
        <f>'Paste Raw Data Here'!G291</f>
        <v>-41.726</v>
      </c>
      <c r="H291" s="1">
        <f>'Paste Raw Data Here'!H291</f>
        <v>-316.367</v>
      </c>
      <c r="I291" s="1">
        <f t="shared" ref="I291:K291" si="247">STDEV(F291:F293)</f>
        <v>0.06334298172</v>
      </c>
      <c r="J291" s="1">
        <f t="shared" si="247"/>
        <v>0.02100793501</v>
      </c>
      <c r="K291" s="1">
        <f t="shared" si="247"/>
        <v>0.04590206967</v>
      </c>
      <c r="P291" s="3"/>
      <c r="Q291" s="1"/>
      <c r="R291" s="1"/>
      <c r="S291" s="1"/>
      <c r="T291" s="1"/>
      <c r="AC291" s="5"/>
      <c r="AD291" s="6"/>
      <c r="AE291" s="6"/>
      <c r="AF291" s="7"/>
    </row>
    <row r="292" ht="15.75" customHeight="1">
      <c r="A292" s="1">
        <f>'Paste Raw Data Here'!A292</f>
        <v>291</v>
      </c>
      <c r="B292" s="1" t="str">
        <f>'Paste Raw Data Here'!B292</f>
        <v>   P-27090</v>
      </c>
      <c r="C292" s="1">
        <f>'Paste Raw Data Here'!E292</f>
        <v>7</v>
      </c>
      <c r="E292" s="1">
        <f>'Paste Raw Data Here'!I292</f>
        <v>18401</v>
      </c>
      <c r="F292" s="1">
        <f>'Paste Raw Data Here'!F292</f>
        <v>-21.77</v>
      </c>
      <c r="G292" s="1">
        <f>'Paste Raw Data Here'!G292</f>
        <v>-41.748</v>
      </c>
      <c r="H292" s="1">
        <f>'Paste Raw Data Here'!H292</f>
        <v>-316.392</v>
      </c>
      <c r="I292" s="1">
        <f t="shared" ref="I292:K292" si="248">AVERAGE(F293:F295)</f>
        <v>-21.775</v>
      </c>
      <c r="J292" s="1">
        <f t="shared" si="248"/>
        <v>-41.79033333</v>
      </c>
      <c r="K292" s="1">
        <f t="shared" si="248"/>
        <v>-316.3413333</v>
      </c>
      <c r="L292" s="5">
        <f>I292*$Q$9+$Q$10</f>
        <v>-21.29234446</v>
      </c>
      <c r="M292" s="5">
        <f>J292*$R$9+$R$10</f>
        <v>-39.97634664</v>
      </c>
      <c r="N292" s="5">
        <f>K292*$S$9+$S$10</f>
        <v>-311.4541036</v>
      </c>
      <c r="O292" s="5"/>
      <c r="P292" s="3">
        <f>N292-8*M292</f>
        <v>8.356669527</v>
      </c>
      <c r="Q292" s="1"/>
      <c r="R292" s="1"/>
      <c r="S292" s="1"/>
      <c r="T292" s="1"/>
      <c r="AC292" s="5"/>
      <c r="AD292" s="6"/>
      <c r="AE292" s="6"/>
      <c r="AF292" s="7"/>
    </row>
    <row r="293" ht="15.75" customHeight="1">
      <c r="A293" s="1">
        <f>'Paste Raw Data Here'!A293</f>
        <v>292</v>
      </c>
      <c r="B293" s="1" t="str">
        <f>'Paste Raw Data Here'!B293</f>
        <v>   P-27090</v>
      </c>
      <c r="C293" s="1">
        <f>'Paste Raw Data Here'!E293</f>
        <v>8</v>
      </c>
      <c r="E293" s="1">
        <f>'Paste Raw Data Here'!I293</f>
        <v>16569</v>
      </c>
      <c r="F293" s="1">
        <f>'Paste Raw Data Here'!F293</f>
        <v>-21.649</v>
      </c>
      <c r="G293" s="1">
        <f>'Paste Raw Data Here'!G293</f>
        <v>-41.768</v>
      </c>
      <c r="H293" s="1">
        <f>'Paste Raw Data Here'!H293</f>
        <v>-316.303</v>
      </c>
      <c r="I293" s="1">
        <f t="shared" ref="I293:K293" si="249">STDEV(F293:F295)</f>
        <v>0.1095764573</v>
      </c>
      <c r="J293" s="1">
        <f t="shared" si="249"/>
        <v>0.02250185178</v>
      </c>
      <c r="K293" s="1">
        <f t="shared" si="249"/>
        <v>0.0734325087</v>
      </c>
      <c r="P293" s="3"/>
      <c r="Q293" s="1"/>
      <c r="R293" s="1"/>
      <c r="S293" s="1"/>
      <c r="T293" s="1"/>
      <c r="AC293" s="5"/>
      <c r="AD293" s="6"/>
      <c r="AE293" s="6"/>
      <c r="AF293" s="7"/>
    </row>
    <row r="294" ht="15.75" customHeight="1">
      <c r="A294" s="1">
        <f>'Paste Raw Data Here'!A294</f>
        <v>293</v>
      </c>
      <c r="B294" s="1" t="str">
        <f>'Paste Raw Data Here'!B294</f>
        <v>   P-27090</v>
      </c>
      <c r="C294" s="1">
        <f>'Paste Raw Data Here'!E294</f>
        <v>9</v>
      </c>
      <c r="E294" s="1">
        <f>'Paste Raw Data Here'!I294</f>
        <v>17750</v>
      </c>
      <c r="F294" s="1">
        <f>'Paste Raw Data Here'!F294</f>
        <v>-21.828</v>
      </c>
      <c r="G294" s="1">
        <f>'Paste Raw Data Here'!G294</f>
        <v>-41.79</v>
      </c>
      <c r="H294" s="1">
        <f>'Paste Raw Data Here'!H294</f>
        <v>-316.426</v>
      </c>
      <c r="P294" s="3"/>
      <c r="Q294" s="1"/>
      <c r="R294" s="1"/>
      <c r="S294" s="1"/>
      <c r="T294" s="1"/>
      <c r="AC294" s="5"/>
      <c r="AD294" s="6"/>
      <c r="AE294" s="6"/>
      <c r="AF294" s="7"/>
    </row>
    <row r="295" ht="15.75" customHeight="1">
      <c r="A295" s="1">
        <f>'Paste Raw Data Here'!A295</f>
        <v>294</v>
      </c>
      <c r="B295" s="1" t="str">
        <f>'Paste Raw Data Here'!B295</f>
        <v>   P-27090</v>
      </c>
      <c r="C295" s="1">
        <f>'Paste Raw Data Here'!E295</f>
        <v>10</v>
      </c>
      <c r="E295" s="1">
        <f>'Paste Raw Data Here'!I295</f>
        <v>19431</v>
      </c>
      <c r="F295" s="1">
        <f>'Paste Raw Data Here'!F295</f>
        <v>-21.848</v>
      </c>
      <c r="G295" s="1">
        <f>'Paste Raw Data Here'!G295</f>
        <v>-41.813</v>
      </c>
      <c r="H295" s="1">
        <f>'Paste Raw Data Here'!H295</f>
        <v>-316.295</v>
      </c>
      <c r="P295" s="3"/>
      <c r="Q295" s="1"/>
      <c r="R295" s="1"/>
      <c r="S295" s="1"/>
      <c r="T295" s="1"/>
      <c r="AC295" s="5"/>
      <c r="AD295" s="6"/>
      <c r="AE295" s="6"/>
      <c r="AF295" s="7"/>
    </row>
    <row r="296" ht="15.75" customHeight="1">
      <c r="A296" s="1">
        <f>'Paste Raw Data Here'!A296</f>
        <v>295</v>
      </c>
      <c r="B296" s="1" t="str">
        <f>'Paste Raw Data Here'!B296</f>
        <v>   P-27090</v>
      </c>
      <c r="C296" s="1">
        <f>'Paste Raw Data Here'!E296</f>
        <v>11</v>
      </c>
      <c r="E296" s="1">
        <f>'Paste Raw Data Here'!I296</f>
        <v>18775</v>
      </c>
      <c r="F296" s="1">
        <f>'Paste Raw Data Here'!F296</f>
        <v>-21.837</v>
      </c>
      <c r="G296" s="1">
        <f>'Paste Raw Data Here'!G296</f>
        <v>-41.772</v>
      </c>
      <c r="H296" s="1">
        <f>'Paste Raw Data Here'!H296</f>
        <v>-316.32</v>
      </c>
      <c r="I296" s="1">
        <f t="shared" ref="I296:K296" si="250">AVERAGE(F297:F299)</f>
        <v>-21.77566667</v>
      </c>
      <c r="J296" s="1">
        <f t="shared" si="250"/>
        <v>-41.752</v>
      </c>
      <c r="K296" s="1">
        <f t="shared" si="250"/>
        <v>-316.318</v>
      </c>
      <c r="L296" s="5">
        <f>I296*$Q$9+$Q$10</f>
        <v>-21.2929817</v>
      </c>
      <c r="M296" s="5">
        <f>J296*$R$9+$R$10</f>
        <v>-39.93927632</v>
      </c>
      <c r="N296" s="5">
        <f>K296*$S$9+$S$10</f>
        <v>-311.4320003</v>
      </c>
      <c r="O296" s="5"/>
      <c r="P296" s="3">
        <f>N296-8*M296</f>
        <v>8.082210192</v>
      </c>
      <c r="Q296" s="1"/>
      <c r="R296" s="1"/>
      <c r="S296" s="1"/>
      <c r="T296" s="1"/>
      <c r="AC296" s="5"/>
      <c r="AD296" s="6"/>
      <c r="AE296" s="6"/>
      <c r="AF296" s="7"/>
    </row>
    <row r="297" ht="15.75" customHeight="1">
      <c r="A297" s="1">
        <f>'Paste Raw Data Here'!A297</f>
        <v>296</v>
      </c>
      <c r="B297" s="1" t="str">
        <f>'Paste Raw Data Here'!B297</f>
        <v>   P-27090</v>
      </c>
      <c r="C297" s="1">
        <f>'Paste Raw Data Here'!E297</f>
        <v>12</v>
      </c>
      <c r="E297" s="1">
        <f>'Paste Raw Data Here'!I297</f>
        <v>18118</v>
      </c>
      <c r="F297" s="1">
        <f>'Paste Raw Data Here'!F297</f>
        <v>-21.824</v>
      </c>
      <c r="G297" s="1">
        <f>'Paste Raw Data Here'!G297</f>
        <v>-41.817</v>
      </c>
      <c r="H297" s="1">
        <f>'Paste Raw Data Here'!H297</f>
        <v>-316.174</v>
      </c>
      <c r="I297" s="1">
        <f t="shared" ref="I297:K297" si="251">STDEV(F297:F299)</f>
        <v>0.1418179584</v>
      </c>
      <c r="J297" s="1">
        <f t="shared" si="251"/>
        <v>0.06402343321</v>
      </c>
      <c r="K297" s="1">
        <f t="shared" si="251"/>
        <v>0.129</v>
      </c>
      <c r="P297" s="3"/>
      <c r="Q297" s="1"/>
      <c r="R297" s="1"/>
      <c r="S297" s="1"/>
      <c r="T297" s="1"/>
      <c r="AC297" s="5"/>
      <c r="AD297" s="6"/>
      <c r="AE297" s="6"/>
      <c r="AF297" s="7"/>
    </row>
    <row r="298" ht="15.75" customHeight="1">
      <c r="A298" s="1">
        <f>'Paste Raw Data Here'!A298</f>
        <v>297</v>
      </c>
      <c r="B298" s="1" t="str">
        <f>'Paste Raw Data Here'!B298</f>
        <v>   P-27090</v>
      </c>
      <c r="C298" s="1">
        <f>'Paste Raw Data Here'!E298</f>
        <v>13</v>
      </c>
      <c r="E298" s="1">
        <f>'Paste Raw Data Here'!I298</f>
        <v>19023</v>
      </c>
      <c r="F298" s="1">
        <f>'Paste Raw Data Here'!F298</f>
        <v>-21.616</v>
      </c>
      <c r="G298" s="1">
        <f>'Paste Raw Data Here'!G298</f>
        <v>-41.75</v>
      </c>
      <c r="H298" s="1">
        <f>'Paste Raw Data Here'!H298</f>
        <v>-316.423</v>
      </c>
      <c r="I298" s="1">
        <f t="shared" ref="I298:K298" si="252">AVERAGE(F299:F301)</f>
        <v>-21.844</v>
      </c>
      <c r="J298" s="1">
        <f t="shared" si="252"/>
        <v>-41.81033333</v>
      </c>
      <c r="K298" s="1">
        <f t="shared" si="252"/>
        <v>-316.2706667</v>
      </c>
      <c r="L298" s="5">
        <f>I298*$Q$9+$Q$10</f>
        <v>-21.35829925</v>
      </c>
      <c r="M298" s="5">
        <f>J298*$R$9+$R$10</f>
        <v>-39.99568768</v>
      </c>
      <c r="N298" s="5">
        <f>K298*$S$9+$S$10</f>
        <v>-311.3871623</v>
      </c>
      <c r="O298" s="5"/>
      <c r="P298" s="3">
        <f>N298-8*M298</f>
        <v>8.578339106</v>
      </c>
      <c r="Q298" s="1"/>
      <c r="R298" s="1"/>
      <c r="S298" s="1"/>
      <c r="T298" s="1"/>
      <c r="AC298" s="5"/>
      <c r="AD298" s="6"/>
      <c r="AE298" s="6"/>
      <c r="AF298" s="7"/>
    </row>
    <row r="299" ht="15.75" customHeight="1">
      <c r="A299" s="1">
        <f>'Paste Raw Data Here'!A299</f>
        <v>298</v>
      </c>
      <c r="B299" s="1" t="str">
        <f>'Paste Raw Data Here'!B299</f>
        <v>   P-27090</v>
      </c>
      <c r="C299" s="1">
        <f>'Paste Raw Data Here'!E299</f>
        <v>14</v>
      </c>
      <c r="E299" s="1">
        <f>'Paste Raw Data Here'!I299</f>
        <v>18929</v>
      </c>
      <c r="F299" s="1">
        <f>'Paste Raw Data Here'!F299</f>
        <v>-21.887</v>
      </c>
      <c r="G299" s="1">
        <f>'Paste Raw Data Here'!G299</f>
        <v>-41.689</v>
      </c>
      <c r="H299" s="1">
        <f>'Paste Raw Data Here'!H299</f>
        <v>-316.357</v>
      </c>
      <c r="I299" s="1">
        <f t="shared" ref="I299:K299" si="253">STDEV(F299:F301)</f>
        <v>0.06518435395</v>
      </c>
      <c r="J299" s="1">
        <f t="shared" si="253"/>
        <v>0.1077837341</v>
      </c>
      <c r="K299" s="1">
        <f t="shared" si="253"/>
        <v>0.09939986586</v>
      </c>
      <c r="P299" s="3"/>
      <c r="Q299" s="1"/>
      <c r="R299" s="1"/>
      <c r="S299" s="1"/>
      <c r="T299" s="1"/>
      <c r="AC299" s="5"/>
      <c r="AD299" s="6"/>
      <c r="AE299" s="6"/>
      <c r="AF299" s="7"/>
    </row>
    <row r="300" ht="15.75" customHeight="1">
      <c r="A300" s="1">
        <f>'Paste Raw Data Here'!A300</f>
        <v>299</v>
      </c>
      <c r="B300" s="1" t="str">
        <f>'Paste Raw Data Here'!B300</f>
        <v>   P-27090</v>
      </c>
      <c r="C300" s="1">
        <f>'Paste Raw Data Here'!E300</f>
        <v>15</v>
      </c>
      <c r="E300" s="1">
        <f>'Paste Raw Data Here'!I300</f>
        <v>17624</v>
      </c>
      <c r="F300" s="1">
        <f>'Paste Raw Data Here'!F300</f>
        <v>-21.769</v>
      </c>
      <c r="G300" s="1">
        <f>'Paste Raw Data Here'!G300</f>
        <v>-41.847</v>
      </c>
      <c r="H300" s="1">
        <f>'Paste Raw Data Here'!H300</f>
        <v>-316.162</v>
      </c>
      <c r="P300" s="3"/>
      <c r="Q300" s="1"/>
      <c r="R300" s="1"/>
      <c r="S300" s="1"/>
      <c r="T300" s="1"/>
      <c r="AC300" s="5"/>
      <c r="AD300" s="6"/>
      <c r="AE300" s="6"/>
      <c r="AF300" s="7"/>
    </row>
    <row r="301" ht="15.75" customHeight="1">
      <c r="A301" s="1">
        <f>'Paste Raw Data Here'!A301</f>
        <v>300</v>
      </c>
      <c r="B301" s="1" t="str">
        <f>'Paste Raw Data Here'!B301</f>
        <v>   P-27090</v>
      </c>
      <c r="C301" s="1">
        <f>'Paste Raw Data Here'!E301</f>
        <v>16</v>
      </c>
      <c r="E301" s="1">
        <f>'Paste Raw Data Here'!I301</f>
        <v>17754</v>
      </c>
      <c r="F301" s="1">
        <f>'Paste Raw Data Here'!F301</f>
        <v>-21.876</v>
      </c>
      <c r="G301" s="1">
        <f>'Paste Raw Data Here'!G301</f>
        <v>-41.895</v>
      </c>
      <c r="H301" s="1">
        <f>'Paste Raw Data Here'!H301</f>
        <v>-316.293</v>
      </c>
      <c r="P301" s="3"/>
      <c r="Q301" s="1"/>
      <c r="R301" s="1"/>
      <c r="S301" s="1"/>
      <c r="T301" s="1"/>
      <c r="AC301" s="5"/>
      <c r="AD301" s="6"/>
      <c r="AE301" s="6"/>
      <c r="AF301" s="7"/>
    </row>
    <row r="302" ht="15.75" customHeight="1">
      <c r="A302" s="1"/>
      <c r="M302" s="5"/>
      <c r="N302" s="5"/>
      <c r="O302" s="5"/>
      <c r="P302" s="3"/>
      <c r="Q302" s="1"/>
      <c r="R302" s="1"/>
      <c r="S302" s="1"/>
      <c r="T302" s="1"/>
      <c r="AC302" s="5"/>
      <c r="AD302" s="6"/>
      <c r="AE302" s="6"/>
      <c r="AF302" s="7"/>
    </row>
    <row r="303" ht="15.75" customHeight="1">
      <c r="A303" s="1"/>
      <c r="P303" s="3"/>
      <c r="Q303" s="1"/>
      <c r="R303" s="1"/>
      <c r="S303" s="1"/>
      <c r="T303" s="1"/>
      <c r="AC303" s="5"/>
      <c r="AD303" s="6"/>
      <c r="AE303" s="6"/>
      <c r="AF303" s="7"/>
    </row>
    <row r="304" ht="15.75" customHeight="1">
      <c r="A304" s="1"/>
      <c r="P304" s="3"/>
      <c r="Q304" s="1"/>
      <c r="R304" s="1"/>
      <c r="S304" s="1"/>
      <c r="T304" s="1"/>
      <c r="AC304" s="5"/>
      <c r="AD304" s="6"/>
      <c r="AE304" s="6"/>
      <c r="AF304" s="7"/>
    </row>
    <row r="305" ht="15.75" customHeight="1">
      <c r="A305" s="1"/>
      <c r="P305" s="3"/>
      <c r="Q305" s="1"/>
      <c r="R305" s="1"/>
      <c r="S305" s="1"/>
      <c r="T305" s="1"/>
      <c r="AC305" s="5"/>
      <c r="AD305" s="6"/>
      <c r="AE305" s="6"/>
      <c r="AF305" s="7"/>
    </row>
    <row r="306" ht="15.75" customHeight="1">
      <c r="A306" s="1"/>
      <c r="M306" s="5"/>
      <c r="N306" s="5"/>
      <c r="O306" s="5"/>
      <c r="P306" s="3"/>
      <c r="Q306" s="1"/>
      <c r="R306" s="1"/>
      <c r="S306" s="1"/>
      <c r="T306" s="1"/>
      <c r="AC306" s="5"/>
      <c r="AD306" s="6"/>
      <c r="AE306" s="6"/>
      <c r="AF306" s="7"/>
    </row>
    <row r="307" ht="15.75" customHeight="1">
      <c r="A307" s="1"/>
      <c r="P307" s="3"/>
      <c r="Q307" s="1"/>
      <c r="R307" s="1"/>
      <c r="S307" s="1"/>
      <c r="T307" s="1"/>
      <c r="AC307" s="5"/>
      <c r="AD307" s="6"/>
      <c r="AE307" s="6"/>
      <c r="AF307" s="7"/>
    </row>
    <row r="308" ht="15.75" customHeight="1">
      <c r="A308" s="1"/>
      <c r="P308" s="3"/>
      <c r="Q308" s="1"/>
      <c r="R308" s="1"/>
      <c r="S308" s="1"/>
      <c r="T308" s="1"/>
      <c r="AC308" s="5"/>
      <c r="AD308" s="6"/>
      <c r="AE308" s="6"/>
      <c r="AF308" s="7"/>
    </row>
    <row r="309" ht="15.75" customHeight="1">
      <c r="A309" s="1"/>
      <c r="P309" s="3"/>
      <c r="Q309" s="1"/>
      <c r="R309" s="1"/>
      <c r="S309" s="1"/>
      <c r="T309" s="1"/>
      <c r="AC309" s="5"/>
      <c r="AD309" s="6"/>
      <c r="AE309" s="6"/>
      <c r="AF309" s="7"/>
    </row>
    <row r="310" ht="15.75" customHeight="1">
      <c r="A310" s="1"/>
      <c r="P310" s="3"/>
      <c r="Q310" s="1"/>
      <c r="R310" s="1"/>
      <c r="S310" s="1"/>
      <c r="T310" s="1"/>
      <c r="AC310" s="5"/>
      <c r="AD310" s="6"/>
      <c r="AE310" s="6"/>
      <c r="AF310" s="7"/>
    </row>
    <row r="311" ht="15.75" customHeight="1">
      <c r="A311" s="1"/>
      <c r="P311" s="3"/>
      <c r="Q311" s="1"/>
      <c r="R311" s="1"/>
      <c r="S311" s="1"/>
      <c r="T311" s="1"/>
      <c r="AC311" s="5"/>
      <c r="AD311" s="6"/>
      <c r="AE311" s="6"/>
      <c r="AF311" s="7"/>
    </row>
    <row r="312" ht="15.75" customHeight="1">
      <c r="A312" s="1"/>
      <c r="P312" s="3"/>
      <c r="Q312" s="1"/>
      <c r="R312" s="1"/>
      <c r="S312" s="1"/>
      <c r="T312" s="1"/>
      <c r="AC312" s="5"/>
      <c r="AD312" s="6"/>
      <c r="AE312" s="6"/>
      <c r="AF312" s="7"/>
    </row>
    <row r="313" ht="15.75" customHeight="1">
      <c r="A313" s="1"/>
      <c r="P313" s="3"/>
      <c r="Q313" s="1"/>
      <c r="R313" s="1"/>
      <c r="S313" s="1"/>
      <c r="T313" s="1"/>
      <c r="AC313" s="5"/>
      <c r="AD313" s="6"/>
      <c r="AE313" s="6"/>
      <c r="AF313" s="7"/>
    </row>
    <row r="314" ht="15.75" customHeight="1">
      <c r="A314" s="1"/>
      <c r="P314" s="3"/>
      <c r="Q314" s="1"/>
      <c r="R314" s="1"/>
      <c r="S314" s="1"/>
      <c r="T314" s="1"/>
      <c r="AC314" s="5"/>
      <c r="AD314" s="6"/>
      <c r="AE314" s="6"/>
      <c r="AF314" s="7"/>
    </row>
    <row r="315" ht="15.75" customHeight="1">
      <c r="A315" s="1"/>
      <c r="P315" s="3"/>
      <c r="Q315" s="1"/>
      <c r="R315" s="1"/>
      <c r="S315" s="1"/>
      <c r="T315" s="1"/>
      <c r="AC315" s="5"/>
      <c r="AD315" s="6"/>
      <c r="AE315" s="6"/>
      <c r="AF315" s="7"/>
    </row>
    <row r="316" ht="15.75" customHeight="1">
      <c r="A316" s="1"/>
      <c r="P316" s="3"/>
      <c r="Q316" s="1"/>
      <c r="R316" s="1"/>
      <c r="S316" s="1"/>
      <c r="T316" s="1"/>
      <c r="AC316" s="5"/>
      <c r="AD316" s="6"/>
      <c r="AE316" s="6"/>
      <c r="AF316" s="7"/>
    </row>
    <row r="317" ht="15.75" customHeight="1">
      <c r="A317" s="1"/>
      <c r="P317" s="3"/>
      <c r="Q317" s="1"/>
      <c r="R317" s="1"/>
      <c r="S317" s="1"/>
      <c r="T317" s="1"/>
      <c r="AC317" s="5"/>
      <c r="AD317" s="6"/>
      <c r="AE317" s="6"/>
      <c r="AF317" s="7"/>
    </row>
    <row r="318" ht="15.75" customHeight="1">
      <c r="A318" s="1"/>
      <c r="P318" s="3"/>
      <c r="Q318" s="1"/>
      <c r="R318" s="1"/>
      <c r="S318" s="1"/>
      <c r="T318" s="1"/>
      <c r="AC318" s="5"/>
      <c r="AD318" s="6"/>
      <c r="AE318" s="6"/>
      <c r="AF318" s="7"/>
    </row>
    <row r="319" ht="15.75" customHeight="1">
      <c r="A319" s="1"/>
      <c r="P319" s="3"/>
      <c r="Q319" s="1"/>
      <c r="R319" s="1"/>
      <c r="S319" s="1"/>
      <c r="T319" s="1"/>
      <c r="AC319" s="5"/>
      <c r="AD319" s="6"/>
      <c r="AE319" s="6"/>
      <c r="AF319" s="7"/>
    </row>
    <row r="320" ht="15.75" customHeight="1">
      <c r="A320" s="1"/>
      <c r="P320" s="3"/>
      <c r="Q320" s="1"/>
      <c r="R320" s="1"/>
      <c r="S320" s="1"/>
      <c r="T320" s="1"/>
      <c r="AC320" s="5"/>
      <c r="AD320" s="6"/>
      <c r="AE320" s="6"/>
      <c r="AF320" s="7"/>
    </row>
    <row r="321" ht="15.75" customHeight="1">
      <c r="A321" s="1"/>
      <c r="P321" s="3"/>
      <c r="Q321" s="1"/>
      <c r="R321" s="1"/>
      <c r="S321" s="1"/>
      <c r="T321" s="1"/>
      <c r="AC321" s="5"/>
      <c r="AD321" s="6"/>
      <c r="AE321" s="6"/>
      <c r="AF321" s="7"/>
    </row>
    <row r="322" ht="15.75" customHeight="1">
      <c r="A322" s="1"/>
      <c r="P322" s="3"/>
      <c r="Q322" s="1"/>
      <c r="R322" s="1"/>
      <c r="S322" s="1"/>
      <c r="T322" s="1"/>
      <c r="AC322" s="5"/>
      <c r="AD322" s="6"/>
      <c r="AE322" s="6"/>
      <c r="AF322" s="7"/>
    </row>
    <row r="323" ht="15.75" customHeight="1">
      <c r="A323" s="1"/>
      <c r="P323" s="3"/>
      <c r="Q323" s="1"/>
      <c r="R323" s="1"/>
      <c r="S323" s="1"/>
      <c r="T323" s="1"/>
      <c r="AC323" s="5"/>
      <c r="AD323" s="6"/>
      <c r="AE323" s="6"/>
      <c r="AF323" s="7"/>
    </row>
    <row r="324" ht="15.75" customHeight="1">
      <c r="A324" s="1"/>
      <c r="P324" s="3"/>
      <c r="Q324" s="1"/>
      <c r="R324" s="1"/>
      <c r="S324" s="1"/>
      <c r="T324" s="1"/>
      <c r="AC324" s="5"/>
      <c r="AD324" s="6"/>
      <c r="AE324" s="6"/>
      <c r="AF324" s="7"/>
    </row>
    <row r="325" ht="15.75" customHeight="1">
      <c r="A325" s="1"/>
      <c r="P325" s="3"/>
      <c r="Q325" s="1"/>
      <c r="R325" s="1"/>
      <c r="S325" s="1"/>
      <c r="T325" s="1"/>
      <c r="AC325" s="5"/>
      <c r="AD325" s="6"/>
      <c r="AE325" s="6"/>
      <c r="AF325" s="7"/>
    </row>
    <row r="326" ht="15.75" customHeight="1">
      <c r="A326" s="1"/>
      <c r="P326" s="3"/>
      <c r="Q326" s="1"/>
      <c r="R326" s="1"/>
      <c r="S326" s="1"/>
      <c r="T326" s="1"/>
      <c r="AC326" s="5"/>
      <c r="AD326" s="6"/>
      <c r="AE326" s="6"/>
      <c r="AF326" s="7"/>
    </row>
    <row r="327" ht="15.75" customHeight="1">
      <c r="A327" s="1"/>
      <c r="P327" s="3"/>
      <c r="Q327" s="1"/>
      <c r="R327" s="1"/>
      <c r="S327" s="1"/>
      <c r="T327" s="1"/>
      <c r="AC327" s="5"/>
      <c r="AD327" s="6"/>
      <c r="AE327" s="6"/>
      <c r="AF327" s="7"/>
    </row>
    <row r="328" ht="15.75" customHeight="1">
      <c r="A328" s="1"/>
      <c r="P328" s="3"/>
      <c r="Q328" s="1"/>
      <c r="R328" s="1"/>
      <c r="S328" s="1"/>
      <c r="T328" s="1"/>
      <c r="AC328" s="5"/>
      <c r="AD328" s="6"/>
      <c r="AE328" s="6"/>
      <c r="AF328" s="7"/>
    </row>
    <row r="329" ht="15.75" customHeight="1">
      <c r="A329" s="1"/>
      <c r="P329" s="3"/>
      <c r="Q329" s="1"/>
      <c r="R329" s="1"/>
      <c r="S329" s="1"/>
      <c r="T329" s="1"/>
      <c r="AC329" s="5"/>
      <c r="AD329" s="6"/>
      <c r="AE329" s="6"/>
      <c r="AF329" s="7"/>
    </row>
    <row r="330" ht="15.75" customHeight="1">
      <c r="A330" s="1"/>
      <c r="P330" s="3"/>
      <c r="Q330" s="1"/>
      <c r="R330" s="1"/>
      <c r="S330" s="1"/>
      <c r="T330" s="1"/>
      <c r="AC330" s="5"/>
      <c r="AD330" s="6"/>
      <c r="AE330" s="6"/>
      <c r="AF330" s="7"/>
    </row>
    <row r="331" ht="15.75" customHeight="1">
      <c r="A331" s="1"/>
      <c r="P331" s="3"/>
      <c r="Q331" s="1"/>
      <c r="R331" s="1"/>
      <c r="S331" s="1"/>
      <c r="T331" s="1"/>
      <c r="AC331" s="5"/>
      <c r="AD331" s="6"/>
      <c r="AE331" s="6"/>
      <c r="AF331" s="7"/>
    </row>
    <row r="332" ht="15.75" customHeight="1">
      <c r="A332" s="1"/>
      <c r="P332" s="3"/>
      <c r="Q332" s="1"/>
      <c r="R332" s="1"/>
      <c r="S332" s="1"/>
      <c r="T332" s="1"/>
      <c r="AC332" s="5"/>
      <c r="AD332" s="6"/>
      <c r="AE332" s="6"/>
      <c r="AF332" s="7"/>
    </row>
    <row r="333" ht="15.75" customHeight="1">
      <c r="A333" s="1"/>
      <c r="P333" s="3"/>
      <c r="Q333" s="1"/>
      <c r="R333" s="1"/>
      <c r="S333" s="1"/>
      <c r="T333" s="1"/>
      <c r="AC333" s="5"/>
      <c r="AD333" s="6"/>
      <c r="AE333" s="6"/>
      <c r="AF333" s="7"/>
    </row>
    <row r="334" ht="15.75" customHeight="1">
      <c r="A334" s="1"/>
      <c r="P334" s="3"/>
      <c r="Q334" s="1"/>
      <c r="R334" s="1"/>
      <c r="S334" s="1"/>
      <c r="T334" s="1"/>
      <c r="AC334" s="5"/>
      <c r="AD334" s="6"/>
      <c r="AE334" s="6"/>
      <c r="AF334" s="7"/>
    </row>
    <row r="335" ht="15.75" customHeight="1">
      <c r="A335" s="1"/>
      <c r="P335" s="3"/>
      <c r="Q335" s="1"/>
      <c r="R335" s="1"/>
      <c r="S335" s="1"/>
      <c r="T335" s="1"/>
      <c r="AC335" s="5"/>
      <c r="AD335" s="6"/>
      <c r="AE335" s="6"/>
      <c r="AF335" s="7"/>
    </row>
    <row r="336" ht="15.75" customHeight="1">
      <c r="A336" s="1"/>
      <c r="P336" s="3"/>
      <c r="Q336" s="1"/>
      <c r="R336" s="1"/>
      <c r="S336" s="1"/>
      <c r="T336" s="1"/>
      <c r="AC336" s="5"/>
      <c r="AD336" s="6"/>
      <c r="AE336" s="6"/>
      <c r="AF336" s="7"/>
    </row>
    <row r="337" ht="15.75" customHeight="1">
      <c r="A337" s="1"/>
      <c r="P337" s="3"/>
      <c r="Q337" s="1"/>
      <c r="R337" s="1"/>
      <c r="S337" s="1"/>
      <c r="T337" s="1"/>
      <c r="AC337" s="5"/>
      <c r="AD337" s="6"/>
      <c r="AE337" s="6"/>
      <c r="AF337" s="7"/>
    </row>
    <row r="338" ht="15.75" customHeight="1">
      <c r="A338" s="1"/>
      <c r="P338" s="3"/>
      <c r="Q338" s="1"/>
      <c r="R338" s="1"/>
      <c r="S338" s="1"/>
      <c r="T338" s="1"/>
      <c r="AC338" s="5"/>
      <c r="AD338" s="6"/>
      <c r="AE338" s="6"/>
      <c r="AF338" s="7"/>
    </row>
    <row r="339" ht="15.75" customHeight="1">
      <c r="A339" s="1"/>
      <c r="P339" s="3"/>
      <c r="Q339" s="1"/>
      <c r="R339" s="1"/>
      <c r="S339" s="1"/>
      <c r="T339" s="1"/>
      <c r="AC339" s="5"/>
      <c r="AD339" s="6"/>
      <c r="AE339" s="6"/>
      <c r="AF339" s="7"/>
    </row>
    <row r="340" ht="15.75" customHeight="1">
      <c r="A340" s="1"/>
      <c r="P340" s="3"/>
      <c r="Q340" s="1"/>
      <c r="R340" s="1"/>
      <c r="S340" s="1"/>
      <c r="T340" s="1"/>
      <c r="AC340" s="5"/>
      <c r="AD340" s="6"/>
      <c r="AE340" s="6"/>
      <c r="AF340" s="7"/>
    </row>
    <row r="341" ht="15.75" customHeight="1">
      <c r="A341" s="1"/>
      <c r="P341" s="3"/>
      <c r="Q341" s="1"/>
      <c r="R341" s="1"/>
      <c r="S341" s="1"/>
      <c r="T341" s="1"/>
      <c r="AC341" s="5"/>
      <c r="AD341" s="6"/>
      <c r="AE341" s="6"/>
      <c r="AF341" s="7"/>
    </row>
    <row r="342" ht="15.75" customHeight="1">
      <c r="A342" s="1"/>
      <c r="P342" s="3"/>
      <c r="Q342" s="1"/>
      <c r="R342" s="1"/>
      <c r="S342" s="1"/>
      <c r="T342" s="1"/>
      <c r="AC342" s="5"/>
      <c r="AD342" s="6"/>
      <c r="AE342" s="6"/>
      <c r="AF342" s="7"/>
    </row>
    <row r="343" ht="15.75" customHeight="1">
      <c r="A343" s="1"/>
      <c r="P343" s="3"/>
      <c r="Q343" s="1"/>
      <c r="R343" s="1"/>
      <c r="S343" s="1"/>
      <c r="T343" s="1"/>
      <c r="AC343" s="5"/>
      <c r="AD343" s="6"/>
      <c r="AE343" s="6"/>
      <c r="AF343" s="7"/>
    </row>
    <row r="344" ht="15.75" customHeight="1">
      <c r="A344" s="1"/>
      <c r="P344" s="3"/>
      <c r="Q344" s="1"/>
      <c r="R344" s="1"/>
      <c r="S344" s="1"/>
      <c r="T344" s="1"/>
      <c r="AC344" s="5"/>
      <c r="AD344" s="6"/>
      <c r="AE344" s="6"/>
      <c r="AF344" s="7"/>
    </row>
    <row r="345" ht="15.75" customHeight="1">
      <c r="A345" s="1"/>
      <c r="P345" s="3"/>
      <c r="Q345" s="1"/>
      <c r="R345" s="1"/>
      <c r="S345" s="1"/>
      <c r="T345" s="1"/>
      <c r="AC345" s="5"/>
      <c r="AD345" s="6"/>
      <c r="AE345" s="6"/>
      <c r="AF345" s="7"/>
    </row>
    <row r="346" ht="15.75" customHeight="1">
      <c r="A346" s="1"/>
      <c r="P346" s="3"/>
      <c r="Q346" s="1"/>
      <c r="R346" s="1"/>
      <c r="S346" s="1"/>
      <c r="T346" s="1"/>
      <c r="AC346" s="5"/>
      <c r="AD346" s="6"/>
      <c r="AE346" s="6"/>
      <c r="AF346" s="7"/>
    </row>
    <row r="347" ht="15.75" customHeight="1">
      <c r="A347" s="1"/>
      <c r="P347" s="3"/>
      <c r="Q347" s="1"/>
      <c r="R347" s="1"/>
      <c r="S347" s="1"/>
      <c r="T347" s="1"/>
      <c r="AC347" s="5"/>
      <c r="AD347" s="6"/>
      <c r="AE347" s="6"/>
      <c r="AF347" s="7"/>
    </row>
    <row r="348" ht="15.75" customHeight="1">
      <c r="A348" s="1"/>
      <c r="P348" s="3"/>
      <c r="Q348" s="1"/>
      <c r="R348" s="1"/>
      <c r="S348" s="1"/>
      <c r="T348" s="1"/>
      <c r="AC348" s="5"/>
      <c r="AD348" s="6"/>
      <c r="AE348" s="6"/>
      <c r="AF348" s="7"/>
    </row>
    <row r="349" ht="15.75" customHeight="1">
      <c r="A349" s="1"/>
      <c r="P349" s="3"/>
      <c r="Q349" s="1"/>
      <c r="R349" s="1"/>
      <c r="S349" s="1"/>
      <c r="T349" s="1"/>
      <c r="AC349" s="5"/>
      <c r="AD349" s="6"/>
      <c r="AE349" s="6"/>
      <c r="AF349" s="7"/>
    </row>
    <row r="350" ht="15.75" customHeight="1">
      <c r="A350" s="1"/>
      <c r="P350" s="3"/>
      <c r="Q350" s="1"/>
      <c r="R350" s="1"/>
      <c r="S350" s="1"/>
      <c r="T350" s="1"/>
      <c r="AC350" s="5"/>
      <c r="AD350" s="6"/>
      <c r="AE350" s="6"/>
      <c r="AF350" s="7"/>
    </row>
    <row r="351" ht="15.75" customHeight="1">
      <c r="A351" s="1"/>
      <c r="P351" s="3"/>
      <c r="Q351" s="1"/>
      <c r="R351" s="1"/>
      <c r="S351" s="1"/>
      <c r="T351" s="1"/>
      <c r="AC351" s="5"/>
      <c r="AD351" s="6"/>
      <c r="AE351" s="6"/>
      <c r="AF351" s="7"/>
    </row>
    <row r="352" ht="15.75" customHeight="1">
      <c r="A352" s="1"/>
      <c r="P352" s="3"/>
      <c r="Q352" s="1"/>
      <c r="R352" s="1"/>
      <c r="S352" s="1"/>
      <c r="T352" s="1"/>
      <c r="AC352" s="5"/>
      <c r="AD352" s="6"/>
      <c r="AE352" s="6"/>
      <c r="AF352" s="7"/>
    </row>
    <row r="353" ht="15.75" customHeight="1">
      <c r="A353" s="1"/>
      <c r="P353" s="3"/>
      <c r="Q353" s="1"/>
      <c r="R353" s="1"/>
      <c r="S353" s="1"/>
      <c r="T353" s="1"/>
      <c r="AC353" s="5"/>
      <c r="AD353" s="6"/>
      <c r="AE353" s="6"/>
      <c r="AF353" s="7"/>
    </row>
    <row r="354" ht="15.75" customHeight="1">
      <c r="A354" s="1"/>
      <c r="P354" s="3"/>
      <c r="Q354" s="1"/>
      <c r="R354" s="1"/>
      <c r="S354" s="1"/>
      <c r="T354" s="1"/>
      <c r="AC354" s="5"/>
      <c r="AD354" s="6"/>
      <c r="AE354" s="6"/>
      <c r="AF354" s="7"/>
    </row>
    <row r="355" ht="15.75" customHeight="1">
      <c r="A355" s="1"/>
      <c r="P355" s="3"/>
      <c r="Q355" s="1"/>
      <c r="R355" s="1"/>
      <c r="S355" s="1"/>
      <c r="T355" s="1"/>
      <c r="AC355" s="5"/>
      <c r="AD355" s="6"/>
      <c r="AE355" s="6"/>
      <c r="AF355" s="7"/>
    </row>
    <row r="356" ht="15.75" customHeight="1">
      <c r="A356" s="1"/>
      <c r="P356" s="3"/>
      <c r="Q356" s="1"/>
      <c r="R356" s="1"/>
      <c r="S356" s="1"/>
      <c r="T356" s="1"/>
      <c r="AC356" s="5"/>
      <c r="AD356" s="6"/>
      <c r="AE356" s="6"/>
      <c r="AF356" s="7"/>
    </row>
    <row r="357" ht="15.75" customHeight="1">
      <c r="A357" s="1"/>
      <c r="P357" s="3"/>
      <c r="Q357" s="1"/>
      <c r="R357" s="1"/>
      <c r="S357" s="1"/>
      <c r="T357" s="1"/>
      <c r="AC357" s="5"/>
      <c r="AD357" s="6"/>
      <c r="AE357" s="6"/>
      <c r="AF357" s="7"/>
    </row>
    <row r="358" ht="15.75" customHeight="1">
      <c r="A358" s="1"/>
      <c r="P358" s="3"/>
      <c r="Q358" s="1"/>
      <c r="R358" s="1"/>
      <c r="S358" s="1"/>
      <c r="T358" s="1"/>
      <c r="AC358" s="5"/>
      <c r="AD358" s="6"/>
      <c r="AE358" s="6"/>
      <c r="AF358" s="7"/>
    </row>
    <row r="359" ht="15.75" customHeight="1">
      <c r="A359" s="1"/>
      <c r="P359" s="3"/>
      <c r="Q359" s="1"/>
      <c r="R359" s="1"/>
      <c r="S359" s="1"/>
      <c r="T359" s="1"/>
      <c r="AC359" s="5"/>
      <c r="AD359" s="6"/>
      <c r="AE359" s="6"/>
      <c r="AF359" s="7"/>
    </row>
    <row r="360" ht="15.75" customHeight="1">
      <c r="A360" s="1"/>
      <c r="P360" s="3"/>
      <c r="Q360" s="1"/>
      <c r="R360" s="1"/>
      <c r="S360" s="1"/>
      <c r="T360" s="1"/>
      <c r="AC360" s="5"/>
      <c r="AD360" s="6"/>
      <c r="AE360" s="6"/>
      <c r="AF360" s="7"/>
    </row>
    <row r="361" ht="15.75" customHeight="1">
      <c r="A361" s="1"/>
      <c r="P361" s="3"/>
      <c r="Q361" s="1"/>
      <c r="R361" s="1"/>
      <c r="S361" s="1"/>
      <c r="T361" s="1"/>
      <c r="AC361" s="5"/>
      <c r="AD361" s="6"/>
      <c r="AE361" s="6"/>
      <c r="AF361" s="7"/>
    </row>
    <row r="362" ht="15.75" customHeight="1">
      <c r="A362" s="1"/>
      <c r="P362" s="3"/>
      <c r="Q362" s="1"/>
      <c r="R362" s="1"/>
      <c r="S362" s="1"/>
      <c r="T362" s="1"/>
      <c r="AC362" s="5"/>
      <c r="AD362" s="6"/>
      <c r="AE362" s="6"/>
      <c r="AF362" s="7"/>
    </row>
    <row r="363" ht="15.75" customHeight="1">
      <c r="A363" s="1"/>
      <c r="P363" s="3"/>
      <c r="Q363" s="1"/>
      <c r="R363" s="1"/>
      <c r="S363" s="1"/>
      <c r="T363" s="1"/>
      <c r="AC363" s="5"/>
      <c r="AD363" s="6"/>
      <c r="AE363" s="6"/>
      <c r="AF363" s="7"/>
    </row>
    <row r="364" ht="15.75" customHeight="1">
      <c r="A364" s="1"/>
      <c r="P364" s="3"/>
      <c r="Q364" s="1"/>
      <c r="R364" s="1"/>
      <c r="S364" s="1"/>
      <c r="T364" s="1"/>
      <c r="AC364" s="5"/>
      <c r="AD364" s="6"/>
      <c r="AE364" s="6"/>
      <c r="AF364" s="7"/>
    </row>
    <row r="365" ht="15.75" customHeight="1">
      <c r="A365" s="1"/>
      <c r="P365" s="3"/>
      <c r="Q365" s="1"/>
      <c r="R365" s="1"/>
      <c r="S365" s="1"/>
      <c r="T365" s="1"/>
      <c r="AC365" s="5"/>
      <c r="AD365" s="6"/>
      <c r="AE365" s="6"/>
      <c r="AF365" s="7"/>
    </row>
    <row r="366" ht="15.75" customHeight="1">
      <c r="A366" s="1"/>
      <c r="P366" s="3"/>
      <c r="Q366" s="1"/>
      <c r="R366" s="1"/>
      <c r="S366" s="1"/>
      <c r="T366" s="1"/>
      <c r="AC366" s="5"/>
      <c r="AD366" s="6"/>
      <c r="AE366" s="6"/>
      <c r="AF366" s="7"/>
    </row>
    <row r="367" ht="15.75" customHeight="1">
      <c r="A367" s="1"/>
      <c r="P367" s="3"/>
      <c r="Q367" s="1"/>
      <c r="R367" s="1"/>
      <c r="S367" s="1"/>
      <c r="T367" s="1"/>
      <c r="AC367" s="5"/>
      <c r="AD367" s="6"/>
      <c r="AE367" s="6"/>
      <c r="AF367" s="7"/>
    </row>
    <row r="368" ht="15.75" customHeight="1">
      <c r="A368" s="1"/>
      <c r="P368" s="3"/>
      <c r="Q368" s="1"/>
      <c r="R368" s="1"/>
      <c r="S368" s="1"/>
      <c r="T368" s="1"/>
      <c r="AC368" s="5"/>
      <c r="AD368" s="6"/>
      <c r="AE368" s="6"/>
      <c r="AF368" s="7"/>
    </row>
    <row r="369" ht="15.75" customHeight="1">
      <c r="A369" s="1"/>
      <c r="P369" s="3"/>
      <c r="Q369" s="1"/>
      <c r="R369" s="1"/>
      <c r="S369" s="1"/>
      <c r="T369" s="1"/>
      <c r="AC369" s="5"/>
      <c r="AD369" s="6"/>
      <c r="AE369" s="6"/>
      <c r="AF369" s="7"/>
    </row>
    <row r="370" ht="15.75" customHeight="1">
      <c r="A370" s="1"/>
      <c r="P370" s="3"/>
      <c r="Q370" s="1"/>
      <c r="R370" s="1"/>
      <c r="S370" s="1"/>
      <c r="T370" s="1"/>
      <c r="AC370" s="5"/>
      <c r="AD370" s="6"/>
      <c r="AE370" s="6"/>
      <c r="AF370" s="7"/>
    </row>
    <row r="371" ht="15.75" customHeight="1">
      <c r="A371" s="1"/>
      <c r="P371" s="3"/>
      <c r="Q371" s="1"/>
      <c r="R371" s="1"/>
      <c r="S371" s="1"/>
      <c r="T371" s="1"/>
      <c r="AC371" s="5"/>
      <c r="AD371" s="6"/>
      <c r="AE371" s="6"/>
      <c r="AF371" s="7"/>
    </row>
    <row r="372" ht="15.75" customHeight="1">
      <c r="A372" s="1"/>
      <c r="P372" s="3"/>
      <c r="Q372" s="1"/>
      <c r="R372" s="1"/>
      <c r="S372" s="1"/>
      <c r="T372" s="1"/>
      <c r="AC372" s="5"/>
      <c r="AD372" s="6"/>
      <c r="AE372" s="6"/>
      <c r="AF372" s="7"/>
    </row>
    <row r="373" ht="15.75" customHeight="1">
      <c r="A373" s="1"/>
      <c r="P373" s="3"/>
      <c r="Q373" s="1"/>
      <c r="R373" s="1"/>
      <c r="S373" s="1"/>
      <c r="T373" s="1"/>
      <c r="AC373" s="5"/>
      <c r="AD373" s="6"/>
      <c r="AE373" s="6"/>
      <c r="AF373" s="7"/>
    </row>
    <row r="374" ht="15.75" customHeight="1">
      <c r="A374" s="1"/>
      <c r="P374" s="3"/>
      <c r="Q374" s="1"/>
      <c r="R374" s="1"/>
      <c r="S374" s="1"/>
      <c r="T374" s="1"/>
      <c r="AC374" s="5"/>
      <c r="AD374" s="6"/>
      <c r="AE374" s="6"/>
      <c r="AF374" s="7"/>
    </row>
    <row r="375" ht="15.75" customHeight="1">
      <c r="A375" s="1"/>
      <c r="P375" s="3"/>
      <c r="Q375" s="1"/>
      <c r="R375" s="1"/>
      <c r="S375" s="1"/>
      <c r="T375" s="1"/>
      <c r="AC375" s="5"/>
      <c r="AD375" s="6"/>
      <c r="AE375" s="6"/>
      <c r="AF375" s="7"/>
    </row>
    <row r="376" ht="15.75" customHeight="1">
      <c r="A376" s="1"/>
      <c r="P376" s="3"/>
      <c r="Q376" s="1"/>
      <c r="R376" s="1"/>
      <c r="S376" s="1"/>
      <c r="T376" s="1"/>
      <c r="AC376" s="5"/>
      <c r="AD376" s="6"/>
      <c r="AE376" s="6"/>
      <c r="AF376" s="7"/>
    </row>
    <row r="377" ht="15.75" customHeight="1">
      <c r="A377" s="1"/>
      <c r="P377" s="3"/>
      <c r="Q377" s="1"/>
      <c r="R377" s="1"/>
      <c r="S377" s="1"/>
      <c r="T377" s="1"/>
      <c r="AC377" s="5"/>
      <c r="AD377" s="6"/>
      <c r="AE377" s="6"/>
      <c r="AF377" s="7"/>
    </row>
    <row r="378" ht="15.75" customHeight="1">
      <c r="A378" s="1"/>
      <c r="P378" s="3"/>
      <c r="Q378" s="1"/>
      <c r="R378" s="1"/>
      <c r="S378" s="1"/>
      <c r="T378" s="1"/>
      <c r="AC378" s="5"/>
      <c r="AD378" s="6"/>
      <c r="AE378" s="6"/>
      <c r="AF378" s="7"/>
    </row>
    <row r="379" ht="15.75" customHeight="1">
      <c r="A379" s="1"/>
      <c r="P379" s="3"/>
      <c r="Q379" s="1"/>
      <c r="R379" s="1"/>
      <c r="S379" s="1"/>
      <c r="T379" s="1"/>
      <c r="AC379" s="5"/>
      <c r="AD379" s="6"/>
      <c r="AE379" s="6"/>
      <c r="AF379" s="7"/>
    </row>
    <row r="380" ht="15.75" customHeight="1">
      <c r="A380" s="1"/>
      <c r="P380" s="3"/>
      <c r="Q380" s="1"/>
      <c r="R380" s="1"/>
      <c r="S380" s="1"/>
      <c r="T380" s="1"/>
      <c r="AC380" s="5"/>
      <c r="AD380" s="6"/>
      <c r="AE380" s="6"/>
      <c r="AF380" s="7"/>
    </row>
    <row r="381" ht="15.75" customHeight="1">
      <c r="A381" s="1"/>
      <c r="P381" s="3"/>
      <c r="Q381" s="1"/>
      <c r="R381" s="1"/>
      <c r="S381" s="1"/>
      <c r="T381" s="1"/>
      <c r="AC381" s="5"/>
      <c r="AD381" s="6"/>
      <c r="AE381" s="6"/>
      <c r="AF381" s="7"/>
    </row>
    <row r="382" ht="15.75" customHeight="1">
      <c r="A382" s="1"/>
      <c r="P382" s="3"/>
      <c r="Q382" s="1"/>
      <c r="R382" s="1"/>
      <c r="S382" s="1"/>
      <c r="T382" s="1"/>
      <c r="AC382" s="5"/>
      <c r="AD382" s="6"/>
      <c r="AE382" s="6"/>
      <c r="AF382" s="7"/>
    </row>
    <row r="383" ht="15.75" customHeight="1">
      <c r="A383" s="1"/>
      <c r="P383" s="3"/>
      <c r="Q383" s="1"/>
      <c r="R383" s="1"/>
      <c r="S383" s="1"/>
      <c r="T383" s="1"/>
      <c r="AC383" s="5"/>
      <c r="AD383" s="6"/>
      <c r="AE383" s="6"/>
      <c r="AF383" s="7"/>
    </row>
    <row r="384" ht="15.75" customHeight="1">
      <c r="A384" s="1"/>
      <c r="P384" s="3"/>
      <c r="Q384" s="1"/>
      <c r="R384" s="1"/>
      <c r="S384" s="1"/>
      <c r="T384" s="1"/>
      <c r="AC384" s="5"/>
      <c r="AD384" s="6"/>
      <c r="AE384" s="6"/>
      <c r="AF384" s="7"/>
    </row>
    <row r="385" ht="15.75" customHeight="1">
      <c r="A385" s="1"/>
      <c r="P385" s="3"/>
      <c r="Q385" s="1"/>
      <c r="R385" s="1"/>
      <c r="S385" s="1"/>
      <c r="T385" s="1"/>
      <c r="AC385" s="5"/>
      <c r="AD385" s="6"/>
      <c r="AE385" s="6"/>
      <c r="AF385" s="7"/>
    </row>
    <row r="386" ht="15.75" customHeight="1">
      <c r="A386" s="1"/>
      <c r="P386" s="3"/>
      <c r="Q386" s="1"/>
      <c r="R386" s="1"/>
      <c r="S386" s="1"/>
      <c r="T386" s="1"/>
      <c r="AC386" s="5"/>
      <c r="AD386" s="6"/>
      <c r="AE386" s="6"/>
      <c r="AF386" s="7"/>
    </row>
    <row r="387" ht="15.75" customHeight="1">
      <c r="A387" s="1"/>
      <c r="P387" s="3"/>
      <c r="Q387" s="1"/>
      <c r="R387" s="1"/>
      <c r="S387" s="1"/>
      <c r="T387" s="1"/>
      <c r="AC387" s="5"/>
      <c r="AD387" s="6"/>
      <c r="AE387" s="6"/>
      <c r="AF387" s="7"/>
    </row>
    <row r="388" ht="15.75" customHeight="1">
      <c r="A388" s="1"/>
      <c r="P388" s="3"/>
      <c r="Q388" s="1"/>
      <c r="R388" s="1"/>
      <c r="S388" s="1"/>
      <c r="T388" s="1"/>
      <c r="AC388" s="5"/>
      <c r="AD388" s="6"/>
      <c r="AE388" s="6"/>
      <c r="AF388" s="7"/>
    </row>
    <row r="389" ht="15.75" customHeight="1">
      <c r="A389" s="1"/>
      <c r="P389" s="3"/>
      <c r="Q389" s="1"/>
      <c r="R389" s="1"/>
      <c r="S389" s="1"/>
      <c r="T389" s="1"/>
      <c r="AC389" s="5"/>
      <c r="AD389" s="6"/>
      <c r="AE389" s="6"/>
      <c r="AF389" s="7"/>
    </row>
    <row r="390" ht="15.75" customHeight="1">
      <c r="A390" s="1"/>
      <c r="P390" s="3"/>
      <c r="Q390" s="1"/>
      <c r="R390" s="1"/>
      <c r="S390" s="1"/>
      <c r="T390" s="1"/>
      <c r="AC390" s="5"/>
      <c r="AD390" s="6"/>
      <c r="AE390" s="6"/>
      <c r="AF390" s="7"/>
    </row>
    <row r="391" ht="15.75" customHeight="1">
      <c r="A391" s="1"/>
      <c r="P391" s="3"/>
      <c r="Q391" s="1"/>
      <c r="R391" s="1"/>
      <c r="S391" s="1"/>
      <c r="T391" s="1"/>
      <c r="AC391" s="5"/>
      <c r="AD391" s="6"/>
      <c r="AE391" s="6"/>
      <c r="AF391" s="7"/>
    </row>
    <row r="392" ht="15.75" customHeight="1">
      <c r="A392" s="1"/>
      <c r="P392" s="3"/>
      <c r="Q392" s="1"/>
      <c r="R392" s="1"/>
      <c r="S392" s="1"/>
      <c r="T392" s="1"/>
      <c r="AC392" s="5"/>
      <c r="AD392" s="6"/>
      <c r="AE392" s="6"/>
      <c r="AF392" s="7"/>
    </row>
    <row r="393" ht="15.75" customHeight="1">
      <c r="A393" s="1"/>
      <c r="P393" s="3"/>
      <c r="Q393" s="1"/>
      <c r="R393" s="1"/>
      <c r="S393" s="1"/>
      <c r="T393" s="1"/>
      <c r="AC393" s="5"/>
      <c r="AD393" s="6"/>
      <c r="AE393" s="6"/>
      <c r="AF393" s="7"/>
    </row>
    <row r="394" ht="15.75" customHeight="1">
      <c r="A394" s="1"/>
      <c r="P394" s="3"/>
      <c r="Q394" s="1"/>
      <c r="R394" s="1"/>
      <c r="S394" s="1"/>
      <c r="T394" s="1"/>
      <c r="AC394" s="5"/>
      <c r="AD394" s="6"/>
      <c r="AE394" s="6"/>
      <c r="AF394" s="7"/>
    </row>
    <row r="395" ht="15.75" customHeight="1">
      <c r="A395" s="1"/>
      <c r="P395" s="3"/>
      <c r="Q395" s="1"/>
      <c r="R395" s="1"/>
      <c r="S395" s="1"/>
      <c r="T395" s="1"/>
      <c r="AC395" s="5"/>
      <c r="AD395" s="6"/>
      <c r="AE395" s="6"/>
      <c r="AF395" s="7"/>
    </row>
    <row r="396" ht="15.75" customHeight="1">
      <c r="A396" s="1"/>
      <c r="P396" s="3"/>
      <c r="Q396" s="1"/>
      <c r="R396" s="1"/>
      <c r="S396" s="1"/>
      <c r="T396" s="1"/>
      <c r="AC396" s="5"/>
      <c r="AD396" s="6"/>
      <c r="AE396" s="6"/>
      <c r="AF396" s="7"/>
    </row>
    <row r="397" ht="15.75" customHeight="1">
      <c r="A397" s="1"/>
      <c r="P397" s="3"/>
      <c r="Q397" s="1"/>
      <c r="R397" s="1"/>
      <c r="S397" s="1"/>
      <c r="T397" s="1"/>
      <c r="AC397" s="5"/>
      <c r="AD397" s="6"/>
      <c r="AE397" s="6"/>
      <c r="AF397" s="7"/>
    </row>
    <row r="398" ht="15.75" customHeight="1">
      <c r="A398" s="1"/>
      <c r="P398" s="3"/>
      <c r="Q398" s="1"/>
      <c r="R398" s="1"/>
      <c r="S398" s="1"/>
      <c r="T398" s="1"/>
      <c r="AC398" s="5"/>
      <c r="AD398" s="6"/>
      <c r="AE398" s="6"/>
      <c r="AF398" s="7"/>
    </row>
    <row r="399" ht="15.75" customHeight="1">
      <c r="A399" s="1"/>
      <c r="P399" s="3"/>
      <c r="Q399" s="1"/>
      <c r="R399" s="1"/>
      <c r="S399" s="1"/>
      <c r="T399" s="1"/>
      <c r="AC399" s="5"/>
      <c r="AD399" s="6"/>
      <c r="AE399" s="6"/>
      <c r="AF399" s="7"/>
    </row>
    <row r="400" ht="15.75" customHeight="1">
      <c r="A400" s="1"/>
      <c r="P400" s="3"/>
      <c r="Q400" s="1"/>
      <c r="R400" s="1"/>
      <c r="S400" s="1"/>
      <c r="T400" s="1"/>
      <c r="AC400" s="5"/>
      <c r="AD400" s="6"/>
      <c r="AE400" s="6"/>
      <c r="AF400" s="7"/>
    </row>
    <row r="401" ht="15.75" customHeight="1">
      <c r="A401" s="1"/>
      <c r="P401" s="3"/>
      <c r="Q401" s="1"/>
      <c r="R401" s="1"/>
      <c r="S401" s="1"/>
      <c r="T401" s="1"/>
      <c r="AC401" s="5"/>
      <c r="AD401" s="6"/>
      <c r="AE401" s="6"/>
      <c r="AF401" s="7"/>
    </row>
    <row r="402" ht="15.75" customHeight="1">
      <c r="A402" s="1"/>
      <c r="P402" s="3"/>
      <c r="Q402" s="1"/>
      <c r="R402" s="1"/>
      <c r="S402" s="1"/>
      <c r="T402" s="1"/>
      <c r="AC402" s="5"/>
      <c r="AD402" s="6"/>
      <c r="AE402" s="6"/>
      <c r="AF402" s="7"/>
    </row>
    <row r="403" ht="15.75" customHeight="1">
      <c r="A403" s="1"/>
      <c r="P403" s="3"/>
      <c r="Q403" s="1"/>
      <c r="R403" s="1"/>
      <c r="S403" s="1"/>
      <c r="T403" s="1"/>
      <c r="AC403" s="5"/>
      <c r="AD403" s="6"/>
      <c r="AE403" s="6"/>
      <c r="AF403" s="7"/>
    </row>
    <row r="404" ht="15.75" customHeight="1">
      <c r="A404" s="1"/>
      <c r="P404" s="3"/>
      <c r="Q404" s="1"/>
      <c r="R404" s="1"/>
      <c r="S404" s="1"/>
      <c r="T404" s="1"/>
      <c r="AC404" s="5"/>
      <c r="AD404" s="6"/>
      <c r="AE404" s="6"/>
      <c r="AF404" s="7"/>
    </row>
    <row r="405" ht="15.75" customHeight="1">
      <c r="A405" s="1"/>
      <c r="P405" s="3"/>
      <c r="Q405" s="1"/>
      <c r="R405" s="1"/>
      <c r="S405" s="1"/>
      <c r="T405" s="1"/>
      <c r="AC405" s="5"/>
      <c r="AD405" s="6"/>
      <c r="AE405" s="6"/>
      <c r="AF405" s="7"/>
    </row>
    <row r="406" ht="15.75" customHeight="1">
      <c r="A406" s="1"/>
      <c r="P406" s="3"/>
      <c r="Q406" s="1"/>
      <c r="R406" s="1"/>
      <c r="S406" s="1"/>
      <c r="T406" s="1"/>
      <c r="AC406" s="5"/>
      <c r="AD406" s="6"/>
      <c r="AE406" s="6"/>
      <c r="AF406" s="7"/>
    </row>
    <row r="407" ht="15.75" customHeight="1">
      <c r="A407" s="1"/>
      <c r="P407" s="3"/>
      <c r="Q407" s="1"/>
      <c r="R407" s="1"/>
      <c r="S407" s="1"/>
      <c r="T407" s="1"/>
      <c r="AC407" s="5"/>
      <c r="AD407" s="6"/>
      <c r="AE407" s="6"/>
      <c r="AF407" s="7"/>
    </row>
    <row r="408" ht="15.75" customHeight="1">
      <c r="A408" s="1"/>
      <c r="P408" s="3"/>
      <c r="Q408" s="1"/>
      <c r="R408" s="1"/>
      <c r="S408" s="1"/>
      <c r="T408" s="1"/>
      <c r="AC408" s="5"/>
      <c r="AD408" s="6"/>
      <c r="AE408" s="6"/>
      <c r="AF408" s="7"/>
    </row>
    <row r="409" ht="15.75" customHeight="1">
      <c r="A409" s="1"/>
      <c r="P409" s="3"/>
      <c r="Q409" s="1"/>
      <c r="R409" s="1"/>
      <c r="S409" s="1"/>
      <c r="T409" s="1"/>
      <c r="AC409" s="5"/>
      <c r="AD409" s="6"/>
      <c r="AE409" s="6"/>
      <c r="AF409" s="7"/>
    </row>
    <row r="410" ht="15.75" customHeight="1">
      <c r="A410" s="1"/>
      <c r="P410" s="3"/>
      <c r="Q410" s="1"/>
      <c r="R410" s="1"/>
      <c r="S410" s="1"/>
      <c r="T410" s="1"/>
      <c r="AC410" s="5"/>
      <c r="AD410" s="6"/>
      <c r="AE410" s="6"/>
      <c r="AF410" s="7"/>
    </row>
    <row r="411" ht="15.75" customHeight="1">
      <c r="A411" s="1"/>
      <c r="P411" s="3"/>
      <c r="Q411" s="1"/>
      <c r="R411" s="1"/>
      <c r="S411" s="1"/>
      <c r="T411" s="1"/>
      <c r="AC411" s="5"/>
      <c r="AD411" s="6"/>
      <c r="AE411" s="6"/>
      <c r="AF411" s="7"/>
    </row>
    <row r="412" ht="15.75" customHeight="1">
      <c r="A412" s="1"/>
      <c r="P412" s="3"/>
      <c r="Q412" s="1"/>
      <c r="R412" s="1"/>
      <c r="S412" s="1"/>
      <c r="T412" s="1"/>
      <c r="AC412" s="5"/>
      <c r="AD412" s="6"/>
      <c r="AE412" s="6"/>
      <c r="AF412" s="7"/>
    </row>
    <row r="413" ht="15.75" customHeight="1">
      <c r="A413" s="1"/>
      <c r="P413" s="3"/>
      <c r="Q413" s="1"/>
      <c r="R413" s="1"/>
      <c r="S413" s="1"/>
      <c r="T413" s="1"/>
      <c r="AC413" s="5"/>
      <c r="AD413" s="6"/>
      <c r="AE413" s="6"/>
      <c r="AF413" s="7"/>
    </row>
    <row r="414" ht="15.75" customHeight="1">
      <c r="A414" s="1"/>
      <c r="P414" s="3"/>
      <c r="Q414" s="1"/>
      <c r="R414" s="1"/>
      <c r="S414" s="1"/>
      <c r="T414" s="1"/>
      <c r="AC414" s="5"/>
      <c r="AD414" s="6"/>
      <c r="AE414" s="6"/>
      <c r="AF414" s="7"/>
    </row>
    <row r="415" ht="15.75" customHeight="1">
      <c r="A415" s="1"/>
      <c r="P415" s="3"/>
      <c r="Q415" s="1"/>
      <c r="R415" s="1"/>
      <c r="S415" s="1"/>
      <c r="T415" s="1"/>
      <c r="AC415" s="5"/>
      <c r="AD415" s="6"/>
      <c r="AE415" s="6"/>
      <c r="AF415" s="7"/>
    </row>
    <row r="416" ht="15.75" customHeight="1">
      <c r="A416" s="1"/>
      <c r="P416" s="3"/>
      <c r="Q416" s="1"/>
      <c r="R416" s="1"/>
      <c r="S416" s="1"/>
      <c r="T416" s="1"/>
      <c r="AC416" s="5"/>
      <c r="AD416" s="6"/>
      <c r="AE416" s="6"/>
      <c r="AF416" s="7"/>
    </row>
    <row r="417" ht="15.75" customHeight="1">
      <c r="A417" s="1"/>
      <c r="P417" s="3"/>
      <c r="Q417" s="1"/>
      <c r="R417" s="1"/>
      <c r="S417" s="1"/>
      <c r="T417" s="1"/>
      <c r="AC417" s="5"/>
      <c r="AD417" s="6"/>
      <c r="AE417" s="6"/>
      <c r="AF417" s="7"/>
    </row>
    <row r="418" ht="15.75" customHeight="1">
      <c r="A418" s="1"/>
      <c r="P418" s="3"/>
      <c r="Q418" s="1"/>
      <c r="R418" s="1"/>
      <c r="S418" s="1"/>
      <c r="T418" s="1"/>
      <c r="AC418" s="5"/>
      <c r="AD418" s="6"/>
      <c r="AE418" s="6"/>
      <c r="AF418" s="7"/>
    </row>
    <row r="419" ht="15.75" customHeight="1">
      <c r="A419" s="1"/>
      <c r="P419" s="3"/>
      <c r="Q419" s="1"/>
      <c r="R419" s="1"/>
      <c r="S419" s="1"/>
      <c r="T419" s="1"/>
      <c r="AC419" s="5"/>
      <c r="AD419" s="6"/>
      <c r="AE419" s="6"/>
      <c r="AF419" s="7"/>
    </row>
    <row r="420" ht="15.75" customHeight="1">
      <c r="A420" s="1"/>
      <c r="P420" s="3"/>
      <c r="Q420" s="1"/>
      <c r="R420" s="1"/>
      <c r="S420" s="1"/>
      <c r="T420" s="1"/>
      <c r="AC420" s="5"/>
      <c r="AD420" s="6"/>
      <c r="AE420" s="6"/>
      <c r="AF420" s="7"/>
    </row>
    <row r="421" ht="15.75" customHeight="1">
      <c r="A421" s="1"/>
      <c r="P421" s="3"/>
      <c r="Q421" s="1"/>
      <c r="R421" s="1"/>
      <c r="S421" s="1"/>
      <c r="T421" s="1"/>
      <c r="AC421" s="5"/>
      <c r="AD421" s="6"/>
      <c r="AE421" s="6"/>
      <c r="AF421" s="7"/>
    </row>
    <row r="422" ht="15.75" customHeight="1">
      <c r="A422" s="1"/>
      <c r="P422" s="3"/>
      <c r="Q422" s="1"/>
      <c r="R422" s="1"/>
      <c r="S422" s="1"/>
      <c r="T422" s="1"/>
      <c r="AC422" s="5"/>
      <c r="AD422" s="6"/>
      <c r="AE422" s="6"/>
      <c r="AF422" s="7"/>
    </row>
    <row r="423" ht="15.75" customHeight="1">
      <c r="A423" s="1"/>
      <c r="P423" s="3"/>
      <c r="Q423" s="1"/>
      <c r="R423" s="1"/>
      <c r="S423" s="1"/>
      <c r="T423" s="1"/>
      <c r="AC423" s="5"/>
      <c r="AD423" s="6"/>
      <c r="AE423" s="6"/>
      <c r="AF423" s="7"/>
    </row>
    <row r="424" ht="15.75" customHeight="1">
      <c r="A424" s="1"/>
      <c r="P424" s="3"/>
      <c r="Q424" s="1"/>
      <c r="R424" s="1"/>
      <c r="S424" s="1"/>
      <c r="T424" s="1"/>
      <c r="AC424" s="5"/>
      <c r="AD424" s="6"/>
      <c r="AE424" s="6"/>
      <c r="AF424" s="7"/>
    </row>
    <row r="425" ht="15.75" customHeight="1">
      <c r="A425" s="1"/>
      <c r="P425" s="3"/>
      <c r="Q425" s="1"/>
      <c r="R425" s="1"/>
      <c r="S425" s="1"/>
      <c r="T425" s="1"/>
      <c r="AC425" s="5"/>
      <c r="AD425" s="6"/>
      <c r="AE425" s="6"/>
      <c r="AF425" s="7"/>
    </row>
    <row r="426" ht="15.75" customHeight="1">
      <c r="A426" s="1"/>
      <c r="P426" s="3"/>
      <c r="Q426" s="1"/>
      <c r="R426" s="1"/>
      <c r="S426" s="1"/>
      <c r="T426" s="1"/>
      <c r="AC426" s="5"/>
      <c r="AD426" s="6"/>
      <c r="AE426" s="6"/>
      <c r="AF426" s="7"/>
    </row>
    <row r="427" ht="15.75" customHeight="1">
      <c r="A427" s="1"/>
      <c r="P427" s="3"/>
      <c r="Q427" s="1"/>
      <c r="R427" s="1"/>
      <c r="S427" s="1"/>
      <c r="T427" s="1"/>
      <c r="AC427" s="5"/>
      <c r="AD427" s="6"/>
      <c r="AE427" s="6"/>
      <c r="AF427" s="7"/>
    </row>
    <row r="428" ht="15.75" customHeight="1">
      <c r="A428" s="1"/>
      <c r="P428" s="3"/>
      <c r="Q428" s="1"/>
      <c r="R428" s="1"/>
      <c r="S428" s="1"/>
      <c r="T428" s="1"/>
      <c r="AC428" s="5"/>
      <c r="AD428" s="6"/>
      <c r="AE428" s="6"/>
      <c r="AF428" s="7"/>
    </row>
    <row r="429" ht="15.75" customHeight="1">
      <c r="A429" s="1"/>
      <c r="P429" s="3"/>
      <c r="Q429" s="1"/>
      <c r="R429" s="1"/>
      <c r="S429" s="1"/>
      <c r="T429" s="1"/>
      <c r="AC429" s="5"/>
      <c r="AD429" s="6"/>
      <c r="AE429" s="6"/>
      <c r="AF429" s="7"/>
    </row>
    <row r="430" ht="15.75" customHeight="1">
      <c r="A430" s="1"/>
      <c r="P430" s="3"/>
      <c r="Q430" s="1"/>
      <c r="R430" s="1"/>
      <c r="S430" s="1"/>
      <c r="T430" s="1"/>
      <c r="AC430" s="5"/>
      <c r="AD430" s="6"/>
      <c r="AE430" s="6"/>
      <c r="AF430" s="7"/>
    </row>
    <row r="431" ht="15.75" customHeight="1">
      <c r="A431" s="1"/>
      <c r="P431" s="3"/>
      <c r="Q431" s="1"/>
      <c r="R431" s="1"/>
      <c r="S431" s="1"/>
      <c r="T431" s="1"/>
      <c r="AC431" s="5"/>
      <c r="AD431" s="6"/>
      <c r="AE431" s="6"/>
      <c r="AF431" s="7"/>
    </row>
    <row r="432" ht="15.75" customHeight="1">
      <c r="A432" s="1"/>
      <c r="P432" s="3"/>
      <c r="Q432" s="1"/>
      <c r="R432" s="1"/>
      <c r="S432" s="1"/>
      <c r="T432" s="1"/>
      <c r="AC432" s="5"/>
      <c r="AD432" s="6"/>
      <c r="AE432" s="6"/>
      <c r="AF432" s="7"/>
    </row>
    <row r="433" ht="15.75" customHeight="1">
      <c r="A433" s="1"/>
      <c r="P433" s="3"/>
      <c r="Q433" s="1"/>
      <c r="R433" s="1"/>
      <c r="S433" s="1"/>
      <c r="T433" s="1"/>
      <c r="AC433" s="5"/>
      <c r="AD433" s="6"/>
      <c r="AE433" s="6"/>
      <c r="AF433" s="7"/>
    </row>
    <row r="434" ht="15.75" customHeight="1">
      <c r="A434" s="1"/>
      <c r="P434" s="3"/>
      <c r="Q434" s="1"/>
      <c r="R434" s="1"/>
      <c r="S434" s="1"/>
      <c r="T434" s="1"/>
      <c r="AC434" s="5"/>
      <c r="AD434" s="6"/>
      <c r="AE434" s="6"/>
      <c r="AF434" s="7"/>
    </row>
    <row r="435" ht="15.75" customHeight="1">
      <c r="A435" s="1"/>
      <c r="P435" s="3"/>
      <c r="Q435" s="1"/>
      <c r="R435" s="1"/>
      <c r="S435" s="1"/>
      <c r="T435" s="1"/>
      <c r="AC435" s="5"/>
      <c r="AD435" s="6"/>
      <c r="AE435" s="6"/>
      <c r="AF435" s="7"/>
    </row>
    <row r="436" ht="15.75" customHeight="1">
      <c r="A436" s="1"/>
      <c r="P436" s="3"/>
      <c r="Q436" s="1"/>
      <c r="R436" s="1"/>
      <c r="S436" s="1"/>
      <c r="T436" s="1"/>
      <c r="AC436" s="5"/>
      <c r="AD436" s="6"/>
      <c r="AE436" s="6"/>
      <c r="AF436" s="7"/>
    </row>
    <row r="437" ht="15.75" customHeight="1">
      <c r="A437" s="1"/>
      <c r="P437" s="3"/>
      <c r="Q437" s="1"/>
      <c r="R437" s="1"/>
      <c r="S437" s="1"/>
      <c r="T437" s="1"/>
      <c r="AC437" s="5"/>
      <c r="AD437" s="6"/>
      <c r="AE437" s="6"/>
      <c r="AF437" s="7"/>
    </row>
    <row r="438" ht="15.75" customHeight="1">
      <c r="A438" s="1"/>
      <c r="P438" s="3"/>
      <c r="Q438" s="1"/>
      <c r="R438" s="1"/>
      <c r="S438" s="1"/>
      <c r="T438" s="1"/>
      <c r="AC438" s="5"/>
      <c r="AD438" s="6"/>
      <c r="AE438" s="6"/>
      <c r="AF438" s="7"/>
    </row>
    <row r="439" ht="15.75" customHeight="1">
      <c r="A439" s="1"/>
      <c r="P439" s="3"/>
      <c r="Q439" s="1"/>
      <c r="R439" s="1"/>
      <c r="S439" s="1"/>
      <c r="T439" s="1"/>
      <c r="AC439" s="5"/>
      <c r="AD439" s="6"/>
      <c r="AE439" s="6"/>
      <c r="AF439" s="7"/>
    </row>
    <row r="440" ht="15.75" customHeight="1">
      <c r="A440" s="1"/>
      <c r="P440" s="3"/>
      <c r="Q440" s="1"/>
      <c r="R440" s="1"/>
      <c r="S440" s="1"/>
      <c r="T440" s="1"/>
      <c r="AC440" s="5"/>
      <c r="AD440" s="6"/>
      <c r="AE440" s="6"/>
      <c r="AF440" s="7"/>
    </row>
    <row r="441" ht="15.75" customHeight="1">
      <c r="A441" s="1"/>
      <c r="P441" s="3"/>
      <c r="Q441" s="1"/>
      <c r="R441" s="1"/>
      <c r="S441" s="1"/>
      <c r="T441" s="1"/>
      <c r="AC441" s="5"/>
      <c r="AD441" s="6"/>
      <c r="AE441" s="6"/>
      <c r="AF441" s="7"/>
    </row>
    <row r="442" ht="15.75" customHeight="1">
      <c r="A442" s="1"/>
      <c r="P442" s="3"/>
      <c r="Q442" s="1"/>
      <c r="R442" s="1"/>
      <c r="S442" s="1"/>
      <c r="T442" s="1"/>
      <c r="AC442" s="5"/>
      <c r="AD442" s="6"/>
      <c r="AE442" s="6"/>
      <c r="AF442" s="7"/>
    </row>
    <row r="443" ht="15.75" customHeight="1">
      <c r="A443" s="1"/>
      <c r="P443" s="3"/>
      <c r="Q443" s="1"/>
      <c r="R443" s="1"/>
      <c r="S443" s="1"/>
      <c r="T443" s="1"/>
      <c r="AC443" s="5"/>
      <c r="AD443" s="6"/>
      <c r="AE443" s="6"/>
      <c r="AF443" s="7"/>
    </row>
    <row r="444" ht="15.75" customHeight="1">
      <c r="A444" s="1"/>
      <c r="P444" s="3"/>
      <c r="Q444" s="1"/>
      <c r="R444" s="1"/>
      <c r="S444" s="1"/>
      <c r="T444" s="1"/>
      <c r="AC444" s="5"/>
      <c r="AD444" s="6"/>
      <c r="AE444" s="6"/>
      <c r="AF444" s="7"/>
    </row>
    <row r="445" ht="15.75" customHeight="1">
      <c r="A445" s="1"/>
      <c r="P445" s="3"/>
      <c r="Q445" s="1"/>
      <c r="R445" s="1"/>
      <c r="S445" s="1"/>
      <c r="T445" s="1"/>
      <c r="AC445" s="5"/>
      <c r="AD445" s="6"/>
      <c r="AE445" s="6"/>
      <c r="AF445" s="7"/>
    </row>
    <row r="446" ht="15.75" customHeight="1">
      <c r="A446" s="1"/>
      <c r="P446" s="3"/>
      <c r="Q446" s="1"/>
      <c r="R446" s="1"/>
      <c r="S446" s="1"/>
      <c r="T446" s="1"/>
      <c r="AC446" s="5"/>
      <c r="AD446" s="6"/>
      <c r="AE446" s="6"/>
      <c r="AF446" s="7"/>
    </row>
    <row r="447" ht="15.75" customHeight="1">
      <c r="A447" s="1"/>
      <c r="P447" s="3"/>
      <c r="Q447" s="1"/>
      <c r="R447" s="1"/>
      <c r="S447" s="1"/>
      <c r="T447" s="1"/>
      <c r="AC447" s="5"/>
      <c r="AD447" s="6"/>
      <c r="AE447" s="6"/>
      <c r="AF447" s="7"/>
    </row>
    <row r="448" ht="15.75" customHeight="1">
      <c r="A448" s="1"/>
      <c r="P448" s="3"/>
      <c r="Q448" s="1"/>
      <c r="R448" s="1"/>
      <c r="S448" s="1"/>
      <c r="T448" s="1"/>
      <c r="AC448" s="5"/>
      <c r="AD448" s="6"/>
      <c r="AE448" s="6"/>
      <c r="AF448" s="7"/>
    </row>
    <row r="449" ht="15.75" customHeight="1">
      <c r="A449" s="1"/>
      <c r="P449" s="3"/>
      <c r="Q449" s="1"/>
      <c r="R449" s="1"/>
      <c r="S449" s="1"/>
      <c r="T449" s="1"/>
      <c r="AC449" s="5"/>
      <c r="AD449" s="6"/>
      <c r="AE449" s="6"/>
      <c r="AF449" s="7"/>
    </row>
    <row r="450" ht="15.75" customHeight="1">
      <c r="A450" s="1"/>
      <c r="P450" s="3"/>
      <c r="Q450" s="1"/>
      <c r="R450" s="1"/>
      <c r="S450" s="1"/>
      <c r="T450" s="1"/>
      <c r="AC450" s="5"/>
      <c r="AD450" s="6"/>
      <c r="AE450" s="6"/>
      <c r="AF450" s="7"/>
    </row>
    <row r="451" ht="15.75" customHeight="1">
      <c r="A451" s="1"/>
      <c r="P451" s="3"/>
      <c r="Q451" s="1"/>
      <c r="R451" s="1"/>
      <c r="S451" s="1"/>
      <c r="T451" s="1"/>
      <c r="AC451" s="5"/>
      <c r="AD451" s="6"/>
      <c r="AE451" s="6"/>
      <c r="AF451" s="7"/>
    </row>
    <row r="452" ht="15.75" customHeight="1">
      <c r="A452" s="1"/>
      <c r="P452" s="3"/>
      <c r="Q452" s="1"/>
      <c r="R452" s="1"/>
      <c r="S452" s="1"/>
      <c r="T452" s="1"/>
      <c r="AC452" s="5"/>
      <c r="AD452" s="6"/>
      <c r="AE452" s="6"/>
      <c r="AF452" s="7"/>
    </row>
    <row r="453" ht="15.75" customHeight="1">
      <c r="A453" s="1"/>
      <c r="P453" s="3"/>
      <c r="Q453" s="1"/>
      <c r="R453" s="1"/>
      <c r="S453" s="1"/>
      <c r="T453" s="1"/>
      <c r="AC453" s="5"/>
      <c r="AD453" s="6"/>
      <c r="AE453" s="6"/>
      <c r="AF453" s="7"/>
    </row>
    <row r="454" ht="15.75" customHeight="1">
      <c r="A454" s="1"/>
      <c r="P454" s="3"/>
      <c r="Q454" s="1"/>
      <c r="R454" s="1"/>
      <c r="S454" s="1"/>
      <c r="T454" s="1"/>
      <c r="AC454" s="5"/>
      <c r="AD454" s="6"/>
      <c r="AE454" s="6"/>
      <c r="AF454" s="7"/>
    </row>
    <row r="455" ht="15.75" customHeight="1">
      <c r="A455" s="1"/>
      <c r="P455" s="3"/>
      <c r="Q455" s="1"/>
      <c r="R455" s="1"/>
      <c r="S455" s="1"/>
      <c r="T455" s="1"/>
      <c r="AC455" s="5"/>
      <c r="AD455" s="6"/>
      <c r="AE455" s="6"/>
      <c r="AF455" s="7"/>
    </row>
    <row r="456" ht="15.75" customHeight="1">
      <c r="A456" s="1"/>
      <c r="P456" s="3"/>
      <c r="Q456" s="1"/>
      <c r="R456" s="1"/>
      <c r="S456" s="1"/>
      <c r="T456" s="1"/>
      <c r="AC456" s="5"/>
      <c r="AD456" s="6"/>
      <c r="AE456" s="6"/>
      <c r="AF456" s="7"/>
    </row>
    <row r="457" ht="15.75" customHeight="1">
      <c r="A457" s="1"/>
      <c r="P457" s="3"/>
      <c r="Q457" s="1"/>
      <c r="R457" s="1"/>
      <c r="S457" s="1"/>
      <c r="T457" s="1"/>
      <c r="AC457" s="5"/>
      <c r="AD457" s="6"/>
      <c r="AE457" s="6"/>
      <c r="AF457" s="7"/>
    </row>
    <row r="458" ht="15.75" customHeight="1">
      <c r="A458" s="1"/>
      <c r="P458" s="3"/>
      <c r="Q458" s="1"/>
      <c r="R458" s="1"/>
      <c r="S458" s="1"/>
      <c r="T458" s="1"/>
      <c r="AC458" s="5"/>
      <c r="AD458" s="6"/>
      <c r="AE458" s="6"/>
      <c r="AF458" s="7"/>
    </row>
    <row r="459" ht="15.75" customHeight="1">
      <c r="A459" s="1"/>
      <c r="P459" s="3"/>
      <c r="Q459" s="1"/>
      <c r="R459" s="1"/>
      <c r="S459" s="1"/>
      <c r="T459" s="1"/>
      <c r="AC459" s="5"/>
      <c r="AD459" s="6"/>
      <c r="AE459" s="6"/>
      <c r="AF459" s="7"/>
    </row>
    <row r="460" ht="15.75" customHeight="1">
      <c r="A460" s="1"/>
      <c r="P460" s="3"/>
      <c r="Q460" s="1"/>
      <c r="R460" s="1"/>
      <c r="S460" s="1"/>
      <c r="T460" s="1"/>
      <c r="AC460" s="5"/>
      <c r="AD460" s="6"/>
      <c r="AE460" s="6"/>
      <c r="AF460" s="7"/>
    </row>
    <row r="461" ht="15.75" customHeight="1">
      <c r="A461" s="1"/>
      <c r="P461" s="3"/>
      <c r="Q461" s="1"/>
      <c r="R461" s="1"/>
      <c r="S461" s="1"/>
      <c r="T461" s="1"/>
      <c r="AC461" s="5"/>
      <c r="AD461" s="6"/>
      <c r="AE461" s="6"/>
      <c r="AF461" s="7"/>
    </row>
    <row r="462" ht="15.75" customHeight="1">
      <c r="A462" s="1"/>
      <c r="P462" s="3"/>
      <c r="Q462" s="1"/>
      <c r="R462" s="1"/>
      <c r="S462" s="1"/>
      <c r="T462" s="1"/>
      <c r="AC462" s="5"/>
      <c r="AD462" s="6"/>
      <c r="AE462" s="6"/>
      <c r="AF462" s="7"/>
    </row>
    <row r="463" ht="15.75" customHeight="1">
      <c r="A463" s="1"/>
      <c r="P463" s="3"/>
      <c r="Q463" s="1"/>
      <c r="R463" s="1"/>
      <c r="S463" s="1"/>
      <c r="T463" s="1"/>
      <c r="AC463" s="5"/>
      <c r="AD463" s="6"/>
      <c r="AE463" s="6"/>
      <c r="AF463" s="7"/>
    </row>
    <row r="464" ht="15.75" customHeight="1">
      <c r="A464" s="1"/>
      <c r="P464" s="3"/>
      <c r="Q464" s="1"/>
      <c r="R464" s="1"/>
      <c r="S464" s="1"/>
      <c r="T464" s="1"/>
      <c r="AC464" s="5"/>
      <c r="AD464" s="6"/>
      <c r="AE464" s="6"/>
      <c r="AF464" s="7"/>
    </row>
    <row r="465" ht="15.75" customHeight="1">
      <c r="A465" s="1"/>
      <c r="P465" s="3"/>
      <c r="Q465" s="1"/>
      <c r="R465" s="1"/>
      <c r="S465" s="1"/>
      <c r="T465" s="1"/>
      <c r="AC465" s="5"/>
      <c r="AD465" s="6"/>
      <c r="AE465" s="6"/>
      <c r="AF465" s="7"/>
    </row>
    <row r="466" ht="15.75" customHeight="1">
      <c r="A466" s="1"/>
      <c r="P466" s="3"/>
      <c r="Q466" s="1"/>
      <c r="R466" s="1"/>
      <c r="S466" s="1"/>
      <c r="T466" s="1"/>
      <c r="AC466" s="5"/>
      <c r="AD466" s="6"/>
      <c r="AE466" s="6"/>
      <c r="AF466" s="7"/>
    </row>
    <row r="467" ht="15.75" customHeight="1">
      <c r="A467" s="1"/>
      <c r="P467" s="3"/>
      <c r="Q467" s="1"/>
      <c r="R467" s="1"/>
      <c r="S467" s="1"/>
      <c r="T467" s="1"/>
      <c r="AC467" s="5"/>
      <c r="AD467" s="6"/>
      <c r="AE467" s="6"/>
      <c r="AF467" s="7"/>
    </row>
    <row r="468" ht="15.75" customHeight="1">
      <c r="A468" s="1"/>
      <c r="P468" s="3"/>
      <c r="Q468" s="1"/>
      <c r="R468" s="1"/>
      <c r="S468" s="1"/>
      <c r="T468" s="1"/>
      <c r="AC468" s="5"/>
      <c r="AD468" s="6"/>
      <c r="AE468" s="6"/>
      <c r="AF468" s="7"/>
    </row>
    <row r="469" ht="15.75" customHeight="1">
      <c r="A469" s="1"/>
      <c r="P469" s="3"/>
      <c r="Q469" s="1"/>
      <c r="R469" s="1"/>
      <c r="S469" s="1"/>
      <c r="T469" s="1"/>
      <c r="AC469" s="5"/>
      <c r="AD469" s="6"/>
      <c r="AE469" s="6"/>
      <c r="AF469" s="7"/>
    </row>
    <row r="470" ht="15.75" customHeight="1">
      <c r="A470" s="1"/>
      <c r="P470" s="3"/>
      <c r="Q470" s="1"/>
      <c r="R470" s="1"/>
      <c r="S470" s="1"/>
      <c r="T470" s="1"/>
      <c r="AC470" s="5"/>
      <c r="AD470" s="6"/>
      <c r="AE470" s="6"/>
      <c r="AF470" s="7"/>
    </row>
    <row r="471" ht="15.75" customHeight="1">
      <c r="A471" s="1"/>
      <c r="P471" s="3"/>
      <c r="Q471" s="1"/>
      <c r="R471" s="1"/>
      <c r="S471" s="1"/>
      <c r="T471" s="1"/>
      <c r="AC471" s="5"/>
      <c r="AD471" s="6"/>
      <c r="AE471" s="6"/>
      <c r="AF471" s="7"/>
    </row>
    <row r="472" ht="15.75" customHeight="1">
      <c r="A472" s="1"/>
      <c r="P472" s="3"/>
      <c r="Q472" s="1"/>
      <c r="R472" s="1"/>
      <c r="S472" s="1"/>
      <c r="T472" s="1"/>
      <c r="AC472" s="5"/>
      <c r="AD472" s="6"/>
      <c r="AE472" s="6"/>
      <c r="AF472" s="7"/>
    </row>
    <row r="473" ht="15.75" customHeight="1">
      <c r="A473" s="1"/>
      <c r="P473" s="3"/>
      <c r="Q473" s="1"/>
      <c r="R473" s="1"/>
      <c r="S473" s="1"/>
      <c r="T473" s="1"/>
      <c r="AC473" s="5"/>
      <c r="AD473" s="6"/>
      <c r="AE473" s="6"/>
      <c r="AF473" s="7"/>
    </row>
    <row r="474" ht="15.75" customHeight="1">
      <c r="A474" s="1"/>
      <c r="P474" s="3"/>
      <c r="Q474" s="1"/>
      <c r="R474" s="1"/>
      <c r="S474" s="1"/>
      <c r="T474" s="1"/>
      <c r="AC474" s="5"/>
      <c r="AD474" s="6"/>
      <c r="AE474" s="6"/>
      <c r="AF474" s="7"/>
    </row>
    <row r="475" ht="15.75" customHeight="1">
      <c r="A475" s="1"/>
      <c r="P475" s="3"/>
      <c r="Q475" s="1"/>
      <c r="R475" s="1"/>
      <c r="S475" s="1"/>
      <c r="T475" s="1"/>
      <c r="AC475" s="5"/>
      <c r="AD475" s="6"/>
      <c r="AE475" s="6"/>
      <c r="AF475" s="7"/>
    </row>
    <row r="476" ht="15.75" customHeight="1">
      <c r="A476" s="1"/>
      <c r="P476" s="3"/>
      <c r="Q476" s="1"/>
      <c r="R476" s="1"/>
      <c r="S476" s="1"/>
      <c r="T476" s="1"/>
      <c r="AC476" s="5"/>
      <c r="AD476" s="6"/>
      <c r="AE476" s="6"/>
      <c r="AF476" s="7"/>
    </row>
    <row r="477" ht="15.75" customHeight="1">
      <c r="A477" s="1"/>
      <c r="P477" s="3"/>
      <c r="Q477" s="1"/>
      <c r="R477" s="1"/>
      <c r="S477" s="1"/>
      <c r="T477" s="1"/>
      <c r="AC477" s="5"/>
      <c r="AD477" s="6"/>
      <c r="AE477" s="6"/>
      <c r="AF477" s="7"/>
    </row>
    <row r="478" ht="15.75" customHeight="1">
      <c r="A478" s="1"/>
      <c r="P478" s="3"/>
      <c r="Q478" s="1"/>
      <c r="R478" s="1"/>
      <c r="S478" s="1"/>
      <c r="T478" s="1"/>
      <c r="AC478" s="5"/>
      <c r="AD478" s="6"/>
      <c r="AE478" s="6"/>
      <c r="AF478" s="7"/>
    </row>
    <row r="479" ht="15.75" customHeight="1">
      <c r="A479" s="1"/>
      <c r="P479" s="3"/>
      <c r="Q479" s="1"/>
      <c r="R479" s="1"/>
      <c r="S479" s="1"/>
      <c r="T479" s="1"/>
      <c r="AC479" s="5"/>
      <c r="AD479" s="6"/>
      <c r="AE479" s="6"/>
      <c r="AF479" s="7"/>
    </row>
    <row r="480" ht="15.75" customHeight="1">
      <c r="A480" s="1"/>
      <c r="P480" s="3"/>
      <c r="Q480" s="1"/>
      <c r="R480" s="1"/>
      <c r="S480" s="1"/>
      <c r="T480" s="1"/>
      <c r="AC480" s="5"/>
      <c r="AD480" s="6"/>
      <c r="AE480" s="6"/>
      <c r="AF480" s="7"/>
    </row>
    <row r="481" ht="15.75" customHeight="1">
      <c r="A481" s="1"/>
      <c r="P481" s="3"/>
      <c r="Q481" s="1"/>
      <c r="R481" s="1"/>
      <c r="S481" s="1"/>
      <c r="T481" s="1"/>
      <c r="AC481" s="5"/>
      <c r="AD481" s="6"/>
      <c r="AE481" s="6"/>
      <c r="AF481" s="7"/>
    </row>
    <row r="482" ht="15.75" customHeight="1">
      <c r="A482" s="1"/>
      <c r="P482" s="3"/>
      <c r="Q482" s="1"/>
      <c r="R482" s="1"/>
      <c r="S482" s="1"/>
      <c r="T482" s="1"/>
      <c r="AC482" s="5"/>
      <c r="AD482" s="6"/>
      <c r="AE482" s="6"/>
      <c r="AF482" s="7"/>
    </row>
    <row r="483" ht="15.75" customHeight="1">
      <c r="A483" s="1"/>
      <c r="P483" s="3"/>
      <c r="Q483" s="1"/>
      <c r="R483" s="1"/>
      <c r="S483" s="1"/>
      <c r="T483" s="1"/>
      <c r="AC483" s="5"/>
      <c r="AD483" s="6"/>
      <c r="AE483" s="6"/>
      <c r="AF483" s="7"/>
    </row>
    <row r="484" ht="15.75" customHeight="1">
      <c r="A484" s="1"/>
      <c r="P484" s="3"/>
      <c r="Q484" s="1"/>
      <c r="R484" s="1"/>
      <c r="S484" s="1"/>
      <c r="T484" s="1"/>
      <c r="AC484" s="5"/>
      <c r="AD484" s="6"/>
      <c r="AE484" s="6"/>
      <c r="AF484" s="7"/>
    </row>
    <row r="485" ht="15.75" customHeight="1">
      <c r="A485" s="1"/>
      <c r="P485" s="3"/>
      <c r="Q485" s="1"/>
      <c r="R485" s="1"/>
      <c r="S485" s="1"/>
      <c r="T485" s="1"/>
      <c r="AC485" s="5"/>
      <c r="AD485" s="6"/>
      <c r="AE485" s="6"/>
      <c r="AF485" s="7"/>
    </row>
    <row r="486" ht="15.75" customHeight="1">
      <c r="A486" s="1"/>
      <c r="P486" s="3"/>
      <c r="Q486" s="1"/>
      <c r="R486" s="1"/>
      <c r="S486" s="1"/>
      <c r="T486" s="1"/>
      <c r="AC486" s="5"/>
      <c r="AD486" s="6"/>
      <c r="AE486" s="6"/>
      <c r="AF486" s="7"/>
    </row>
    <row r="487" ht="15.75" customHeight="1">
      <c r="A487" s="1"/>
      <c r="P487" s="3"/>
      <c r="Q487" s="1"/>
      <c r="R487" s="1"/>
      <c r="S487" s="1"/>
      <c r="T487" s="1"/>
      <c r="AC487" s="5"/>
      <c r="AD487" s="6"/>
      <c r="AE487" s="6"/>
      <c r="AF487" s="7"/>
    </row>
    <row r="488" ht="15.75" customHeight="1">
      <c r="A488" s="1"/>
      <c r="P488" s="3"/>
      <c r="Q488" s="1"/>
      <c r="R488" s="1"/>
      <c r="S488" s="1"/>
      <c r="T488" s="1"/>
      <c r="AC488" s="5"/>
      <c r="AD488" s="6"/>
      <c r="AE488" s="6"/>
      <c r="AF488" s="7"/>
    </row>
    <row r="489" ht="15.75" customHeight="1">
      <c r="A489" s="1"/>
      <c r="P489" s="3"/>
      <c r="Q489" s="1"/>
      <c r="R489" s="1"/>
      <c r="S489" s="1"/>
      <c r="T489" s="1"/>
      <c r="AC489" s="5"/>
      <c r="AD489" s="6"/>
      <c r="AE489" s="6"/>
      <c r="AF489" s="7"/>
    </row>
    <row r="490" ht="15.75" customHeight="1">
      <c r="A490" s="1"/>
      <c r="P490" s="3"/>
      <c r="Q490" s="1"/>
      <c r="R490" s="1"/>
      <c r="S490" s="1"/>
      <c r="T490" s="1"/>
      <c r="AC490" s="5"/>
      <c r="AD490" s="6"/>
      <c r="AE490" s="6"/>
      <c r="AF490" s="7"/>
    </row>
    <row r="491" ht="15.75" customHeight="1">
      <c r="A491" s="1"/>
      <c r="P491" s="3"/>
      <c r="Q491" s="1"/>
      <c r="R491" s="1"/>
      <c r="S491" s="1"/>
      <c r="T491" s="1"/>
      <c r="AC491" s="5"/>
      <c r="AD491" s="6"/>
      <c r="AE491" s="6"/>
      <c r="AF491" s="7"/>
    </row>
    <row r="492" ht="15.75" customHeight="1">
      <c r="A492" s="1"/>
      <c r="P492" s="3"/>
      <c r="Q492" s="1"/>
      <c r="R492" s="1"/>
      <c r="S492" s="1"/>
      <c r="T492" s="1"/>
      <c r="AC492" s="5"/>
      <c r="AD492" s="6"/>
      <c r="AE492" s="6"/>
      <c r="AF492" s="7"/>
    </row>
    <row r="493" ht="15.75" customHeight="1">
      <c r="A493" s="1"/>
      <c r="P493" s="3"/>
      <c r="Q493" s="1"/>
      <c r="R493" s="1"/>
      <c r="S493" s="1"/>
      <c r="T493" s="1"/>
      <c r="AC493" s="5"/>
      <c r="AD493" s="6"/>
      <c r="AE493" s="6"/>
      <c r="AF493" s="7"/>
    </row>
    <row r="494" ht="15.75" customHeight="1">
      <c r="A494" s="1"/>
      <c r="P494" s="3"/>
      <c r="Q494" s="1"/>
      <c r="R494" s="1"/>
      <c r="S494" s="1"/>
      <c r="T494" s="1"/>
      <c r="AC494" s="5"/>
      <c r="AD494" s="6"/>
      <c r="AE494" s="6"/>
      <c r="AF494" s="7"/>
    </row>
    <row r="495" ht="15.75" customHeight="1">
      <c r="A495" s="1"/>
      <c r="P495" s="3"/>
      <c r="Q495" s="1"/>
      <c r="R495" s="1"/>
      <c r="S495" s="1"/>
      <c r="T495" s="1"/>
      <c r="AC495" s="5"/>
      <c r="AD495" s="6"/>
      <c r="AE495" s="6"/>
      <c r="AF495" s="7"/>
    </row>
    <row r="496" ht="15.75" customHeight="1">
      <c r="A496" s="1"/>
      <c r="P496" s="3"/>
      <c r="Q496" s="1"/>
      <c r="R496" s="1"/>
      <c r="S496" s="1"/>
      <c r="T496" s="1"/>
      <c r="AC496" s="5"/>
      <c r="AD496" s="6"/>
      <c r="AE496" s="6"/>
      <c r="AF496" s="7"/>
    </row>
    <row r="497" ht="15.75" customHeight="1">
      <c r="A497" s="1"/>
      <c r="P497" s="3"/>
      <c r="Q497" s="1"/>
      <c r="R497" s="1"/>
      <c r="S497" s="1"/>
      <c r="T497" s="1"/>
      <c r="AC497" s="5"/>
      <c r="AD497" s="6"/>
      <c r="AE497" s="6"/>
      <c r="AF497" s="7"/>
    </row>
    <row r="498" ht="15.75" customHeight="1">
      <c r="A498" s="1"/>
      <c r="P498" s="3"/>
      <c r="Q498" s="1"/>
      <c r="R498" s="1"/>
      <c r="S498" s="1"/>
      <c r="T498" s="1"/>
      <c r="AC498" s="5"/>
      <c r="AD498" s="6"/>
      <c r="AE498" s="6"/>
      <c r="AF498" s="7"/>
    </row>
    <row r="499" ht="15.75" customHeight="1">
      <c r="A499" s="1"/>
      <c r="P499" s="3"/>
      <c r="Q499" s="1"/>
      <c r="R499" s="1"/>
      <c r="S499" s="1"/>
      <c r="T499" s="1"/>
      <c r="AC499" s="5"/>
      <c r="AD499" s="6"/>
      <c r="AE499" s="6"/>
      <c r="AF499" s="7"/>
    </row>
    <row r="500" ht="15.75" customHeight="1">
      <c r="A500" s="1"/>
      <c r="P500" s="3"/>
      <c r="Q500" s="1"/>
      <c r="R500" s="1"/>
      <c r="S500" s="1"/>
      <c r="T500" s="1"/>
      <c r="AC500" s="5"/>
      <c r="AD500" s="6"/>
      <c r="AE500" s="6"/>
      <c r="AF500" s="7"/>
    </row>
    <row r="501" ht="15.75" customHeight="1">
      <c r="A501" s="1"/>
      <c r="P501" s="3"/>
      <c r="Q501" s="1"/>
      <c r="R501" s="1"/>
      <c r="S501" s="1"/>
      <c r="T501" s="1"/>
      <c r="AC501" s="5"/>
      <c r="AD501" s="6"/>
      <c r="AE501" s="6"/>
      <c r="AF501" s="7"/>
    </row>
    <row r="502" ht="15.75" customHeight="1">
      <c r="A502" s="1"/>
      <c r="P502" s="3"/>
      <c r="Q502" s="1"/>
      <c r="R502" s="1"/>
      <c r="S502" s="1"/>
      <c r="T502" s="1"/>
      <c r="AC502" s="5"/>
      <c r="AD502" s="6"/>
      <c r="AE502" s="6"/>
      <c r="AF502" s="7"/>
    </row>
    <row r="503" ht="15.75" customHeight="1">
      <c r="A503" s="1"/>
      <c r="P503" s="3"/>
      <c r="Q503" s="1"/>
      <c r="R503" s="1"/>
      <c r="S503" s="1"/>
      <c r="T503" s="1"/>
      <c r="AC503" s="5"/>
      <c r="AD503" s="6"/>
      <c r="AE503" s="6"/>
      <c r="AF503" s="7"/>
    </row>
    <row r="504" ht="15.75" customHeight="1">
      <c r="A504" s="1"/>
      <c r="P504" s="3"/>
      <c r="Q504" s="1"/>
      <c r="R504" s="1"/>
      <c r="S504" s="1"/>
      <c r="T504" s="1"/>
      <c r="AC504" s="5"/>
      <c r="AD504" s="6"/>
      <c r="AE504" s="6"/>
      <c r="AF504" s="7"/>
    </row>
    <row r="505" ht="15.75" customHeight="1">
      <c r="A505" s="1"/>
      <c r="P505" s="3"/>
      <c r="Q505" s="1"/>
      <c r="R505" s="1"/>
      <c r="S505" s="1"/>
      <c r="T505" s="1"/>
      <c r="AC505" s="5"/>
      <c r="AD505" s="6"/>
      <c r="AE505" s="6"/>
      <c r="AF505" s="7"/>
    </row>
    <row r="506" ht="15.75" customHeight="1">
      <c r="A506" s="1"/>
      <c r="P506" s="3"/>
      <c r="Q506" s="1"/>
      <c r="R506" s="1"/>
      <c r="S506" s="1"/>
      <c r="T506" s="1"/>
      <c r="AC506" s="5"/>
      <c r="AD506" s="6"/>
      <c r="AE506" s="6"/>
      <c r="AF506" s="7"/>
    </row>
    <row r="507" ht="15.75" customHeight="1">
      <c r="A507" s="1"/>
      <c r="P507" s="3"/>
      <c r="Q507" s="1"/>
      <c r="R507" s="1"/>
      <c r="S507" s="1"/>
      <c r="T507" s="1"/>
      <c r="AC507" s="5"/>
      <c r="AD507" s="6"/>
      <c r="AE507" s="6"/>
      <c r="AF507" s="7"/>
    </row>
    <row r="508" ht="15.75" customHeight="1">
      <c r="A508" s="1"/>
      <c r="P508" s="3"/>
      <c r="Q508" s="1"/>
      <c r="R508" s="1"/>
      <c r="S508" s="1"/>
      <c r="T508" s="1"/>
      <c r="AC508" s="5"/>
      <c r="AD508" s="6"/>
      <c r="AE508" s="6"/>
      <c r="AF508" s="7"/>
    </row>
    <row r="509" ht="15.75" customHeight="1">
      <c r="A509" s="1"/>
      <c r="P509" s="3"/>
      <c r="Q509" s="1"/>
      <c r="R509" s="1"/>
      <c r="S509" s="1"/>
      <c r="T509" s="1"/>
      <c r="AC509" s="5"/>
      <c r="AD509" s="6"/>
      <c r="AE509" s="6"/>
      <c r="AF509" s="7"/>
    </row>
    <row r="510" ht="15.75" customHeight="1">
      <c r="A510" s="1"/>
      <c r="P510" s="3"/>
      <c r="Q510" s="1"/>
      <c r="R510" s="1"/>
      <c r="S510" s="1"/>
      <c r="T510" s="1"/>
      <c r="AC510" s="5"/>
      <c r="AD510" s="6"/>
      <c r="AE510" s="6"/>
      <c r="AF510" s="7"/>
    </row>
    <row r="511" ht="15.75" customHeight="1">
      <c r="A511" s="1"/>
      <c r="P511" s="3"/>
      <c r="Q511" s="1"/>
      <c r="R511" s="1"/>
      <c r="S511" s="1"/>
      <c r="T511" s="1"/>
      <c r="AC511" s="5"/>
      <c r="AD511" s="6"/>
      <c r="AE511" s="6"/>
      <c r="AF511" s="7"/>
    </row>
    <row r="512" ht="15.75" customHeight="1">
      <c r="A512" s="1"/>
      <c r="P512" s="3"/>
      <c r="Q512" s="1"/>
      <c r="R512" s="1"/>
      <c r="S512" s="1"/>
      <c r="T512" s="1"/>
      <c r="AC512" s="5"/>
      <c r="AD512" s="6"/>
      <c r="AE512" s="6"/>
      <c r="AF512" s="7"/>
    </row>
    <row r="513" ht="15.75" customHeight="1">
      <c r="A513" s="1"/>
      <c r="P513" s="3"/>
      <c r="Q513" s="1"/>
      <c r="R513" s="1"/>
      <c r="S513" s="1"/>
      <c r="T513" s="1"/>
      <c r="AC513" s="5"/>
      <c r="AD513" s="6"/>
      <c r="AE513" s="6"/>
      <c r="AF513" s="7"/>
    </row>
    <row r="514" ht="15.75" customHeight="1">
      <c r="A514" s="1"/>
      <c r="P514" s="3"/>
      <c r="Q514" s="1"/>
      <c r="R514" s="1"/>
      <c r="S514" s="1"/>
      <c r="T514" s="1"/>
      <c r="AC514" s="5"/>
      <c r="AD514" s="6"/>
      <c r="AE514" s="6"/>
      <c r="AF514" s="7"/>
    </row>
    <row r="515" ht="15.75" customHeight="1">
      <c r="A515" s="1"/>
      <c r="P515" s="3"/>
      <c r="Q515" s="1"/>
      <c r="R515" s="1"/>
      <c r="S515" s="1"/>
      <c r="T515" s="1"/>
      <c r="AC515" s="5"/>
      <c r="AD515" s="6"/>
      <c r="AE515" s="6"/>
      <c r="AF515" s="7"/>
    </row>
    <row r="516" ht="15.75" customHeight="1">
      <c r="A516" s="1"/>
      <c r="P516" s="3"/>
      <c r="Q516" s="1"/>
      <c r="R516" s="1"/>
      <c r="S516" s="1"/>
      <c r="T516" s="1"/>
      <c r="AC516" s="5"/>
      <c r="AD516" s="6"/>
      <c r="AE516" s="6"/>
      <c r="AF516" s="7"/>
    </row>
    <row r="517" ht="15.75" customHeight="1">
      <c r="A517" s="1"/>
      <c r="P517" s="3"/>
      <c r="Q517" s="1"/>
      <c r="R517" s="1"/>
      <c r="S517" s="1"/>
      <c r="T517" s="1"/>
      <c r="AC517" s="5"/>
      <c r="AD517" s="6"/>
      <c r="AE517" s="6"/>
      <c r="AF517" s="7"/>
    </row>
    <row r="518" ht="15.75" customHeight="1">
      <c r="A518" s="1"/>
      <c r="P518" s="3"/>
      <c r="Q518" s="1"/>
      <c r="R518" s="1"/>
      <c r="S518" s="1"/>
      <c r="T518" s="1"/>
      <c r="AC518" s="5"/>
      <c r="AD518" s="6"/>
      <c r="AE518" s="6"/>
      <c r="AF518" s="7"/>
    </row>
    <row r="519" ht="15.75" customHeight="1">
      <c r="A519" s="1"/>
      <c r="P519" s="3"/>
      <c r="Q519" s="1"/>
      <c r="R519" s="1"/>
      <c r="S519" s="1"/>
      <c r="T519" s="1"/>
      <c r="AC519" s="5"/>
      <c r="AD519" s="6"/>
      <c r="AE519" s="6"/>
      <c r="AF519" s="7"/>
    </row>
    <row r="520" ht="15.75" customHeight="1">
      <c r="A520" s="1"/>
      <c r="P520" s="3"/>
      <c r="Q520" s="1"/>
      <c r="R520" s="1"/>
      <c r="S520" s="1"/>
      <c r="T520" s="1"/>
      <c r="AC520" s="5"/>
      <c r="AD520" s="6"/>
      <c r="AE520" s="6"/>
      <c r="AF520" s="7"/>
    </row>
    <row r="521" ht="15.75" customHeight="1">
      <c r="A521" s="1"/>
      <c r="P521" s="3"/>
      <c r="Q521" s="1"/>
      <c r="R521" s="1"/>
      <c r="S521" s="1"/>
      <c r="T521" s="1"/>
      <c r="AC521" s="5"/>
      <c r="AD521" s="6"/>
      <c r="AE521" s="6"/>
      <c r="AF521" s="7"/>
    </row>
    <row r="522" ht="15.75" customHeight="1">
      <c r="A522" s="1"/>
      <c r="P522" s="3"/>
      <c r="Q522" s="1"/>
      <c r="R522" s="1"/>
      <c r="S522" s="1"/>
      <c r="T522" s="1"/>
      <c r="AC522" s="5"/>
      <c r="AD522" s="6"/>
      <c r="AE522" s="6"/>
      <c r="AF522" s="7"/>
    </row>
    <row r="523" ht="15.75" customHeight="1">
      <c r="A523" s="1"/>
      <c r="P523" s="3"/>
      <c r="Q523" s="1"/>
      <c r="R523" s="1"/>
      <c r="S523" s="1"/>
      <c r="T523" s="1"/>
      <c r="AC523" s="5"/>
      <c r="AD523" s="6"/>
      <c r="AE523" s="6"/>
      <c r="AF523" s="7"/>
    </row>
    <row r="524" ht="15.75" customHeight="1">
      <c r="A524" s="1"/>
      <c r="P524" s="3"/>
      <c r="Q524" s="1"/>
      <c r="R524" s="1"/>
      <c r="S524" s="1"/>
      <c r="T524" s="1"/>
      <c r="AC524" s="5"/>
      <c r="AD524" s="6"/>
      <c r="AE524" s="6"/>
      <c r="AF524" s="7"/>
    </row>
    <row r="525" ht="15.75" customHeight="1">
      <c r="A525" s="1"/>
      <c r="P525" s="3"/>
      <c r="Q525" s="1"/>
      <c r="R525" s="1"/>
      <c r="S525" s="1"/>
      <c r="T525" s="1"/>
      <c r="AC525" s="5"/>
      <c r="AD525" s="6"/>
      <c r="AE525" s="6"/>
      <c r="AF525" s="7"/>
    </row>
    <row r="526" ht="15.75" customHeight="1">
      <c r="A526" s="1"/>
      <c r="P526" s="3"/>
      <c r="Q526" s="1"/>
      <c r="R526" s="1"/>
      <c r="S526" s="1"/>
      <c r="T526" s="1"/>
      <c r="AC526" s="5"/>
      <c r="AD526" s="6"/>
      <c r="AE526" s="6"/>
      <c r="AF526" s="7"/>
    </row>
    <row r="527" ht="15.75" customHeight="1">
      <c r="A527" s="1"/>
      <c r="P527" s="3"/>
      <c r="Q527" s="1"/>
      <c r="R527" s="1"/>
      <c r="S527" s="1"/>
      <c r="T527" s="1"/>
      <c r="AC527" s="5"/>
      <c r="AD527" s="6"/>
      <c r="AE527" s="6"/>
      <c r="AF527" s="7"/>
    </row>
    <row r="528" ht="15.75" customHeight="1">
      <c r="A528" s="1"/>
      <c r="P528" s="3"/>
      <c r="Q528" s="1"/>
      <c r="R528" s="1"/>
      <c r="S528" s="1"/>
      <c r="T528" s="1"/>
      <c r="AC528" s="5"/>
      <c r="AD528" s="6"/>
      <c r="AE528" s="6"/>
      <c r="AF528" s="7"/>
    </row>
    <row r="529" ht="15.75" customHeight="1">
      <c r="A529" s="1"/>
      <c r="P529" s="3"/>
      <c r="Q529" s="1"/>
      <c r="R529" s="1"/>
      <c r="S529" s="1"/>
      <c r="T529" s="1"/>
      <c r="AC529" s="5"/>
      <c r="AD529" s="6"/>
      <c r="AE529" s="6"/>
      <c r="AF529" s="7"/>
    </row>
    <row r="530" ht="15.75" customHeight="1">
      <c r="A530" s="1"/>
      <c r="P530" s="3"/>
      <c r="Q530" s="1"/>
      <c r="R530" s="1"/>
      <c r="S530" s="1"/>
      <c r="T530" s="1"/>
      <c r="AC530" s="5"/>
      <c r="AD530" s="6"/>
      <c r="AE530" s="6"/>
      <c r="AF530" s="7"/>
    </row>
    <row r="531" ht="15.75" customHeight="1">
      <c r="A531" s="1"/>
      <c r="P531" s="3"/>
      <c r="Q531" s="1"/>
      <c r="R531" s="1"/>
      <c r="S531" s="1"/>
      <c r="T531" s="1"/>
      <c r="AC531" s="5"/>
      <c r="AD531" s="6"/>
      <c r="AE531" s="6"/>
      <c r="AF531" s="7"/>
    </row>
    <row r="532" ht="15.75" customHeight="1">
      <c r="A532" s="1"/>
      <c r="P532" s="3"/>
      <c r="Q532" s="1"/>
      <c r="R532" s="1"/>
      <c r="S532" s="1"/>
      <c r="T532" s="1"/>
      <c r="AC532" s="5"/>
      <c r="AD532" s="6"/>
      <c r="AE532" s="6"/>
      <c r="AF532" s="7"/>
    </row>
    <row r="533" ht="15.75" customHeight="1">
      <c r="A533" s="1"/>
      <c r="P533" s="3"/>
      <c r="Q533" s="1"/>
      <c r="R533" s="1"/>
      <c r="S533" s="1"/>
      <c r="T533" s="1"/>
      <c r="AC533" s="5"/>
      <c r="AD533" s="6"/>
      <c r="AE533" s="6"/>
      <c r="AF533" s="7"/>
    </row>
    <row r="534" ht="15.75" customHeight="1">
      <c r="A534" s="1"/>
      <c r="P534" s="3"/>
      <c r="Q534" s="1"/>
      <c r="R534" s="1"/>
      <c r="S534" s="1"/>
      <c r="T534" s="1"/>
      <c r="AC534" s="5"/>
      <c r="AD534" s="6"/>
      <c r="AE534" s="6"/>
      <c r="AF534" s="7"/>
    </row>
    <row r="535" ht="15.75" customHeight="1">
      <c r="A535" s="1"/>
      <c r="P535" s="3"/>
      <c r="Q535" s="1"/>
      <c r="R535" s="1"/>
      <c r="S535" s="1"/>
      <c r="T535" s="1"/>
      <c r="AC535" s="5"/>
      <c r="AD535" s="6"/>
      <c r="AE535" s="6"/>
      <c r="AF535" s="7"/>
    </row>
    <row r="536" ht="15.75" customHeight="1">
      <c r="A536" s="1"/>
      <c r="P536" s="3"/>
      <c r="Q536" s="1"/>
      <c r="R536" s="1"/>
      <c r="S536" s="1"/>
      <c r="T536" s="1"/>
      <c r="AC536" s="5"/>
      <c r="AD536" s="6"/>
      <c r="AE536" s="6"/>
      <c r="AF536" s="7"/>
    </row>
    <row r="537" ht="15.75" customHeight="1">
      <c r="A537" s="1"/>
      <c r="P537" s="3"/>
      <c r="Q537" s="1"/>
      <c r="R537" s="1"/>
      <c r="S537" s="1"/>
      <c r="T537" s="1"/>
      <c r="AC537" s="5"/>
      <c r="AD537" s="6"/>
      <c r="AE537" s="6"/>
      <c r="AF537" s="7"/>
    </row>
    <row r="538" ht="15.75" customHeight="1">
      <c r="A538" s="1"/>
      <c r="P538" s="3"/>
      <c r="Q538" s="1"/>
      <c r="R538" s="1"/>
      <c r="S538" s="1"/>
      <c r="T538" s="1"/>
      <c r="AC538" s="5"/>
      <c r="AD538" s="6"/>
      <c r="AE538" s="6"/>
      <c r="AF538" s="7"/>
    </row>
    <row r="539" ht="15.75" customHeight="1">
      <c r="A539" s="1"/>
      <c r="P539" s="3"/>
      <c r="Q539" s="1"/>
      <c r="R539" s="1"/>
      <c r="S539" s="1"/>
      <c r="T539" s="1"/>
      <c r="AC539" s="5"/>
      <c r="AD539" s="6"/>
      <c r="AE539" s="6"/>
      <c r="AF539" s="7"/>
    </row>
    <row r="540" ht="15.75" customHeight="1">
      <c r="A540" s="1"/>
      <c r="P540" s="3"/>
      <c r="Q540" s="1"/>
      <c r="R540" s="1"/>
      <c r="S540" s="1"/>
      <c r="T540" s="1"/>
      <c r="AC540" s="5"/>
      <c r="AD540" s="6"/>
      <c r="AE540" s="6"/>
      <c r="AF540" s="7"/>
    </row>
    <row r="541" ht="15.75" customHeight="1">
      <c r="A541" s="1"/>
      <c r="P541" s="3"/>
      <c r="Q541" s="1"/>
      <c r="R541" s="1"/>
      <c r="S541" s="1"/>
      <c r="T541" s="1"/>
      <c r="AC541" s="5"/>
      <c r="AD541" s="6"/>
      <c r="AE541" s="6"/>
      <c r="AF541" s="7"/>
    </row>
    <row r="542" ht="15.75" customHeight="1">
      <c r="A542" s="1"/>
      <c r="P542" s="3"/>
      <c r="Q542" s="1"/>
      <c r="R542" s="1"/>
      <c r="S542" s="1"/>
      <c r="T542" s="1"/>
      <c r="AC542" s="5"/>
      <c r="AD542" s="6"/>
      <c r="AE542" s="6"/>
      <c r="AF542" s="7"/>
    </row>
    <row r="543" ht="15.75" customHeight="1">
      <c r="A543" s="1"/>
      <c r="P543" s="3"/>
      <c r="Q543" s="1"/>
      <c r="R543" s="1"/>
      <c r="S543" s="1"/>
      <c r="T543" s="1"/>
      <c r="AC543" s="5"/>
      <c r="AD543" s="6"/>
      <c r="AE543" s="6"/>
      <c r="AF543" s="7"/>
    </row>
    <row r="544" ht="15.75" customHeight="1">
      <c r="A544" s="1"/>
      <c r="P544" s="3"/>
      <c r="Q544" s="1"/>
      <c r="R544" s="1"/>
      <c r="S544" s="1"/>
      <c r="T544" s="1"/>
      <c r="AC544" s="5"/>
      <c r="AD544" s="6"/>
      <c r="AE544" s="6"/>
      <c r="AF544" s="7"/>
    </row>
    <row r="545" ht="15.75" customHeight="1">
      <c r="A545" s="1"/>
      <c r="P545" s="3"/>
      <c r="Q545" s="1"/>
      <c r="R545" s="1"/>
      <c r="S545" s="1"/>
      <c r="T545" s="1"/>
      <c r="AC545" s="5"/>
      <c r="AD545" s="6"/>
      <c r="AE545" s="6"/>
      <c r="AF545" s="7"/>
    </row>
    <row r="546" ht="15.75" customHeight="1">
      <c r="A546" s="1"/>
      <c r="P546" s="3"/>
      <c r="Q546" s="1"/>
      <c r="R546" s="1"/>
      <c r="S546" s="1"/>
      <c r="T546" s="1"/>
      <c r="AC546" s="5"/>
      <c r="AD546" s="6"/>
      <c r="AE546" s="6"/>
      <c r="AF546" s="7"/>
    </row>
    <row r="547" ht="15.75" customHeight="1">
      <c r="A547" s="1"/>
      <c r="P547" s="3"/>
      <c r="Q547" s="1"/>
      <c r="R547" s="1"/>
      <c r="S547" s="1"/>
      <c r="T547" s="1"/>
      <c r="AC547" s="5"/>
      <c r="AD547" s="6"/>
      <c r="AE547" s="6"/>
      <c r="AF547" s="7"/>
    </row>
    <row r="548" ht="15.75" customHeight="1">
      <c r="A548" s="1"/>
      <c r="P548" s="3"/>
      <c r="Q548" s="1"/>
      <c r="R548" s="1"/>
      <c r="S548" s="1"/>
      <c r="T548" s="1"/>
      <c r="AC548" s="5"/>
      <c r="AD548" s="6"/>
      <c r="AE548" s="6"/>
      <c r="AF548" s="7"/>
    </row>
    <row r="549" ht="15.75" customHeight="1">
      <c r="A549" s="1"/>
      <c r="P549" s="3"/>
      <c r="Q549" s="1"/>
      <c r="R549" s="1"/>
      <c r="S549" s="1"/>
      <c r="T549" s="1"/>
      <c r="AC549" s="5"/>
      <c r="AD549" s="6"/>
      <c r="AE549" s="6"/>
      <c r="AF549" s="7"/>
    </row>
    <row r="550" ht="15.75" customHeight="1">
      <c r="A550" s="1"/>
      <c r="P550" s="3"/>
      <c r="Q550" s="1"/>
      <c r="R550" s="1"/>
      <c r="S550" s="1"/>
      <c r="T550" s="1"/>
      <c r="AC550" s="5"/>
      <c r="AD550" s="6"/>
      <c r="AE550" s="6"/>
      <c r="AF550" s="7"/>
    </row>
    <row r="551" ht="15.75" customHeight="1">
      <c r="A551" s="1"/>
      <c r="P551" s="3"/>
      <c r="Q551" s="1"/>
      <c r="R551" s="1"/>
      <c r="S551" s="1"/>
      <c r="T551" s="1"/>
      <c r="AC551" s="5"/>
      <c r="AD551" s="6"/>
      <c r="AE551" s="6"/>
      <c r="AF551" s="7"/>
    </row>
    <row r="552" ht="15.75" customHeight="1">
      <c r="A552" s="1"/>
      <c r="P552" s="3"/>
      <c r="Q552" s="1"/>
      <c r="R552" s="1"/>
      <c r="S552" s="1"/>
      <c r="T552" s="1"/>
      <c r="AC552" s="5"/>
      <c r="AD552" s="6"/>
      <c r="AE552" s="6"/>
      <c r="AF552" s="7"/>
    </row>
    <row r="553" ht="15.75" customHeight="1">
      <c r="A553" s="1"/>
      <c r="P553" s="3"/>
      <c r="Q553" s="1"/>
      <c r="R553" s="1"/>
      <c r="S553" s="1"/>
      <c r="T553" s="1"/>
      <c r="AC553" s="5"/>
      <c r="AD553" s="6"/>
      <c r="AE553" s="6"/>
      <c r="AF553" s="7"/>
    </row>
    <row r="554" ht="15.75" customHeight="1">
      <c r="A554" s="1"/>
      <c r="P554" s="3"/>
      <c r="Q554" s="1"/>
      <c r="R554" s="1"/>
      <c r="S554" s="1"/>
      <c r="T554" s="1"/>
      <c r="AC554" s="5"/>
      <c r="AD554" s="6"/>
      <c r="AE554" s="6"/>
      <c r="AF554" s="7"/>
    </row>
    <row r="555" ht="15.75" customHeight="1">
      <c r="A555" s="1"/>
      <c r="P555" s="3"/>
      <c r="Q555" s="1"/>
      <c r="R555" s="1"/>
      <c r="S555" s="1"/>
      <c r="T555" s="1"/>
      <c r="AC555" s="5"/>
      <c r="AD555" s="6"/>
      <c r="AE555" s="6"/>
      <c r="AF555" s="7"/>
    </row>
    <row r="556" ht="15.75" customHeight="1">
      <c r="A556" s="1"/>
      <c r="P556" s="3"/>
      <c r="Q556" s="1"/>
      <c r="R556" s="1"/>
      <c r="S556" s="1"/>
      <c r="T556" s="1"/>
      <c r="AC556" s="5"/>
      <c r="AD556" s="6"/>
      <c r="AE556" s="6"/>
      <c r="AF556" s="7"/>
    </row>
    <row r="557" ht="15.75" customHeight="1">
      <c r="A557" s="1"/>
      <c r="P557" s="3"/>
      <c r="Q557" s="1"/>
      <c r="R557" s="1"/>
      <c r="S557" s="1"/>
      <c r="T557" s="1"/>
      <c r="AC557" s="5"/>
      <c r="AD557" s="6"/>
      <c r="AE557" s="6"/>
      <c r="AF557" s="7"/>
    </row>
    <row r="558" ht="15.75" customHeight="1">
      <c r="A558" s="1"/>
      <c r="P558" s="3"/>
      <c r="Q558" s="1"/>
      <c r="R558" s="1"/>
      <c r="S558" s="1"/>
      <c r="T558" s="1"/>
      <c r="AC558" s="5"/>
      <c r="AD558" s="6"/>
      <c r="AE558" s="6"/>
      <c r="AF558" s="7"/>
    </row>
    <row r="559" ht="15.75" customHeight="1">
      <c r="A559" s="1"/>
      <c r="P559" s="3"/>
      <c r="Q559" s="1"/>
      <c r="R559" s="1"/>
      <c r="S559" s="1"/>
      <c r="T559" s="1"/>
      <c r="AC559" s="5"/>
      <c r="AD559" s="6"/>
      <c r="AE559" s="6"/>
      <c r="AF559" s="7"/>
    </row>
    <row r="560" ht="15.75" customHeight="1">
      <c r="A560" s="1"/>
      <c r="P560" s="3"/>
      <c r="Q560" s="1"/>
      <c r="R560" s="1"/>
      <c r="S560" s="1"/>
      <c r="T560" s="1"/>
      <c r="AC560" s="5"/>
      <c r="AD560" s="6"/>
      <c r="AE560" s="6"/>
      <c r="AF560" s="7"/>
    </row>
    <row r="561" ht="15.75" customHeight="1">
      <c r="A561" s="1"/>
      <c r="P561" s="3"/>
      <c r="Q561" s="1"/>
      <c r="R561" s="1"/>
      <c r="S561" s="1"/>
      <c r="T561" s="1"/>
      <c r="AC561" s="5"/>
      <c r="AD561" s="6"/>
      <c r="AE561" s="6"/>
      <c r="AF561" s="7"/>
    </row>
    <row r="562" ht="15.75" customHeight="1">
      <c r="A562" s="1"/>
      <c r="P562" s="3"/>
      <c r="Q562" s="1"/>
      <c r="R562" s="1"/>
      <c r="S562" s="1"/>
      <c r="T562" s="1"/>
      <c r="AC562" s="5"/>
      <c r="AD562" s="6"/>
      <c r="AE562" s="6"/>
      <c r="AF562" s="7"/>
    </row>
    <row r="563" ht="15.75" customHeight="1">
      <c r="A563" s="1"/>
      <c r="P563" s="3"/>
      <c r="Q563" s="1"/>
      <c r="R563" s="1"/>
      <c r="S563" s="1"/>
      <c r="T563" s="1"/>
      <c r="AC563" s="5"/>
      <c r="AD563" s="6"/>
      <c r="AE563" s="6"/>
      <c r="AF563" s="7"/>
    </row>
    <row r="564" ht="15.75" customHeight="1">
      <c r="A564" s="1"/>
      <c r="P564" s="3"/>
      <c r="Q564" s="1"/>
      <c r="R564" s="1"/>
      <c r="S564" s="1"/>
      <c r="T564" s="1"/>
      <c r="AC564" s="5"/>
      <c r="AD564" s="6"/>
      <c r="AE564" s="6"/>
      <c r="AF564" s="7"/>
    </row>
    <row r="565" ht="15.75" customHeight="1">
      <c r="A565" s="1"/>
      <c r="P565" s="3"/>
      <c r="Q565" s="1"/>
      <c r="R565" s="1"/>
      <c r="S565" s="1"/>
      <c r="T565" s="1"/>
      <c r="AC565" s="5"/>
      <c r="AD565" s="6"/>
      <c r="AE565" s="6"/>
      <c r="AF565" s="7"/>
    </row>
    <row r="566" ht="15.75" customHeight="1">
      <c r="A566" s="1"/>
      <c r="P566" s="3"/>
      <c r="Q566" s="1"/>
      <c r="R566" s="1"/>
      <c r="S566" s="1"/>
      <c r="T566" s="1"/>
      <c r="AC566" s="5"/>
      <c r="AD566" s="6"/>
      <c r="AE566" s="6"/>
      <c r="AF566" s="7"/>
    </row>
    <row r="567" ht="15.75" customHeight="1">
      <c r="A567" s="1"/>
      <c r="P567" s="3"/>
      <c r="Q567" s="1"/>
      <c r="R567" s="1"/>
      <c r="S567" s="1"/>
      <c r="T567" s="1"/>
      <c r="AC567" s="5"/>
      <c r="AD567" s="6"/>
      <c r="AE567" s="6"/>
      <c r="AF567" s="7"/>
    </row>
    <row r="568" ht="15.75" customHeight="1">
      <c r="A568" s="1"/>
      <c r="P568" s="3"/>
      <c r="Q568" s="1"/>
      <c r="R568" s="1"/>
      <c r="S568" s="1"/>
      <c r="T568" s="1"/>
      <c r="AC568" s="5"/>
      <c r="AD568" s="6"/>
      <c r="AE568" s="6"/>
      <c r="AF568" s="7"/>
    </row>
    <row r="569" ht="15.75" customHeight="1">
      <c r="A569" s="1"/>
      <c r="P569" s="3"/>
      <c r="Q569" s="1"/>
      <c r="R569" s="1"/>
      <c r="S569" s="1"/>
      <c r="T569" s="1"/>
      <c r="AC569" s="5"/>
      <c r="AD569" s="6"/>
      <c r="AE569" s="6"/>
      <c r="AF569" s="7"/>
    </row>
    <row r="570" ht="15.75" customHeight="1">
      <c r="A570" s="1"/>
      <c r="P570" s="3"/>
      <c r="Q570" s="1"/>
      <c r="R570" s="1"/>
      <c r="S570" s="1"/>
      <c r="T570" s="1"/>
      <c r="AC570" s="5"/>
      <c r="AD570" s="6"/>
      <c r="AE570" s="6"/>
      <c r="AF570" s="7"/>
    </row>
    <row r="571" ht="15.75" customHeight="1">
      <c r="A571" s="1"/>
      <c r="P571" s="3"/>
      <c r="Q571" s="1"/>
      <c r="R571" s="1"/>
      <c r="S571" s="1"/>
      <c r="T571" s="1"/>
      <c r="AC571" s="5"/>
      <c r="AD571" s="6"/>
      <c r="AE571" s="6"/>
      <c r="AF571" s="7"/>
    </row>
    <row r="572" ht="15.75" customHeight="1">
      <c r="A572" s="1"/>
      <c r="P572" s="3"/>
      <c r="Q572" s="1"/>
      <c r="R572" s="1"/>
      <c r="S572" s="1"/>
      <c r="T572" s="1"/>
      <c r="AC572" s="5"/>
      <c r="AD572" s="6"/>
      <c r="AE572" s="6"/>
      <c r="AF572" s="7"/>
    </row>
    <row r="573" ht="15.75" customHeight="1">
      <c r="A573" s="1"/>
      <c r="P573" s="3"/>
      <c r="Q573" s="1"/>
      <c r="R573" s="1"/>
      <c r="S573" s="1"/>
      <c r="T573" s="1"/>
      <c r="AC573" s="5"/>
      <c r="AD573" s="6"/>
      <c r="AE573" s="6"/>
      <c r="AF573" s="7"/>
    </row>
    <row r="574" ht="15.75" customHeight="1">
      <c r="A574" s="1"/>
      <c r="P574" s="3"/>
      <c r="Q574" s="1"/>
      <c r="R574" s="1"/>
      <c r="S574" s="1"/>
      <c r="T574" s="1"/>
      <c r="AC574" s="5"/>
      <c r="AD574" s="6"/>
      <c r="AE574" s="6"/>
      <c r="AF574" s="7"/>
    </row>
    <row r="575" ht="15.75" customHeight="1">
      <c r="A575" s="1"/>
      <c r="P575" s="3"/>
      <c r="Q575" s="1"/>
      <c r="R575" s="1"/>
      <c r="S575" s="1"/>
      <c r="T575" s="1"/>
      <c r="AC575" s="5"/>
      <c r="AD575" s="6"/>
      <c r="AE575" s="6"/>
      <c r="AF575" s="7"/>
    </row>
    <row r="576" ht="15.75" customHeight="1">
      <c r="A576" s="1"/>
      <c r="P576" s="3"/>
      <c r="Q576" s="1"/>
      <c r="R576" s="1"/>
      <c r="S576" s="1"/>
      <c r="T576" s="1"/>
      <c r="AC576" s="5"/>
      <c r="AD576" s="6"/>
      <c r="AE576" s="6"/>
      <c r="AF576" s="7"/>
    </row>
    <row r="577" ht="15.75" customHeight="1">
      <c r="A577" s="1"/>
      <c r="P577" s="3"/>
      <c r="Q577" s="1"/>
      <c r="R577" s="1"/>
      <c r="S577" s="1"/>
      <c r="T577" s="1"/>
      <c r="AC577" s="5"/>
      <c r="AD577" s="6"/>
      <c r="AE577" s="6"/>
      <c r="AF577" s="7"/>
    </row>
    <row r="578" ht="15.75" customHeight="1">
      <c r="A578" s="1"/>
      <c r="P578" s="3"/>
      <c r="Q578" s="1"/>
      <c r="R578" s="1"/>
      <c r="S578" s="1"/>
      <c r="T578" s="1"/>
      <c r="AC578" s="5"/>
      <c r="AD578" s="6"/>
      <c r="AE578" s="6"/>
      <c r="AF578" s="7"/>
    </row>
    <row r="579" ht="15.75" customHeight="1">
      <c r="A579" s="1"/>
      <c r="P579" s="3"/>
      <c r="Q579" s="1"/>
      <c r="R579" s="1"/>
      <c r="S579" s="1"/>
      <c r="T579" s="1"/>
      <c r="AC579" s="5"/>
      <c r="AD579" s="6"/>
      <c r="AE579" s="6"/>
      <c r="AF579" s="7"/>
    </row>
    <row r="580" ht="15.75" customHeight="1">
      <c r="A580" s="1"/>
      <c r="P580" s="3"/>
      <c r="Q580" s="1"/>
      <c r="R580" s="1"/>
      <c r="S580" s="1"/>
      <c r="T580" s="1"/>
      <c r="AC580" s="5"/>
      <c r="AD580" s="6"/>
      <c r="AE580" s="6"/>
      <c r="AF580" s="7"/>
    </row>
    <row r="581" ht="15.75" customHeight="1">
      <c r="A581" s="1"/>
      <c r="P581" s="3"/>
      <c r="Q581" s="1"/>
      <c r="R581" s="1"/>
      <c r="S581" s="1"/>
      <c r="T581" s="1"/>
      <c r="AC581" s="5"/>
      <c r="AD581" s="6"/>
      <c r="AE581" s="6"/>
      <c r="AF581" s="7"/>
    </row>
    <row r="582" ht="15.75" customHeight="1">
      <c r="A582" s="1"/>
      <c r="P582" s="3"/>
      <c r="Q582" s="1"/>
      <c r="R582" s="1"/>
      <c r="S582" s="1"/>
      <c r="T582" s="1"/>
      <c r="AC582" s="5"/>
      <c r="AD582" s="6"/>
      <c r="AE582" s="6"/>
      <c r="AF582" s="7"/>
    </row>
    <row r="583" ht="15.75" customHeight="1">
      <c r="A583" s="1"/>
      <c r="P583" s="3"/>
      <c r="Q583" s="1"/>
      <c r="R583" s="1"/>
      <c r="S583" s="1"/>
      <c r="T583" s="1"/>
      <c r="AC583" s="5"/>
      <c r="AD583" s="6"/>
      <c r="AE583" s="6"/>
      <c r="AF583" s="7"/>
    </row>
    <row r="584" ht="15.75" customHeight="1">
      <c r="A584" s="1"/>
      <c r="P584" s="3"/>
      <c r="Q584" s="1"/>
      <c r="R584" s="1"/>
      <c r="S584" s="1"/>
      <c r="T584" s="1"/>
      <c r="AC584" s="5"/>
      <c r="AD584" s="6"/>
      <c r="AE584" s="6"/>
      <c r="AF584" s="7"/>
    </row>
    <row r="585" ht="15.75" customHeight="1">
      <c r="A585" s="1"/>
      <c r="P585" s="3"/>
      <c r="Q585" s="1"/>
      <c r="R585" s="1"/>
      <c r="S585" s="1"/>
      <c r="T585" s="1"/>
      <c r="AC585" s="5"/>
      <c r="AD585" s="6"/>
      <c r="AE585" s="6"/>
      <c r="AF585" s="7"/>
    </row>
    <row r="586" ht="15.75" customHeight="1">
      <c r="A586" s="1"/>
      <c r="P586" s="3"/>
      <c r="Q586" s="1"/>
      <c r="R586" s="1"/>
      <c r="S586" s="1"/>
      <c r="T586" s="1"/>
      <c r="AC586" s="5"/>
      <c r="AD586" s="6"/>
      <c r="AE586" s="6"/>
      <c r="AF586" s="7"/>
    </row>
    <row r="587" ht="15.75" customHeight="1">
      <c r="A587" s="1"/>
      <c r="P587" s="3"/>
      <c r="Q587" s="1"/>
      <c r="R587" s="1"/>
      <c r="S587" s="1"/>
      <c r="T587" s="1"/>
      <c r="AC587" s="5"/>
      <c r="AD587" s="6"/>
      <c r="AE587" s="6"/>
      <c r="AF587" s="7"/>
    </row>
    <row r="588" ht="15.75" customHeight="1">
      <c r="A588" s="1"/>
      <c r="P588" s="3"/>
      <c r="Q588" s="1"/>
      <c r="R588" s="1"/>
      <c r="S588" s="1"/>
      <c r="T588" s="1"/>
      <c r="AC588" s="5"/>
      <c r="AD588" s="6"/>
      <c r="AE588" s="6"/>
      <c r="AF588" s="7"/>
    </row>
    <row r="589" ht="15.75" customHeight="1">
      <c r="A589" s="1"/>
      <c r="P589" s="3"/>
      <c r="Q589" s="1"/>
      <c r="R589" s="1"/>
      <c r="S589" s="1"/>
      <c r="T589" s="1"/>
      <c r="AC589" s="5"/>
      <c r="AD589" s="6"/>
      <c r="AE589" s="6"/>
      <c r="AF589" s="7"/>
    </row>
    <row r="590" ht="15.75" customHeight="1">
      <c r="A590" s="1"/>
      <c r="P590" s="3"/>
      <c r="Q590" s="1"/>
      <c r="R590" s="1"/>
      <c r="S590" s="1"/>
      <c r="T590" s="1"/>
      <c r="AC590" s="5"/>
      <c r="AD590" s="6"/>
      <c r="AE590" s="6"/>
      <c r="AF590" s="7"/>
    </row>
    <row r="591" ht="15.75" customHeight="1">
      <c r="A591" s="1"/>
      <c r="P591" s="3"/>
      <c r="Q591" s="1"/>
      <c r="R591" s="1"/>
      <c r="S591" s="1"/>
      <c r="T591" s="1"/>
      <c r="AC591" s="5"/>
      <c r="AD591" s="6"/>
      <c r="AE591" s="6"/>
      <c r="AF591" s="7"/>
    </row>
    <row r="592" ht="15.75" customHeight="1">
      <c r="A592" s="1"/>
      <c r="P592" s="3"/>
      <c r="Q592" s="1"/>
      <c r="R592" s="1"/>
      <c r="S592" s="1"/>
      <c r="T592" s="1"/>
      <c r="AC592" s="5"/>
      <c r="AD592" s="6"/>
      <c r="AE592" s="6"/>
      <c r="AF592" s="7"/>
    </row>
    <row r="593" ht="15.75" customHeight="1">
      <c r="A593" s="1"/>
      <c r="P593" s="3"/>
      <c r="Q593" s="1"/>
      <c r="R593" s="1"/>
      <c r="S593" s="1"/>
      <c r="T593" s="1"/>
      <c r="AC593" s="5"/>
      <c r="AD593" s="6"/>
      <c r="AE593" s="6"/>
      <c r="AF593" s="7"/>
    </row>
    <row r="594" ht="15.75" customHeight="1">
      <c r="A594" s="1"/>
      <c r="P594" s="3"/>
      <c r="Q594" s="1"/>
      <c r="R594" s="1"/>
      <c r="S594" s="1"/>
      <c r="T594" s="1"/>
      <c r="AC594" s="5"/>
      <c r="AD594" s="6"/>
      <c r="AE594" s="6"/>
      <c r="AF594" s="7"/>
    </row>
    <row r="595" ht="15.75" customHeight="1">
      <c r="A595" s="1"/>
      <c r="P595" s="3"/>
      <c r="Q595" s="1"/>
      <c r="R595" s="1"/>
      <c r="S595" s="1"/>
      <c r="T595" s="1"/>
      <c r="AC595" s="5"/>
      <c r="AD595" s="6"/>
      <c r="AE595" s="6"/>
      <c r="AF595" s="7"/>
    </row>
    <row r="596" ht="15.75" customHeight="1">
      <c r="A596" s="1"/>
      <c r="P596" s="3"/>
      <c r="Q596" s="1"/>
      <c r="R596" s="1"/>
      <c r="S596" s="1"/>
      <c r="T596" s="1"/>
      <c r="AC596" s="5"/>
      <c r="AD596" s="6"/>
      <c r="AE596" s="6"/>
      <c r="AF596" s="7"/>
    </row>
    <row r="597" ht="15.75" customHeight="1">
      <c r="A597" s="1"/>
      <c r="P597" s="3"/>
      <c r="Q597" s="1"/>
      <c r="R597" s="1"/>
      <c r="S597" s="1"/>
      <c r="T597" s="1"/>
      <c r="AC597" s="5"/>
      <c r="AD597" s="6"/>
      <c r="AE597" s="6"/>
      <c r="AF597" s="7"/>
    </row>
    <row r="598" ht="15.75" customHeight="1">
      <c r="A598" s="1"/>
      <c r="P598" s="3"/>
      <c r="Q598" s="1"/>
      <c r="R598" s="1"/>
      <c r="S598" s="1"/>
      <c r="T598" s="1"/>
      <c r="AC598" s="5"/>
      <c r="AD598" s="6"/>
      <c r="AE598" s="6"/>
      <c r="AF598" s="7"/>
    </row>
    <row r="599" ht="15.75" customHeight="1">
      <c r="A599" s="1"/>
      <c r="P599" s="3"/>
      <c r="Q599" s="1"/>
      <c r="R599" s="1"/>
      <c r="S599" s="1"/>
      <c r="T599" s="1"/>
      <c r="AC599" s="5"/>
      <c r="AD599" s="6"/>
      <c r="AE599" s="6"/>
      <c r="AF599" s="7"/>
    </row>
    <row r="600" ht="15.75" customHeight="1">
      <c r="A600" s="1"/>
      <c r="P600" s="3"/>
      <c r="Q600" s="1"/>
      <c r="R600" s="1"/>
      <c r="S600" s="1"/>
      <c r="T600" s="1"/>
      <c r="AC600" s="5"/>
      <c r="AD600" s="6"/>
      <c r="AE600" s="6"/>
      <c r="AF600" s="7"/>
    </row>
    <row r="601" ht="15.75" customHeight="1">
      <c r="A601" s="1"/>
      <c r="P601" s="3"/>
      <c r="Q601" s="1"/>
      <c r="R601" s="1"/>
      <c r="S601" s="1"/>
      <c r="T601" s="1"/>
      <c r="AC601" s="5"/>
      <c r="AD601" s="6"/>
      <c r="AE601" s="6"/>
      <c r="AF601" s="7"/>
    </row>
    <row r="602" ht="15.75" customHeight="1">
      <c r="A602" s="1"/>
      <c r="P602" s="3"/>
      <c r="Q602" s="1"/>
      <c r="R602" s="1"/>
      <c r="S602" s="1"/>
      <c r="T602" s="1"/>
      <c r="AC602" s="5"/>
      <c r="AD602" s="6"/>
      <c r="AE602" s="6"/>
      <c r="AF602" s="7"/>
    </row>
    <row r="603" ht="15.75" customHeight="1">
      <c r="A603" s="1"/>
      <c r="P603" s="3"/>
      <c r="Q603" s="1"/>
      <c r="R603" s="1"/>
      <c r="S603" s="1"/>
      <c r="T603" s="1"/>
      <c r="AC603" s="5"/>
      <c r="AD603" s="6"/>
      <c r="AE603" s="6"/>
      <c r="AF603" s="7"/>
    </row>
    <row r="604" ht="15.75" customHeight="1">
      <c r="A604" s="1"/>
      <c r="P604" s="3"/>
      <c r="Q604" s="1"/>
      <c r="R604" s="1"/>
      <c r="S604" s="1"/>
      <c r="T604" s="1"/>
      <c r="AC604" s="5"/>
      <c r="AD604" s="6"/>
      <c r="AE604" s="6"/>
      <c r="AF604" s="7"/>
    </row>
    <row r="605" ht="15.75" customHeight="1">
      <c r="A605" s="1"/>
      <c r="P605" s="3"/>
      <c r="Q605" s="1"/>
      <c r="R605" s="1"/>
      <c r="S605" s="1"/>
      <c r="T605" s="1"/>
      <c r="AC605" s="5"/>
      <c r="AD605" s="6"/>
      <c r="AE605" s="6"/>
      <c r="AF605" s="7"/>
    </row>
    <row r="606" ht="15.75" customHeight="1">
      <c r="A606" s="1"/>
      <c r="P606" s="3"/>
      <c r="Q606" s="1"/>
      <c r="R606" s="1"/>
      <c r="S606" s="1"/>
      <c r="T606" s="1"/>
      <c r="AC606" s="5"/>
      <c r="AD606" s="6"/>
      <c r="AE606" s="6"/>
      <c r="AF606" s="7"/>
    </row>
    <row r="607" ht="15.75" customHeight="1">
      <c r="A607" s="1"/>
      <c r="P607" s="3"/>
      <c r="Q607" s="1"/>
      <c r="R607" s="1"/>
      <c r="S607" s="1"/>
      <c r="T607" s="1"/>
      <c r="AC607" s="5"/>
      <c r="AD607" s="6"/>
      <c r="AE607" s="6"/>
      <c r="AF607" s="7"/>
    </row>
    <row r="608" ht="15.75" customHeight="1">
      <c r="A608" s="1"/>
      <c r="P608" s="3"/>
      <c r="Q608" s="1"/>
      <c r="R608" s="1"/>
      <c r="S608" s="1"/>
      <c r="T608" s="1"/>
      <c r="AC608" s="5"/>
      <c r="AD608" s="6"/>
      <c r="AE608" s="6"/>
      <c r="AF608" s="7"/>
    </row>
    <row r="609" ht="15.75" customHeight="1">
      <c r="A609" s="1"/>
      <c r="P609" s="3"/>
      <c r="Q609" s="1"/>
      <c r="R609" s="1"/>
      <c r="S609" s="1"/>
      <c r="T609" s="1"/>
      <c r="AC609" s="5"/>
      <c r="AD609" s="6"/>
      <c r="AE609" s="6"/>
      <c r="AF609" s="7"/>
    </row>
    <row r="610" ht="15.75" customHeight="1">
      <c r="A610" s="1"/>
      <c r="P610" s="3"/>
      <c r="Q610" s="1"/>
      <c r="R610" s="1"/>
      <c r="S610" s="1"/>
      <c r="T610" s="1"/>
      <c r="AC610" s="5"/>
      <c r="AD610" s="6"/>
      <c r="AE610" s="6"/>
      <c r="AF610" s="7"/>
    </row>
    <row r="611" ht="15.75" customHeight="1">
      <c r="A611" s="1"/>
      <c r="P611" s="3"/>
      <c r="Q611" s="1"/>
      <c r="R611" s="1"/>
      <c r="S611" s="1"/>
      <c r="T611" s="1"/>
      <c r="AC611" s="5"/>
      <c r="AD611" s="6"/>
      <c r="AE611" s="6"/>
      <c r="AF611" s="7"/>
    </row>
    <row r="612" ht="15.75" customHeight="1">
      <c r="A612" s="1"/>
      <c r="P612" s="3"/>
      <c r="Q612" s="1"/>
      <c r="R612" s="1"/>
      <c r="S612" s="1"/>
      <c r="T612" s="1"/>
      <c r="AC612" s="5"/>
      <c r="AD612" s="6"/>
      <c r="AE612" s="6"/>
      <c r="AF612" s="7"/>
    </row>
    <row r="613" ht="15.75" customHeight="1">
      <c r="A613" s="1"/>
      <c r="P613" s="3"/>
      <c r="Q613" s="1"/>
      <c r="R613" s="1"/>
      <c r="S613" s="1"/>
      <c r="T613" s="1"/>
      <c r="AC613" s="5"/>
      <c r="AD613" s="6"/>
      <c r="AE613" s="6"/>
      <c r="AF613" s="7"/>
    </row>
    <row r="614" ht="15.75" customHeight="1">
      <c r="A614" s="1"/>
      <c r="P614" s="3"/>
      <c r="Q614" s="1"/>
      <c r="R614" s="1"/>
      <c r="S614" s="1"/>
      <c r="T614" s="1"/>
      <c r="AC614" s="5"/>
      <c r="AD614" s="6"/>
      <c r="AE614" s="6"/>
      <c r="AF614" s="7"/>
    </row>
    <row r="615" ht="15.75" customHeight="1">
      <c r="A615" s="1"/>
      <c r="P615" s="3"/>
      <c r="Q615" s="1"/>
      <c r="R615" s="1"/>
      <c r="S615" s="1"/>
      <c r="T615" s="1"/>
      <c r="AC615" s="5"/>
      <c r="AD615" s="6"/>
      <c r="AE615" s="6"/>
      <c r="AF615" s="7"/>
    </row>
    <row r="616" ht="15.75" customHeight="1">
      <c r="A616" s="1"/>
      <c r="P616" s="3"/>
      <c r="Q616" s="1"/>
      <c r="R616" s="1"/>
      <c r="S616" s="1"/>
      <c r="T616" s="1"/>
      <c r="AC616" s="5"/>
      <c r="AD616" s="6"/>
      <c r="AE616" s="6"/>
      <c r="AF616" s="7"/>
    </row>
    <row r="617" ht="15.75" customHeight="1">
      <c r="A617" s="1"/>
      <c r="P617" s="3"/>
      <c r="Q617" s="1"/>
      <c r="R617" s="1"/>
      <c r="S617" s="1"/>
      <c r="T617" s="1"/>
      <c r="AC617" s="5"/>
      <c r="AD617" s="6"/>
      <c r="AE617" s="6"/>
      <c r="AF617" s="7"/>
    </row>
    <row r="618" ht="15.75" customHeight="1">
      <c r="A618" s="1"/>
      <c r="P618" s="3"/>
      <c r="Q618" s="1"/>
      <c r="R618" s="1"/>
      <c r="S618" s="1"/>
      <c r="T618" s="1"/>
      <c r="AC618" s="5"/>
      <c r="AD618" s="6"/>
      <c r="AE618" s="6"/>
      <c r="AF618" s="7"/>
    </row>
    <row r="619" ht="15.75" customHeight="1">
      <c r="A619" s="1"/>
      <c r="P619" s="3"/>
      <c r="Q619" s="1"/>
      <c r="R619" s="1"/>
      <c r="S619" s="1"/>
      <c r="T619" s="1"/>
      <c r="AC619" s="5"/>
      <c r="AD619" s="6"/>
      <c r="AE619" s="6"/>
      <c r="AF619" s="7"/>
    </row>
    <row r="620" ht="15.75" customHeight="1">
      <c r="A620" s="1"/>
      <c r="P620" s="3"/>
      <c r="Q620" s="1"/>
      <c r="R620" s="1"/>
      <c r="S620" s="1"/>
      <c r="T620" s="1"/>
      <c r="AC620" s="5"/>
      <c r="AD620" s="6"/>
      <c r="AE620" s="6"/>
      <c r="AF620" s="7"/>
    </row>
    <row r="621" ht="15.75" customHeight="1">
      <c r="A621" s="1"/>
      <c r="P621" s="3"/>
      <c r="Q621" s="1"/>
      <c r="R621" s="1"/>
      <c r="S621" s="1"/>
      <c r="T621" s="1"/>
      <c r="AC621" s="5"/>
      <c r="AD621" s="6"/>
      <c r="AE621" s="6"/>
      <c r="AF621" s="7"/>
    </row>
    <row r="622" ht="15.75" customHeight="1">
      <c r="A622" s="1"/>
      <c r="P622" s="3"/>
      <c r="Q622" s="1"/>
      <c r="R622" s="1"/>
      <c r="S622" s="1"/>
      <c r="T622" s="1"/>
      <c r="AC622" s="5"/>
      <c r="AD622" s="6"/>
      <c r="AE622" s="6"/>
      <c r="AF622" s="7"/>
    </row>
    <row r="623" ht="15.75" customHeight="1">
      <c r="A623" s="1"/>
      <c r="P623" s="3"/>
      <c r="Q623" s="1"/>
      <c r="R623" s="1"/>
      <c r="S623" s="1"/>
      <c r="T623" s="1"/>
      <c r="AC623" s="5"/>
      <c r="AD623" s="6"/>
      <c r="AE623" s="6"/>
      <c r="AF623" s="7"/>
    </row>
    <row r="624" ht="15.75" customHeight="1">
      <c r="A624" s="1"/>
      <c r="P624" s="3"/>
      <c r="Q624" s="1"/>
      <c r="R624" s="1"/>
      <c r="S624" s="1"/>
      <c r="T624" s="1"/>
      <c r="AC624" s="5"/>
      <c r="AD624" s="6"/>
      <c r="AE624" s="6"/>
      <c r="AF624" s="7"/>
    </row>
    <row r="625" ht="15.75" customHeight="1">
      <c r="A625" s="1"/>
      <c r="P625" s="3"/>
      <c r="Q625" s="1"/>
      <c r="R625" s="1"/>
      <c r="S625" s="1"/>
      <c r="T625" s="1"/>
      <c r="AC625" s="5"/>
      <c r="AD625" s="6"/>
      <c r="AE625" s="6"/>
      <c r="AF625" s="7"/>
    </row>
    <row r="626" ht="15.75" customHeight="1">
      <c r="A626" s="1"/>
      <c r="P626" s="3"/>
      <c r="Q626" s="1"/>
      <c r="R626" s="1"/>
      <c r="S626" s="1"/>
      <c r="T626" s="1"/>
      <c r="AC626" s="5"/>
      <c r="AD626" s="6"/>
      <c r="AE626" s="6"/>
      <c r="AF626" s="7"/>
    </row>
    <row r="627" ht="15.75" customHeight="1">
      <c r="A627" s="1"/>
      <c r="P627" s="3"/>
      <c r="Q627" s="1"/>
      <c r="R627" s="1"/>
      <c r="S627" s="1"/>
      <c r="T627" s="1"/>
      <c r="AC627" s="5"/>
      <c r="AD627" s="6"/>
      <c r="AE627" s="6"/>
      <c r="AF627" s="7"/>
    </row>
    <row r="628" ht="15.75" customHeight="1">
      <c r="A628" s="1"/>
      <c r="P628" s="3"/>
      <c r="Q628" s="1"/>
      <c r="R628" s="1"/>
      <c r="S628" s="1"/>
      <c r="T628" s="1"/>
      <c r="AC628" s="5"/>
      <c r="AD628" s="6"/>
      <c r="AE628" s="6"/>
      <c r="AF628" s="7"/>
    </row>
    <row r="629" ht="15.75" customHeight="1">
      <c r="A629" s="1"/>
      <c r="P629" s="3"/>
      <c r="Q629" s="1"/>
      <c r="R629" s="1"/>
      <c r="S629" s="1"/>
      <c r="T629" s="1"/>
      <c r="AC629" s="5"/>
      <c r="AD629" s="6"/>
      <c r="AE629" s="6"/>
      <c r="AF629" s="7"/>
    </row>
    <row r="630" ht="15.75" customHeight="1">
      <c r="A630" s="1"/>
      <c r="P630" s="3"/>
      <c r="Q630" s="1"/>
      <c r="R630" s="1"/>
      <c r="S630" s="1"/>
      <c r="T630" s="1"/>
      <c r="AC630" s="5"/>
      <c r="AD630" s="6"/>
      <c r="AE630" s="6"/>
      <c r="AF630" s="7"/>
    </row>
    <row r="631" ht="15.75" customHeight="1">
      <c r="A631" s="1"/>
      <c r="P631" s="3"/>
      <c r="Q631" s="1"/>
      <c r="R631" s="1"/>
      <c r="S631" s="1"/>
      <c r="T631" s="1"/>
      <c r="AC631" s="5"/>
      <c r="AD631" s="6"/>
      <c r="AE631" s="6"/>
      <c r="AF631" s="7"/>
    </row>
    <row r="632" ht="15.75" customHeight="1">
      <c r="A632" s="1"/>
      <c r="P632" s="3"/>
      <c r="Q632" s="1"/>
      <c r="R632" s="1"/>
      <c r="S632" s="1"/>
      <c r="T632" s="1"/>
      <c r="AC632" s="5"/>
      <c r="AD632" s="6"/>
      <c r="AE632" s="6"/>
      <c r="AF632" s="7"/>
    </row>
    <row r="633" ht="15.75" customHeight="1">
      <c r="A633" s="1"/>
      <c r="P633" s="3"/>
      <c r="Q633" s="1"/>
      <c r="R633" s="1"/>
      <c r="S633" s="1"/>
      <c r="T633" s="1"/>
      <c r="AC633" s="5"/>
      <c r="AD633" s="6"/>
      <c r="AE633" s="6"/>
      <c r="AF633" s="7"/>
    </row>
    <row r="634" ht="15.75" customHeight="1">
      <c r="A634" s="1"/>
      <c r="P634" s="3"/>
      <c r="Q634" s="1"/>
      <c r="R634" s="1"/>
      <c r="S634" s="1"/>
      <c r="T634" s="1"/>
      <c r="AC634" s="5"/>
      <c r="AD634" s="6"/>
      <c r="AE634" s="6"/>
      <c r="AF634" s="7"/>
    </row>
    <row r="635" ht="15.75" customHeight="1">
      <c r="A635" s="1"/>
      <c r="P635" s="3"/>
      <c r="Q635" s="1"/>
      <c r="R635" s="1"/>
      <c r="S635" s="1"/>
      <c r="T635" s="1"/>
      <c r="AC635" s="5"/>
      <c r="AD635" s="6"/>
      <c r="AE635" s="6"/>
      <c r="AF635" s="7"/>
    </row>
    <row r="636" ht="15.75" customHeight="1">
      <c r="A636" s="1"/>
      <c r="P636" s="3"/>
      <c r="Q636" s="1"/>
      <c r="R636" s="1"/>
      <c r="S636" s="1"/>
      <c r="T636" s="1"/>
      <c r="AC636" s="5"/>
      <c r="AD636" s="6"/>
      <c r="AE636" s="6"/>
      <c r="AF636" s="7"/>
    </row>
    <row r="637" ht="15.75" customHeight="1">
      <c r="A637" s="1"/>
      <c r="P637" s="3"/>
      <c r="Q637" s="1"/>
      <c r="R637" s="1"/>
      <c r="S637" s="1"/>
      <c r="T637" s="1"/>
      <c r="AC637" s="5"/>
      <c r="AD637" s="6"/>
      <c r="AE637" s="6"/>
      <c r="AF637" s="7"/>
    </row>
    <row r="638" ht="15.75" customHeight="1">
      <c r="A638" s="1"/>
      <c r="P638" s="3"/>
      <c r="Q638" s="1"/>
      <c r="R638" s="1"/>
      <c r="S638" s="1"/>
      <c r="T638" s="1"/>
      <c r="AC638" s="5"/>
      <c r="AD638" s="6"/>
      <c r="AE638" s="6"/>
      <c r="AF638" s="7"/>
    </row>
    <row r="639" ht="15.75" customHeight="1">
      <c r="A639" s="1"/>
      <c r="P639" s="3"/>
      <c r="Q639" s="1"/>
      <c r="R639" s="1"/>
      <c r="S639" s="1"/>
      <c r="T639" s="1"/>
      <c r="AC639" s="5"/>
      <c r="AD639" s="6"/>
      <c r="AE639" s="6"/>
      <c r="AF639" s="7"/>
    </row>
    <row r="640" ht="15.75" customHeight="1">
      <c r="A640" s="1"/>
      <c r="P640" s="3"/>
      <c r="Q640" s="1"/>
      <c r="R640" s="1"/>
      <c r="S640" s="1"/>
      <c r="T640" s="1"/>
      <c r="AC640" s="5"/>
      <c r="AD640" s="6"/>
      <c r="AE640" s="6"/>
      <c r="AF640" s="7"/>
    </row>
    <row r="641" ht="15.75" customHeight="1">
      <c r="A641" s="1"/>
      <c r="P641" s="3"/>
      <c r="Q641" s="1"/>
      <c r="R641" s="1"/>
      <c r="S641" s="1"/>
      <c r="T641" s="1"/>
      <c r="AC641" s="5"/>
      <c r="AD641" s="6"/>
      <c r="AE641" s="6"/>
      <c r="AF641" s="7"/>
    </row>
    <row r="642" ht="15.75" customHeight="1">
      <c r="A642" s="1"/>
      <c r="P642" s="3"/>
      <c r="Q642" s="1"/>
      <c r="R642" s="1"/>
      <c r="S642" s="1"/>
      <c r="T642" s="1"/>
      <c r="AC642" s="5"/>
      <c r="AD642" s="6"/>
      <c r="AE642" s="6"/>
      <c r="AF642" s="7"/>
    </row>
    <row r="643" ht="15.75" customHeight="1">
      <c r="A643" s="1"/>
      <c r="P643" s="3"/>
      <c r="Q643" s="1"/>
      <c r="R643" s="1"/>
      <c r="S643" s="1"/>
      <c r="T643" s="1"/>
      <c r="AC643" s="5"/>
      <c r="AD643" s="6"/>
      <c r="AE643" s="6"/>
      <c r="AF643" s="7"/>
    </row>
    <row r="644" ht="15.75" customHeight="1">
      <c r="A644" s="1"/>
      <c r="P644" s="3"/>
      <c r="Q644" s="1"/>
      <c r="R644" s="1"/>
      <c r="S644" s="1"/>
      <c r="T644" s="1"/>
      <c r="AC644" s="5"/>
      <c r="AD644" s="6"/>
      <c r="AE644" s="6"/>
      <c r="AF644" s="7"/>
    </row>
    <row r="645" ht="15.75" customHeight="1">
      <c r="A645" s="1"/>
      <c r="P645" s="3"/>
      <c r="Q645" s="1"/>
      <c r="R645" s="1"/>
      <c r="S645" s="1"/>
      <c r="T645" s="1"/>
      <c r="AC645" s="5"/>
      <c r="AD645" s="6"/>
      <c r="AE645" s="6"/>
      <c r="AF645" s="7"/>
    </row>
    <row r="646" ht="15.75" customHeight="1">
      <c r="A646" s="1"/>
      <c r="P646" s="3"/>
      <c r="Q646" s="1"/>
      <c r="R646" s="1"/>
      <c r="S646" s="1"/>
      <c r="T646" s="1"/>
      <c r="AC646" s="5"/>
      <c r="AD646" s="6"/>
      <c r="AE646" s="6"/>
      <c r="AF646" s="7"/>
    </row>
    <row r="647" ht="15.75" customHeight="1">
      <c r="A647" s="1"/>
      <c r="P647" s="3"/>
      <c r="Q647" s="1"/>
      <c r="R647" s="1"/>
      <c r="S647" s="1"/>
      <c r="T647" s="1"/>
      <c r="AC647" s="5"/>
      <c r="AD647" s="6"/>
      <c r="AE647" s="6"/>
      <c r="AF647" s="7"/>
    </row>
    <row r="648" ht="15.75" customHeight="1">
      <c r="A648" s="1"/>
      <c r="P648" s="3"/>
      <c r="Q648" s="1"/>
      <c r="R648" s="1"/>
      <c r="S648" s="1"/>
      <c r="T648" s="1"/>
      <c r="AC648" s="5"/>
      <c r="AD648" s="6"/>
      <c r="AE648" s="6"/>
      <c r="AF648" s="7"/>
    </row>
    <row r="649" ht="15.75" customHeight="1">
      <c r="A649" s="1"/>
      <c r="P649" s="3"/>
      <c r="Q649" s="1"/>
      <c r="R649" s="1"/>
      <c r="S649" s="1"/>
      <c r="T649" s="1"/>
      <c r="AC649" s="5"/>
      <c r="AD649" s="6"/>
      <c r="AE649" s="6"/>
      <c r="AF649" s="7"/>
    </row>
    <row r="650" ht="15.75" customHeight="1">
      <c r="A650" s="1"/>
      <c r="P650" s="3"/>
      <c r="Q650" s="1"/>
      <c r="R650" s="1"/>
      <c r="S650" s="1"/>
      <c r="T650" s="1"/>
      <c r="AC650" s="5"/>
      <c r="AD650" s="6"/>
      <c r="AE650" s="6"/>
      <c r="AF650" s="7"/>
    </row>
    <row r="651" ht="15.75" customHeight="1">
      <c r="A651" s="1"/>
      <c r="P651" s="3"/>
      <c r="Q651" s="1"/>
      <c r="R651" s="1"/>
      <c r="S651" s="1"/>
      <c r="T651" s="1"/>
      <c r="AC651" s="5"/>
      <c r="AD651" s="6"/>
      <c r="AE651" s="6"/>
      <c r="AF651" s="7"/>
    </row>
    <row r="652" ht="15.75" customHeight="1">
      <c r="A652" s="1"/>
      <c r="P652" s="3"/>
      <c r="Q652" s="1"/>
      <c r="R652" s="1"/>
      <c r="S652" s="1"/>
      <c r="T652" s="1"/>
      <c r="AC652" s="5"/>
      <c r="AD652" s="6"/>
      <c r="AE652" s="6"/>
      <c r="AF652" s="7"/>
    </row>
    <row r="653" ht="15.75" customHeight="1">
      <c r="A653" s="1"/>
      <c r="P653" s="3"/>
      <c r="Q653" s="1"/>
      <c r="R653" s="1"/>
      <c r="S653" s="1"/>
      <c r="T653" s="1"/>
      <c r="AC653" s="5"/>
      <c r="AD653" s="6"/>
      <c r="AE653" s="6"/>
      <c r="AF653" s="7"/>
    </row>
    <row r="654" ht="15.75" customHeight="1">
      <c r="A654" s="1"/>
      <c r="P654" s="3"/>
      <c r="Q654" s="1"/>
      <c r="R654" s="1"/>
      <c r="S654" s="1"/>
      <c r="T654" s="1"/>
      <c r="AC654" s="5"/>
      <c r="AD654" s="6"/>
      <c r="AE654" s="6"/>
      <c r="AF654" s="7"/>
    </row>
    <row r="655" ht="15.75" customHeight="1">
      <c r="A655" s="1"/>
      <c r="P655" s="3"/>
      <c r="Q655" s="1"/>
      <c r="R655" s="1"/>
      <c r="S655" s="1"/>
      <c r="T655" s="1"/>
      <c r="AC655" s="5"/>
      <c r="AD655" s="6"/>
      <c r="AE655" s="6"/>
      <c r="AF655" s="7"/>
    </row>
    <row r="656" ht="15.75" customHeight="1">
      <c r="A656" s="1"/>
      <c r="P656" s="3"/>
      <c r="Q656" s="1"/>
      <c r="R656" s="1"/>
      <c r="S656" s="1"/>
      <c r="T656" s="1"/>
      <c r="AC656" s="5"/>
      <c r="AD656" s="6"/>
      <c r="AE656" s="6"/>
      <c r="AF656" s="7"/>
    </row>
    <row r="657" ht="15.75" customHeight="1">
      <c r="A657" s="1"/>
      <c r="P657" s="3"/>
      <c r="Q657" s="1"/>
      <c r="R657" s="1"/>
      <c r="S657" s="1"/>
      <c r="T657" s="1"/>
      <c r="AC657" s="5"/>
      <c r="AD657" s="6"/>
      <c r="AE657" s="6"/>
      <c r="AF657" s="7"/>
    </row>
    <row r="658" ht="15.75" customHeight="1">
      <c r="A658" s="1"/>
      <c r="P658" s="3"/>
      <c r="Q658" s="1"/>
      <c r="R658" s="1"/>
      <c r="S658" s="1"/>
      <c r="T658" s="1"/>
      <c r="AC658" s="5"/>
      <c r="AD658" s="6"/>
      <c r="AE658" s="6"/>
      <c r="AF658" s="7"/>
    </row>
    <row r="659" ht="15.75" customHeight="1">
      <c r="A659" s="1"/>
      <c r="P659" s="3"/>
      <c r="Q659" s="1"/>
      <c r="R659" s="1"/>
      <c r="S659" s="1"/>
      <c r="T659" s="1"/>
      <c r="AC659" s="5"/>
      <c r="AD659" s="6"/>
      <c r="AE659" s="6"/>
      <c r="AF659" s="7"/>
    </row>
    <row r="660" ht="15.75" customHeight="1">
      <c r="A660" s="1"/>
      <c r="P660" s="3"/>
      <c r="Q660" s="1"/>
      <c r="R660" s="1"/>
      <c r="S660" s="1"/>
      <c r="T660" s="1"/>
      <c r="AC660" s="5"/>
      <c r="AD660" s="6"/>
      <c r="AE660" s="6"/>
      <c r="AF660" s="7"/>
    </row>
    <row r="661" ht="15.75" customHeight="1">
      <c r="A661" s="1"/>
      <c r="P661" s="3"/>
      <c r="Q661" s="1"/>
      <c r="R661" s="1"/>
      <c r="S661" s="1"/>
      <c r="T661" s="1"/>
      <c r="AC661" s="5"/>
      <c r="AD661" s="6"/>
      <c r="AE661" s="6"/>
      <c r="AF661" s="7"/>
    </row>
    <row r="662" ht="15.75" customHeight="1">
      <c r="A662" s="1"/>
      <c r="P662" s="3"/>
      <c r="Q662" s="1"/>
      <c r="R662" s="1"/>
      <c r="S662" s="1"/>
      <c r="T662" s="1"/>
      <c r="AC662" s="5"/>
      <c r="AD662" s="6"/>
      <c r="AE662" s="6"/>
      <c r="AF662" s="7"/>
    </row>
    <row r="663" ht="15.75" customHeight="1">
      <c r="A663" s="1"/>
      <c r="P663" s="3"/>
      <c r="Q663" s="1"/>
      <c r="R663" s="1"/>
      <c r="S663" s="1"/>
      <c r="T663" s="1"/>
      <c r="AC663" s="5"/>
      <c r="AD663" s="6"/>
      <c r="AE663" s="6"/>
      <c r="AF663" s="7"/>
    </row>
    <row r="664" ht="15.75" customHeight="1">
      <c r="A664" s="1"/>
      <c r="P664" s="3"/>
      <c r="Q664" s="1"/>
      <c r="R664" s="1"/>
      <c r="S664" s="1"/>
      <c r="T664" s="1"/>
      <c r="AC664" s="5"/>
      <c r="AD664" s="6"/>
      <c r="AE664" s="6"/>
      <c r="AF664" s="7"/>
    </row>
    <row r="665" ht="15.75" customHeight="1">
      <c r="A665" s="1"/>
      <c r="P665" s="3"/>
      <c r="Q665" s="1"/>
      <c r="R665" s="1"/>
      <c r="S665" s="1"/>
      <c r="T665" s="1"/>
      <c r="AC665" s="5"/>
      <c r="AD665" s="6"/>
      <c r="AE665" s="6"/>
      <c r="AF665" s="7"/>
    </row>
    <row r="666" ht="15.75" customHeight="1">
      <c r="A666" s="1"/>
      <c r="P666" s="3"/>
      <c r="Q666" s="1"/>
      <c r="R666" s="1"/>
      <c r="S666" s="1"/>
      <c r="T666" s="1"/>
      <c r="AC666" s="5"/>
      <c r="AD666" s="6"/>
      <c r="AE666" s="6"/>
      <c r="AF666" s="7"/>
    </row>
    <row r="667" ht="15.75" customHeight="1">
      <c r="A667" s="1"/>
      <c r="P667" s="3"/>
      <c r="Q667" s="1"/>
      <c r="R667" s="1"/>
      <c r="S667" s="1"/>
      <c r="T667" s="1"/>
      <c r="AC667" s="5"/>
      <c r="AD667" s="6"/>
      <c r="AE667" s="6"/>
      <c r="AF667" s="7"/>
    </row>
    <row r="668" ht="15.75" customHeight="1">
      <c r="A668" s="1"/>
      <c r="P668" s="3"/>
      <c r="Q668" s="1"/>
      <c r="R668" s="1"/>
      <c r="S668" s="1"/>
      <c r="T668" s="1"/>
      <c r="AC668" s="5"/>
      <c r="AD668" s="6"/>
      <c r="AE668" s="6"/>
      <c r="AF668" s="7"/>
    </row>
    <row r="669" ht="15.75" customHeight="1">
      <c r="A669" s="1"/>
      <c r="P669" s="3"/>
      <c r="Q669" s="1"/>
      <c r="R669" s="1"/>
      <c r="S669" s="1"/>
      <c r="T669" s="1"/>
      <c r="AC669" s="5"/>
      <c r="AD669" s="6"/>
      <c r="AE669" s="6"/>
      <c r="AF669" s="7"/>
    </row>
    <row r="670" ht="15.75" customHeight="1">
      <c r="A670" s="1"/>
      <c r="P670" s="3"/>
      <c r="Q670" s="1"/>
      <c r="R670" s="1"/>
      <c r="S670" s="1"/>
      <c r="T670" s="1"/>
      <c r="AC670" s="5"/>
      <c r="AD670" s="6"/>
      <c r="AE670" s="6"/>
      <c r="AF670" s="7"/>
    </row>
    <row r="671" ht="15.75" customHeight="1">
      <c r="A671" s="1"/>
      <c r="P671" s="3"/>
      <c r="Q671" s="1"/>
      <c r="R671" s="1"/>
      <c r="S671" s="1"/>
      <c r="T671" s="1"/>
      <c r="AC671" s="5"/>
      <c r="AD671" s="6"/>
      <c r="AE671" s="6"/>
      <c r="AF671" s="7"/>
    </row>
    <row r="672" ht="15.75" customHeight="1">
      <c r="A672" s="1"/>
      <c r="P672" s="3"/>
      <c r="Q672" s="1"/>
      <c r="R672" s="1"/>
      <c r="S672" s="1"/>
      <c r="T672" s="1"/>
      <c r="AC672" s="5"/>
      <c r="AD672" s="6"/>
      <c r="AE672" s="6"/>
      <c r="AF672" s="7"/>
    </row>
    <row r="673" ht="15.75" customHeight="1">
      <c r="A673" s="1"/>
      <c r="P673" s="3"/>
      <c r="Q673" s="1"/>
      <c r="R673" s="1"/>
      <c r="S673" s="1"/>
      <c r="T673" s="1"/>
      <c r="AC673" s="5"/>
      <c r="AD673" s="6"/>
      <c r="AE673" s="6"/>
      <c r="AF673" s="7"/>
    </row>
    <row r="674" ht="15.75" customHeight="1">
      <c r="A674" s="1"/>
      <c r="P674" s="3"/>
      <c r="Q674" s="1"/>
      <c r="R674" s="1"/>
      <c r="S674" s="1"/>
      <c r="T674" s="1"/>
      <c r="AC674" s="5"/>
      <c r="AD674" s="6"/>
      <c r="AE674" s="6"/>
      <c r="AF674" s="7"/>
    </row>
    <row r="675" ht="15.75" customHeight="1">
      <c r="A675" s="1"/>
      <c r="P675" s="3"/>
      <c r="Q675" s="1"/>
      <c r="R675" s="1"/>
      <c r="S675" s="1"/>
      <c r="T675" s="1"/>
      <c r="AC675" s="5"/>
      <c r="AD675" s="6"/>
      <c r="AE675" s="6"/>
      <c r="AF675" s="7"/>
    </row>
    <row r="676" ht="15.75" customHeight="1">
      <c r="A676" s="1"/>
      <c r="P676" s="3"/>
      <c r="Q676" s="1"/>
      <c r="R676" s="1"/>
      <c r="S676" s="1"/>
      <c r="T676" s="1"/>
      <c r="AC676" s="5"/>
      <c r="AD676" s="6"/>
      <c r="AE676" s="6"/>
      <c r="AF676" s="7"/>
    </row>
    <row r="677" ht="15.75" customHeight="1">
      <c r="A677" s="1"/>
      <c r="P677" s="3"/>
      <c r="Q677" s="1"/>
      <c r="R677" s="1"/>
      <c r="S677" s="1"/>
      <c r="T677" s="1"/>
      <c r="AC677" s="5"/>
      <c r="AD677" s="6"/>
      <c r="AE677" s="6"/>
      <c r="AF677" s="7"/>
    </row>
    <row r="678" ht="15.75" customHeight="1">
      <c r="A678" s="1"/>
      <c r="P678" s="3"/>
      <c r="Q678" s="1"/>
      <c r="R678" s="1"/>
      <c r="S678" s="1"/>
      <c r="T678" s="1"/>
      <c r="AC678" s="5"/>
      <c r="AD678" s="6"/>
      <c r="AE678" s="6"/>
      <c r="AF678" s="7"/>
    </row>
    <row r="679" ht="15.75" customHeight="1">
      <c r="A679" s="1"/>
      <c r="P679" s="3"/>
      <c r="Q679" s="1"/>
      <c r="R679" s="1"/>
      <c r="S679" s="1"/>
      <c r="T679" s="1"/>
      <c r="AC679" s="5"/>
      <c r="AD679" s="6"/>
      <c r="AE679" s="6"/>
      <c r="AF679" s="7"/>
    </row>
    <row r="680" ht="15.75" customHeight="1">
      <c r="A680" s="1"/>
      <c r="P680" s="3"/>
      <c r="Q680" s="1"/>
      <c r="R680" s="1"/>
      <c r="S680" s="1"/>
      <c r="T680" s="1"/>
      <c r="AC680" s="5"/>
      <c r="AD680" s="6"/>
      <c r="AE680" s="6"/>
      <c r="AF680" s="7"/>
    </row>
    <row r="681" ht="15.75" customHeight="1">
      <c r="A681" s="1"/>
      <c r="P681" s="3"/>
      <c r="Q681" s="1"/>
      <c r="R681" s="1"/>
      <c r="S681" s="1"/>
      <c r="T681" s="1"/>
      <c r="AC681" s="5"/>
      <c r="AD681" s="6"/>
      <c r="AE681" s="6"/>
      <c r="AF681" s="7"/>
    </row>
    <row r="682" ht="15.75" customHeight="1">
      <c r="A682" s="1"/>
      <c r="P682" s="3"/>
      <c r="Q682" s="1"/>
      <c r="R682" s="1"/>
      <c r="S682" s="1"/>
      <c r="T682" s="1"/>
      <c r="AC682" s="5"/>
      <c r="AD682" s="6"/>
      <c r="AE682" s="6"/>
      <c r="AF682" s="7"/>
    </row>
    <row r="683" ht="15.75" customHeight="1">
      <c r="A683" s="1"/>
      <c r="P683" s="3"/>
      <c r="Q683" s="1"/>
      <c r="R683" s="1"/>
      <c r="S683" s="1"/>
      <c r="T683" s="1"/>
      <c r="AC683" s="5"/>
      <c r="AD683" s="6"/>
      <c r="AE683" s="6"/>
      <c r="AF683" s="7"/>
    </row>
    <row r="684" ht="15.75" customHeight="1">
      <c r="A684" s="1"/>
      <c r="P684" s="3"/>
      <c r="Q684" s="1"/>
      <c r="R684" s="1"/>
      <c r="S684" s="1"/>
      <c r="T684" s="1"/>
      <c r="AC684" s="5"/>
      <c r="AD684" s="6"/>
      <c r="AE684" s="6"/>
      <c r="AF684" s="7"/>
    </row>
    <row r="685" ht="15.75" customHeight="1">
      <c r="A685" s="1"/>
      <c r="P685" s="3"/>
      <c r="Q685" s="1"/>
      <c r="R685" s="1"/>
      <c r="S685" s="1"/>
      <c r="T685" s="1"/>
      <c r="AC685" s="5"/>
      <c r="AD685" s="6"/>
      <c r="AE685" s="6"/>
      <c r="AF685" s="7"/>
    </row>
    <row r="686" ht="15.75" customHeight="1">
      <c r="A686" s="1"/>
      <c r="P686" s="3"/>
      <c r="Q686" s="1"/>
      <c r="R686" s="1"/>
      <c r="S686" s="1"/>
      <c r="T686" s="1"/>
      <c r="AC686" s="5"/>
      <c r="AD686" s="6"/>
      <c r="AE686" s="6"/>
      <c r="AF686" s="7"/>
    </row>
    <row r="687" ht="15.75" customHeight="1">
      <c r="A687" s="1"/>
      <c r="P687" s="3"/>
      <c r="Q687" s="1"/>
      <c r="R687" s="1"/>
      <c r="S687" s="1"/>
      <c r="T687" s="1"/>
      <c r="AC687" s="5"/>
      <c r="AD687" s="6"/>
      <c r="AE687" s="6"/>
      <c r="AF687" s="7"/>
    </row>
    <row r="688" ht="15.75" customHeight="1">
      <c r="A688" s="1"/>
      <c r="P688" s="3"/>
      <c r="Q688" s="1"/>
      <c r="R688" s="1"/>
      <c r="S688" s="1"/>
      <c r="T688" s="1"/>
      <c r="AC688" s="5"/>
      <c r="AD688" s="6"/>
      <c r="AE688" s="6"/>
      <c r="AF688" s="7"/>
    </row>
    <row r="689" ht="15.75" customHeight="1">
      <c r="A689" s="1"/>
      <c r="P689" s="3"/>
      <c r="Q689" s="1"/>
      <c r="R689" s="1"/>
      <c r="S689" s="1"/>
      <c r="T689" s="1"/>
      <c r="AC689" s="5"/>
      <c r="AD689" s="6"/>
      <c r="AE689" s="6"/>
      <c r="AF689" s="7"/>
    </row>
    <row r="690" ht="15.75" customHeight="1">
      <c r="A690" s="1"/>
      <c r="P690" s="3"/>
      <c r="Q690" s="1"/>
      <c r="R690" s="1"/>
      <c r="S690" s="1"/>
      <c r="T690" s="1"/>
      <c r="AC690" s="5"/>
      <c r="AD690" s="6"/>
      <c r="AE690" s="6"/>
      <c r="AF690" s="7"/>
    </row>
    <row r="691" ht="15.75" customHeight="1">
      <c r="A691" s="1"/>
      <c r="P691" s="3"/>
      <c r="Q691" s="1"/>
      <c r="R691" s="1"/>
      <c r="S691" s="1"/>
      <c r="T691" s="1"/>
      <c r="AC691" s="5"/>
      <c r="AD691" s="6"/>
      <c r="AE691" s="6"/>
      <c r="AF691" s="7"/>
    </row>
    <row r="692" ht="15.75" customHeight="1">
      <c r="A692" s="1"/>
      <c r="P692" s="3"/>
      <c r="Q692" s="1"/>
      <c r="R692" s="1"/>
      <c r="S692" s="1"/>
      <c r="T692" s="1"/>
      <c r="AC692" s="5"/>
      <c r="AD692" s="6"/>
      <c r="AE692" s="6"/>
      <c r="AF692" s="7"/>
    </row>
    <row r="693" ht="15.75" customHeight="1">
      <c r="A693" s="1"/>
      <c r="P693" s="3"/>
      <c r="Q693" s="1"/>
      <c r="R693" s="1"/>
      <c r="S693" s="1"/>
      <c r="T693" s="1"/>
      <c r="AC693" s="5"/>
      <c r="AD693" s="6"/>
      <c r="AE693" s="6"/>
      <c r="AF693" s="7"/>
    </row>
    <row r="694" ht="15.75" customHeight="1">
      <c r="A694" s="1"/>
      <c r="P694" s="3"/>
      <c r="Q694" s="1"/>
      <c r="R694" s="1"/>
      <c r="S694" s="1"/>
      <c r="T694" s="1"/>
      <c r="AC694" s="5"/>
      <c r="AD694" s="6"/>
      <c r="AE694" s="6"/>
      <c r="AF694" s="7"/>
    </row>
    <row r="695" ht="15.75" customHeight="1">
      <c r="A695" s="1"/>
      <c r="P695" s="3"/>
      <c r="Q695" s="1"/>
      <c r="R695" s="1"/>
      <c r="S695" s="1"/>
      <c r="T695" s="1"/>
      <c r="AC695" s="5"/>
      <c r="AD695" s="6"/>
      <c r="AE695" s="6"/>
      <c r="AF695" s="7"/>
    </row>
    <row r="696" ht="15.75" customHeight="1">
      <c r="A696" s="1"/>
      <c r="P696" s="3"/>
      <c r="Q696" s="1"/>
      <c r="R696" s="1"/>
      <c r="S696" s="1"/>
      <c r="T696" s="1"/>
      <c r="AC696" s="5"/>
      <c r="AD696" s="6"/>
      <c r="AE696" s="6"/>
      <c r="AF696" s="7"/>
    </row>
    <row r="697" ht="15.75" customHeight="1">
      <c r="A697" s="1"/>
      <c r="P697" s="3"/>
      <c r="Q697" s="1"/>
      <c r="R697" s="1"/>
      <c r="S697" s="1"/>
      <c r="T697" s="1"/>
      <c r="AC697" s="5"/>
      <c r="AD697" s="6"/>
      <c r="AE697" s="6"/>
      <c r="AF697" s="7"/>
    </row>
    <row r="698" ht="15.75" customHeight="1">
      <c r="A698" s="1"/>
      <c r="P698" s="3"/>
      <c r="Q698" s="1"/>
      <c r="R698" s="1"/>
      <c r="S698" s="1"/>
      <c r="T698" s="1"/>
      <c r="AC698" s="5"/>
      <c r="AD698" s="6"/>
      <c r="AE698" s="6"/>
      <c r="AF698" s="7"/>
    </row>
    <row r="699" ht="15.75" customHeight="1">
      <c r="A699" s="1"/>
      <c r="P699" s="3"/>
      <c r="Q699" s="1"/>
      <c r="R699" s="1"/>
      <c r="S699" s="1"/>
      <c r="T699" s="1"/>
      <c r="AC699" s="5"/>
      <c r="AD699" s="6"/>
      <c r="AE699" s="6"/>
      <c r="AF699" s="7"/>
    </row>
    <row r="700" ht="15.75" customHeight="1">
      <c r="A700" s="1"/>
      <c r="P700" s="3"/>
      <c r="Q700" s="1"/>
      <c r="R700" s="1"/>
      <c r="S700" s="1"/>
      <c r="T700" s="1"/>
      <c r="AC700" s="5"/>
      <c r="AD700" s="6"/>
      <c r="AE700" s="6"/>
      <c r="AF700" s="7"/>
    </row>
    <row r="701" ht="15.75" customHeight="1">
      <c r="A701" s="1"/>
      <c r="P701" s="3"/>
      <c r="Q701" s="1"/>
      <c r="R701" s="1"/>
      <c r="S701" s="1"/>
      <c r="T701" s="1"/>
      <c r="AC701" s="5"/>
      <c r="AD701" s="6"/>
      <c r="AE701" s="6"/>
      <c r="AF701" s="7"/>
    </row>
    <row r="702" ht="15.75" customHeight="1">
      <c r="A702" s="1"/>
      <c r="P702" s="3"/>
      <c r="Q702" s="1"/>
      <c r="R702" s="1"/>
      <c r="S702" s="1"/>
      <c r="T702" s="1"/>
      <c r="AC702" s="5"/>
      <c r="AD702" s="6"/>
      <c r="AE702" s="6"/>
      <c r="AF702" s="7"/>
    </row>
    <row r="703" ht="15.75" customHeight="1">
      <c r="A703" s="1"/>
      <c r="P703" s="3"/>
      <c r="Q703" s="1"/>
      <c r="R703" s="1"/>
      <c r="S703" s="1"/>
      <c r="T703" s="1"/>
      <c r="AC703" s="5"/>
      <c r="AD703" s="6"/>
      <c r="AE703" s="6"/>
      <c r="AF703" s="7"/>
    </row>
    <row r="704" ht="15.75" customHeight="1">
      <c r="A704" s="1"/>
      <c r="P704" s="3"/>
      <c r="Q704" s="1"/>
      <c r="R704" s="1"/>
      <c r="S704" s="1"/>
      <c r="T704" s="1"/>
      <c r="AC704" s="5"/>
      <c r="AD704" s="6"/>
      <c r="AE704" s="6"/>
      <c r="AF704" s="7"/>
    </row>
    <row r="705" ht="15.75" customHeight="1">
      <c r="A705" s="1"/>
      <c r="P705" s="3"/>
      <c r="Q705" s="1"/>
      <c r="R705" s="1"/>
      <c r="S705" s="1"/>
      <c r="T705" s="1"/>
      <c r="AC705" s="5"/>
      <c r="AD705" s="6"/>
      <c r="AE705" s="6"/>
      <c r="AF705" s="7"/>
    </row>
    <row r="706" ht="15.75" customHeight="1">
      <c r="A706" s="1"/>
      <c r="P706" s="3"/>
      <c r="Q706" s="1"/>
      <c r="R706" s="1"/>
      <c r="S706" s="1"/>
      <c r="T706" s="1"/>
      <c r="AC706" s="5"/>
      <c r="AD706" s="6"/>
      <c r="AE706" s="6"/>
      <c r="AF706" s="7"/>
    </row>
    <row r="707" ht="15.75" customHeight="1">
      <c r="A707" s="1"/>
      <c r="P707" s="3"/>
      <c r="Q707" s="1"/>
      <c r="R707" s="1"/>
      <c r="S707" s="1"/>
      <c r="T707" s="1"/>
      <c r="AC707" s="5"/>
      <c r="AD707" s="6"/>
      <c r="AE707" s="6"/>
      <c r="AF707" s="7"/>
    </row>
    <row r="708" ht="15.75" customHeight="1">
      <c r="A708" s="1"/>
      <c r="P708" s="3"/>
      <c r="Q708" s="1"/>
      <c r="R708" s="1"/>
      <c r="S708" s="1"/>
      <c r="T708" s="1"/>
      <c r="AC708" s="5"/>
      <c r="AD708" s="6"/>
      <c r="AE708" s="6"/>
      <c r="AF708" s="7"/>
    </row>
    <row r="709" ht="15.75" customHeight="1">
      <c r="A709" s="1"/>
      <c r="P709" s="3"/>
      <c r="Q709" s="1"/>
      <c r="R709" s="1"/>
      <c r="S709" s="1"/>
      <c r="T709" s="1"/>
      <c r="AC709" s="5"/>
      <c r="AD709" s="6"/>
      <c r="AE709" s="6"/>
      <c r="AF709" s="7"/>
    </row>
    <row r="710" ht="15.75" customHeight="1">
      <c r="A710" s="1"/>
      <c r="P710" s="3"/>
      <c r="Q710" s="1"/>
      <c r="R710" s="1"/>
      <c r="S710" s="1"/>
      <c r="T710" s="1"/>
      <c r="AC710" s="5"/>
      <c r="AD710" s="6"/>
      <c r="AE710" s="6"/>
      <c r="AF710" s="7"/>
    </row>
    <row r="711" ht="15.75" customHeight="1">
      <c r="A711" s="1"/>
      <c r="P711" s="3"/>
      <c r="Q711" s="1"/>
      <c r="R711" s="1"/>
      <c r="S711" s="1"/>
      <c r="T711" s="1"/>
      <c r="AC711" s="5"/>
      <c r="AD711" s="6"/>
      <c r="AE711" s="6"/>
      <c r="AF711" s="7"/>
    </row>
    <row r="712" ht="15.75" customHeight="1">
      <c r="A712" s="1"/>
      <c r="P712" s="3"/>
      <c r="Q712" s="1"/>
      <c r="R712" s="1"/>
      <c r="S712" s="1"/>
      <c r="T712" s="1"/>
      <c r="AC712" s="5"/>
      <c r="AD712" s="6"/>
      <c r="AE712" s="6"/>
      <c r="AF712" s="7"/>
    </row>
    <row r="713" ht="15.75" customHeight="1">
      <c r="A713" s="1"/>
      <c r="P713" s="3"/>
      <c r="Q713" s="1"/>
      <c r="R713" s="1"/>
      <c r="S713" s="1"/>
      <c r="T713" s="1"/>
      <c r="AC713" s="5"/>
      <c r="AD713" s="6"/>
      <c r="AE713" s="6"/>
      <c r="AF713" s="7"/>
    </row>
    <row r="714" ht="15.75" customHeight="1">
      <c r="A714" s="1"/>
      <c r="P714" s="3"/>
      <c r="Q714" s="1"/>
      <c r="R714" s="1"/>
      <c r="S714" s="1"/>
      <c r="T714" s="1"/>
      <c r="AC714" s="5"/>
      <c r="AD714" s="6"/>
      <c r="AE714" s="6"/>
      <c r="AF714" s="7"/>
    </row>
    <row r="715" ht="15.75" customHeight="1">
      <c r="A715" s="1"/>
      <c r="P715" s="3"/>
      <c r="Q715" s="1"/>
      <c r="R715" s="1"/>
      <c r="S715" s="1"/>
      <c r="T715" s="1"/>
      <c r="AC715" s="5"/>
      <c r="AD715" s="6"/>
      <c r="AE715" s="6"/>
      <c r="AF715" s="7"/>
    </row>
    <row r="716" ht="15.75" customHeight="1">
      <c r="A716" s="1"/>
      <c r="P716" s="3"/>
      <c r="Q716" s="1"/>
      <c r="R716" s="1"/>
      <c r="S716" s="1"/>
      <c r="T716" s="1"/>
      <c r="AC716" s="5"/>
      <c r="AD716" s="6"/>
      <c r="AE716" s="6"/>
      <c r="AF716" s="7"/>
    </row>
    <row r="717" ht="15.75" customHeight="1">
      <c r="A717" s="1"/>
      <c r="P717" s="3"/>
      <c r="Q717" s="1"/>
      <c r="R717" s="1"/>
      <c r="S717" s="1"/>
      <c r="T717" s="1"/>
      <c r="AC717" s="5"/>
      <c r="AD717" s="6"/>
      <c r="AE717" s="6"/>
      <c r="AF717" s="7"/>
    </row>
    <row r="718" ht="15.75" customHeight="1">
      <c r="A718" s="1"/>
      <c r="P718" s="3"/>
      <c r="Q718" s="1"/>
      <c r="R718" s="1"/>
      <c r="S718" s="1"/>
      <c r="T718" s="1"/>
      <c r="AC718" s="5"/>
      <c r="AD718" s="6"/>
      <c r="AE718" s="6"/>
      <c r="AF718" s="7"/>
    </row>
    <row r="719" ht="15.75" customHeight="1">
      <c r="A719" s="1"/>
      <c r="P719" s="3"/>
      <c r="Q719" s="1"/>
      <c r="R719" s="1"/>
      <c r="S719" s="1"/>
      <c r="T719" s="1"/>
      <c r="AC719" s="5"/>
      <c r="AD719" s="6"/>
      <c r="AE719" s="6"/>
      <c r="AF719" s="7"/>
    </row>
    <row r="720" ht="15.75" customHeight="1">
      <c r="A720" s="1"/>
      <c r="P720" s="3"/>
      <c r="Q720" s="1"/>
      <c r="R720" s="1"/>
      <c r="S720" s="1"/>
      <c r="T720" s="1"/>
      <c r="AC720" s="5"/>
      <c r="AD720" s="6"/>
      <c r="AE720" s="6"/>
      <c r="AF720" s="7"/>
    </row>
    <row r="721" ht="15.75" customHeight="1">
      <c r="A721" s="1"/>
      <c r="P721" s="3"/>
      <c r="Q721" s="1"/>
      <c r="R721" s="1"/>
      <c r="S721" s="1"/>
      <c r="T721" s="1"/>
      <c r="AC721" s="5"/>
      <c r="AD721" s="6"/>
      <c r="AE721" s="6"/>
      <c r="AF721" s="7"/>
    </row>
    <row r="722" ht="15.75" customHeight="1">
      <c r="A722" s="1"/>
      <c r="P722" s="3"/>
      <c r="Q722" s="1"/>
      <c r="R722" s="1"/>
      <c r="S722" s="1"/>
      <c r="T722" s="1"/>
      <c r="AC722" s="5"/>
      <c r="AD722" s="6"/>
      <c r="AE722" s="6"/>
      <c r="AF722" s="7"/>
    </row>
    <row r="723" ht="15.75" customHeight="1">
      <c r="A723" s="1"/>
      <c r="P723" s="3"/>
      <c r="Q723" s="1"/>
      <c r="R723" s="1"/>
      <c r="S723" s="1"/>
      <c r="T723" s="1"/>
      <c r="AC723" s="5"/>
      <c r="AD723" s="6"/>
      <c r="AE723" s="6"/>
      <c r="AF723" s="7"/>
    </row>
    <row r="724" ht="15.75" customHeight="1">
      <c r="A724" s="1"/>
      <c r="P724" s="3"/>
      <c r="Q724" s="1"/>
      <c r="R724" s="1"/>
      <c r="S724" s="1"/>
      <c r="T724" s="1"/>
      <c r="AC724" s="5"/>
      <c r="AD724" s="6"/>
      <c r="AE724" s="6"/>
      <c r="AF724" s="7"/>
    </row>
    <row r="725" ht="15.75" customHeight="1">
      <c r="A725" s="1"/>
      <c r="P725" s="3"/>
      <c r="Q725" s="1"/>
      <c r="R725" s="1"/>
      <c r="S725" s="1"/>
      <c r="T725" s="1"/>
      <c r="AC725" s="5"/>
      <c r="AD725" s="6"/>
      <c r="AE725" s="6"/>
      <c r="AF725" s="7"/>
    </row>
    <row r="726" ht="15.75" customHeight="1">
      <c r="A726" s="1"/>
      <c r="P726" s="3"/>
      <c r="Q726" s="1"/>
      <c r="R726" s="1"/>
      <c r="S726" s="1"/>
      <c r="T726" s="1"/>
      <c r="AC726" s="5"/>
      <c r="AD726" s="6"/>
      <c r="AE726" s="6"/>
      <c r="AF726" s="7"/>
    </row>
    <row r="727" ht="15.75" customHeight="1">
      <c r="A727" s="1"/>
      <c r="P727" s="3"/>
      <c r="Q727" s="1"/>
      <c r="R727" s="1"/>
      <c r="S727" s="1"/>
      <c r="T727" s="1"/>
      <c r="AC727" s="5"/>
      <c r="AD727" s="6"/>
      <c r="AE727" s="6"/>
      <c r="AF727" s="7"/>
    </row>
    <row r="728" ht="15.75" customHeight="1">
      <c r="A728" s="1"/>
      <c r="P728" s="3"/>
      <c r="Q728" s="1"/>
      <c r="R728" s="1"/>
      <c r="S728" s="1"/>
      <c r="T728" s="1"/>
      <c r="AC728" s="5"/>
      <c r="AD728" s="6"/>
      <c r="AE728" s="6"/>
      <c r="AF728" s="7"/>
    </row>
    <row r="729" ht="15.75" customHeight="1">
      <c r="A729" s="1"/>
      <c r="P729" s="3"/>
      <c r="Q729" s="1"/>
      <c r="R729" s="1"/>
      <c r="S729" s="1"/>
      <c r="T729" s="1"/>
      <c r="AC729" s="5"/>
      <c r="AD729" s="6"/>
      <c r="AE729" s="6"/>
      <c r="AF729" s="7"/>
    </row>
    <row r="730" ht="15.75" customHeight="1">
      <c r="A730" s="1"/>
      <c r="P730" s="3"/>
      <c r="Q730" s="1"/>
      <c r="R730" s="1"/>
      <c r="S730" s="1"/>
      <c r="T730" s="1"/>
      <c r="AC730" s="5"/>
      <c r="AD730" s="6"/>
      <c r="AE730" s="6"/>
      <c r="AF730" s="7"/>
    </row>
    <row r="731" ht="15.75" customHeight="1">
      <c r="A731" s="1"/>
      <c r="P731" s="3"/>
      <c r="Q731" s="1"/>
      <c r="R731" s="1"/>
      <c r="S731" s="1"/>
      <c r="T731" s="1"/>
      <c r="AC731" s="5"/>
      <c r="AD731" s="6"/>
      <c r="AE731" s="6"/>
      <c r="AF731" s="7"/>
    </row>
    <row r="732" ht="15.75" customHeight="1">
      <c r="A732" s="1"/>
      <c r="P732" s="3"/>
      <c r="Q732" s="1"/>
      <c r="R732" s="1"/>
      <c r="S732" s="1"/>
      <c r="T732" s="1"/>
      <c r="AC732" s="5"/>
      <c r="AD732" s="6"/>
      <c r="AE732" s="6"/>
      <c r="AF732" s="7"/>
    </row>
    <row r="733" ht="15.75" customHeight="1">
      <c r="A733" s="1"/>
      <c r="P733" s="3"/>
      <c r="Q733" s="1"/>
      <c r="R733" s="1"/>
      <c r="S733" s="1"/>
      <c r="T733" s="1"/>
      <c r="AC733" s="5"/>
      <c r="AD733" s="6"/>
      <c r="AE733" s="6"/>
      <c r="AF733" s="7"/>
    </row>
    <row r="734" ht="15.75" customHeight="1">
      <c r="A734" s="1"/>
      <c r="P734" s="3"/>
      <c r="Q734" s="1"/>
      <c r="R734" s="1"/>
      <c r="S734" s="1"/>
      <c r="T734" s="1"/>
      <c r="AC734" s="5"/>
      <c r="AD734" s="6"/>
      <c r="AE734" s="6"/>
      <c r="AF734" s="7"/>
    </row>
    <row r="735" ht="15.75" customHeight="1">
      <c r="A735" s="1"/>
      <c r="P735" s="3"/>
      <c r="Q735" s="1"/>
      <c r="R735" s="1"/>
      <c r="S735" s="1"/>
      <c r="T735" s="1"/>
      <c r="AC735" s="5"/>
      <c r="AD735" s="6"/>
      <c r="AE735" s="6"/>
      <c r="AF735" s="7"/>
    </row>
    <row r="736" ht="15.75" customHeight="1">
      <c r="A736" s="1"/>
      <c r="P736" s="3"/>
      <c r="Q736" s="1"/>
      <c r="R736" s="1"/>
      <c r="S736" s="1"/>
      <c r="T736" s="1"/>
      <c r="AC736" s="5"/>
      <c r="AD736" s="6"/>
      <c r="AE736" s="6"/>
      <c r="AF736" s="7"/>
    </row>
    <row r="737" ht="15.75" customHeight="1">
      <c r="A737" s="1"/>
      <c r="P737" s="3"/>
      <c r="Q737" s="1"/>
      <c r="R737" s="1"/>
      <c r="S737" s="1"/>
      <c r="T737" s="1"/>
      <c r="AC737" s="5"/>
      <c r="AD737" s="6"/>
      <c r="AE737" s="6"/>
      <c r="AF737" s="7"/>
    </row>
    <row r="738" ht="15.75" customHeight="1">
      <c r="A738" s="1"/>
      <c r="P738" s="3"/>
      <c r="Q738" s="1"/>
      <c r="R738" s="1"/>
      <c r="S738" s="1"/>
      <c r="T738" s="1"/>
      <c r="AC738" s="5"/>
      <c r="AD738" s="6"/>
      <c r="AE738" s="6"/>
      <c r="AF738" s="7"/>
    </row>
    <row r="739" ht="15.75" customHeight="1">
      <c r="A739" s="1"/>
      <c r="P739" s="3"/>
      <c r="Q739" s="1"/>
      <c r="R739" s="1"/>
      <c r="S739" s="1"/>
      <c r="T739" s="1"/>
      <c r="AC739" s="5"/>
      <c r="AD739" s="6"/>
      <c r="AE739" s="6"/>
      <c r="AF739" s="7"/>
    </row>
    <row r="740" ht="15.75" customHeight="1">
      <c r="A740" s="1"/>
      <c r="P740" s="3"/>
      <c r="Q740" s="1"/>
      <c r="R740" s="1"/>
      <c r="S740" s="1"/>
      <c r="T740" s="1"/>
      <c r="AC740" s="5"/>
      <c r="AD740" s="6"/>
      <c r="AE740" s="6"/>
      <c r="AF740" s="7"/>
    </row>
    <row r="741" ht="15.75" customHeight="1">
      <c r="A741" s="1"/>
      <c r="P741" s="3"/>
      <c r="Q741" s="1"/>
      <c r="R741" s="1"/>
      <c r="S741" s="1"/>
      <c r="T741" s="1"/>
      <c r="AC741" s="5"/>
      <c r="AD741" s="6"/>
      <c r="AE741" s="6"/>
      <c r="AF741" s="7"/>
    </row>
    <row r="742" ht="15.75" customHeight="1">
      <c r="A742" s="1"/>
      <c r="P742" s="3"/>
      <c r="Q742" s="1"/>
      <c r="R742" s="1"/>
      <c r="S742" s="1"/>
      <c r="T742" s="1"/>
      <c r="AC742" s="5"/>
      <c r="AD742" s="6"/>
      <c r="AE742" s="6"/>
      <c r="AF742" s="7"/>
    </row>
    <row r="743" ht="15.75" customHeight="1">
      <c r="A743" s="1"/>
      <c r="P743" s="3"/>
      <c r="Q743" s="1"/>
      <c r="R743" s="1"/>
      <c r="S743" s="1"/>
      <c r="T743" s="1"/>
      <c r="AC743" s="5"/>
      <c r="AD743" s="6"/>
      <c r="AE743" s="6"/>
      <c r="AF743" s="7"/>
    </row>
    <row r="744" ht="15.75" customHeight="1">
      <c r="A744" s="1"/>
      <c r="P744" s="3"/>
      <c r="Q744" s="1"/>
      <c r="R744" s="1"/>
      <c r="S744" s="1"/>
      <c r="T744" s="1"/>
      <c r="AC744" s="5"/>
      <c r="AD744" s="6"/>
      <c r="AE744" s="6"/>
      <c r="AF744" s="7"/>
    </row>
    <row r="745" ht="15.75" customHeight="1">
      <c r="A745" s="1"/>
      <c r="P745" s="3"/>
      <c r="Q745" s="1"/>
      <c r="R745" s="1"/>
      <c r="S745" s="1"/>
      <c r="T745" s="1"/>
      <c r="AC745" s="5"/>
      <c r="AD745" s="6"/>
      <c r="AE745" s="6"/>
      <c r="AF745" s="7"/>
    </row>
    <row r="746" ht="15.75" customHeight="1">
      <c r="A746" s="1"/>
      <c r="P746" s="3"/>
      <c r="Q746" s="1"/>
      <c r="R746" s="1"/>
      <c r="S746" s="1"/>
      <c r="T746" s="1"/>
      <c r="AC746" s="5"/>
      <c r="AD746" s="6"/>
      <c r="AE746" s="6"/>
      <c r="AF746" s="7"/>
    </row>
    <row r="747" ht="15.75" customHeight="1">
      <c r="A747" s="1"/>
      <c r="P747" s="3"/>
      <c r="Q747" s="1"/>
      <c r="R747" s="1"/>
      <c r="S747" s="1"/>
      <c r="T747" s="1"/>
      <c r="AC747" s="5"/>
      <c r="AD747" s="6"/>
      <c r="AE747" s="6"/>
      <c r="AF747" s="7"/>
    </row>
    <row r="748" ht="15.75" customHeight="1">
      <c r="A748" s="1"/>
      <c r="P748" s="3"/>
      <c r="Q748" s="1"/>
      <c r="R748" s="1"/>
      <c r="S748" s="1"/>
      <c r="T748" s="1"/>
      <c r="AC748" s="5"/>
      <c r="AD748" s="6"/>
      <c r="AE748" s="6"/>
      <c r="AF748" s="7"/>
    </row>
    <row r="749" ht="15.75" customHeight="1">
      <c r="A749" s="1"/>
      <c r="P749" s="3"/>
      <c r="Q749" s="1"/>
      <c r="R749" s="1"/>
      <c r="S749" s="1"/>
      <c r="T749" s="1"/>
      <c r="AC749" s="5"/>
      <c r="AD749" s="6"/>
      <c r="AE749" s="6"/>
      <c r="AF749" s="7"/>
    </row>
    <row r="750" ht="15.75" customHeight="1">
      <c r="A750" s="1"/>
      <c r="P750" s="3"/>
      <c r="Q750" s="1"/>
      <c r="R750" s="1"/>
      <c r="S750" s="1"/>
      <c r="T750" s="1"/>
      <c r="AC750" s="5"/>
      <c r="AD750" s="6"/>
      <c r="AE750" s="6"/>
      <c r="AF750" s="7"/>
    </row>
    <row r="751" ht="15.75" customHeight="1">
      <c r="A751" s="1"/>
      <c r="P751" s="3"/>
      <c r="Q751" s="1"/>
      <c r="R751" s="1"/>
      <c r="S751" s="1"/>
      <c r="T751" s="1"/>
      <c r="AC751" s="5"/>
      <c r="AD751" s="6"/>
      <c r="AE751" s="6"/>
      <c r="AF751" s="7"/>
    </row>
    <row r="752" ht="15.75" customHeight="1">
      <c r="A752" s="1"/>
      <c r="P752" s="3"/>
      <c r="Q752" s="1"/>
      <c r="R752" s="1"/>
      <c r="S752" s="1"/>
      <c r="T752" s="1"/>
      <c r="AC752" s="5"/>
      <c r="AD752" s="6"/>
      <c r="AE752" s="6"/>
      <c r="AF752" s="7"/>
    </row>
    <row r="753" ht="15.75" customHeight="1">
      <c r="A753" s="1"/>
      <c r="P753" s="3"/>
      <c r="Q753" s="1"/>
      <c r="R753" s="1"/>
      <c r="S753" s="1"/>
      <c r="T753" s="1"/>
      <c r="AC753" s="5"/>
      <c r="AD753" s="6"/>
      <c r="AE753" s="6"/>
      <c r="AF753" s="7"/>
    </row>
    <row r="754" ht="15.75" customHeight="1">
      <c r="A754" s="1"/>
      <c r="P754" s="3"/>
      <c r="Q754" s="1"/>
      <c r="R754" s="1"/>
      <c r="S754" s="1"/>
      <c r="T754" s="1"/>
      <c r="AC754" s="5"/>
      <c r="AD754" s="6"/>
      <c r="AE754" s="6"/>
      <c r="AF754" s="7"/>
    </row>
    <row r="755" ht="15.75" customHeight="1">
      <c r="A755" s="1"/>
      <c r="P755" s="3"/>
      <c r="Q755" s="1"/>
      <c r="R755" s="1"/>
      <c r="S755" s="1"/>
      <c r="T755" s="1"/>
      <c r="AC755" s="5"/>
      <c r="AD755" s="6"/>
      <c r="AE755" s="6"/>
      <c r="AF755" s="7"/>
    </row>
    <row r="756" ht="15.75" customHeight="1">
      <c r="A756" s="1"/>
      <c r="P756" s="3"/>
      <c r="Q756" s="1"/>
      <c r="R756" s="1"/>
      <c r="S756" s="1"/>
      <c r="T756" s="1"/>
      <c r="AC756" s="5"/>
      <c r="AD756" s="6"/>
      <c r="AE756" s="6"/>
      <c r="AF756" s="7"/>
    </row>
    <row r="757" ht="15.75" customHeight="1">
      <c r="A757" s="1"/>
      <c r="P757" s="3"/>
      <c r="Q757" s="1"/>
      <c r="R757" s="1"/>
      <c r="S757" s="1"/>
      <c r="T757" s="1"/>
      <c r="AC757" s="5"/>
      <c r="AD757" s="6"/>
      <c r="AE757" s="6"/>
      <c r="AF757" s="7"/>
    </row>
    <row r="758" ht="15.75" customHeight="1">
      <c r="A758" s="1"/>
      <c r="P758" s="3"/>
      <c r="Q758" s="1"/>
      <c r="R758" s="1"/>
      <c r="S758" s="1"/>
      <c r="T758" s="1"/>
      <c r="AC758" s="5"/>
      <c r="AD758" s="6"/>
      <c r="AE758" s="6"/>
      <c r="AF758" s="7"/>
    </row>
    <row r="759" ht="15.75" customHeight="1">
      <c r="A759" s="1"/>
      <c r="P759" s="3"/>
      <c r="Q759" s="1"/>
      <c r="R759" s="1"/>
      <c r="S759" s="1"/>
      <c r="T759" s="1"/>
      <c r="AC759" s="5"/>
      <c r="AD759" s="6"/>
      <c r="AE759" s="6"/>
      <c r="AF759" s="7"/>
    </row>
    <row r="760" ht="15.75" customHeight="1">
      <c r="A760" s="1"/>
      <c r="P760" s="3"/>
      <c r="Q760" s="1"/>
      <c r="R760" s="1"/>
      <c r="S760" s="1"/>
      <c r="T760" s="1"/>
      <c r="AC760" s="5"/>
      <c r="AD760" s="6"/>
      <c r="AE760" s="6"/>
      <c r="AF760" s="7"/>
    </row>
    <row r="761" ht="15.75" customHeight="1">
      <c r="A761" s="1"/>
      <c r="P761" s="3"/>
      <c r="Q761" s="1"/>
      <c r="R761" s="1"/>
      <c r="S761" s="1"/>
      <c r="T761" s="1"/>
      <c r="AC761" s="5"/>
      <c r="AD761" s="6"/>
      <c r="AE761" s="6"/>
      <c r="AF761" s="7"/>
    </row>
    <row r="762" ht="15.75" customHeight="1">
      <c r="A762" s="1"/>
      <c r="P762" s="3"/>
      <c r="Q762" s="1"/>
      <c r="R762" s="1"/>
      <c r="S762" s="1"/>
      <c r="T762" s="1"/>
      <c r="AC762" s="5"/>
      <c r="AD762" s="6"/>
      <c r="AE762" s="6"/>
      <c r="AF762" s="7"/>
    </row>
    <row r="763" ht="15.75" customHeight="1">
      <c r="A763" s="1"/>
      <c r="P763" s="3"/>
      <c r="Q763" s="1"/>
      <c r="R763" s="1"/>
      <c r="S763" s="1"/>
      <c r="T763" s="1"/>
      <c r="AC763" s="5"/>
      <c r="AD763" s="6"/>
      <c r="AE763" s="6"/>
      <c r="AF763" s="7"/>
    </row>
    <row r="764" ht="15.75" customHeight="1">
      <c r="A764" s="1"/>
      <c r="P764" s="3"/>
      <c r="Q764" s="1"/>
      <c r="R764" s="1"/>
      <c r="S764" s="1"/>
      <c r="T764" s="1"/>
      <c r="AC764" s="5"/>
      <c r="AD764" s="6"/>
      <c r="AE764" s="6"/>
      <c r="AF764" s="7"/>
    </row>
    <row r="765" ht="15.75" customHeight="1">
      <c r="A765" s="1"/>
      <c r="P765" s="3"/>
      <c r="Q765" s="1"/>
      <c r="R765" s="1"/>
      <c r="S765" s="1"/>
      <c r="T765" s="1"/>
      <c r="AC765" s="5"/>
      <c r="AD765" s="6"/>
      <c r="AE765" s="6"/>
      <c r="AF765" s="7"/>
    </row>
    <row r="766" ht="15.75" customHeight="1">
      <c r="A766" s="1"/>
      <c r="P766" s="3"/>
      <c r="Q766" s="1"/>
      <c r="R766" s="1"/>
      <c r="S766" s="1"/>
      <c r="T766" s="1"/>
      <c r="AC766" s="5"/>
      <c r="AD766" s="6"/>
      <c r="AE766" s="6"/>
      <c r="AF766" s="7"/>
    </row>
    <row r="767" ht="15.75" customHeight="1">
      <c r="A767" s="1"/>
      <c r="P767" s="3"/>
      <c r="Q767" s="1"/>
      <c r="R767" s="1"/>
      <c r="S767" s="1"/>
      <c r="T767" s="1"/>
      <c r="AC767" s="5"/>
      <c r="AD767" s="6"/>
      <c r="AE767" s="6"/>
      <c r="AF767" s="7"/>
    </row>
    <row r="768" ht="15.75" customHeight="1">
      <c r="A768" s="1"/>
      <c r="P768" s="3"/>
      <c r="Q768" s="1"/>
      <c r="R768" s="1"/>
      <c r="S768" s="1"/>
      <c r="T768" s="1"/>
      <c r="AC768" s="5"/>
      <c r="AD768" s="6"/>
      <c r="AE768" s="6"/>
      <c r="AF768" s="7"/>
    </row>
    <row r="769" ht="15.75" customHeight="1">
      <c r="A769" s="1"/>
      <c r="P769" s="3"/>
      <c r="Q769" s="1"/>
      <c r="R769" s="1"/>
      <c r="S769" s="1"/>
      <c r="T769" s="1"/>
      <c r="AC769" s="5"/>
      <c r="AD769" s="6"/>
      <c r="AE769" s="6"/>
      <c r="AF769" s="7"/>
    </row>
    <row r="770" ht="15.75" customHeight="1">
      <c r="A770" s="1"/>
      <c r="P770" s="3"/>
      <c r="Q770" s="1"/>
      <c r="R770" s="1"/>
      <c r="S770" s="1"/>
      <c r="T770" s="1"/>
      <c r="AC770" s="5"/>
      <c r="AD770" s="6"/>
      <c r="AE770" s="6"/>
      <c r="AF770" s="7"/>
    </row>
    <row r="771" ht="15.75" customHeight="1">
      <c r="A771" s="1"/>
      <c r="P771" s="3"/>
      <c r="Q771" s="1"/>
      <c r="R771" s="1"/>
      <c r="S771" s="1"/>
      <c r="T771" s="1"/>
      <c r="AC771" s="5"/>
      <c r="AD771" s="6"/>
      <c r="AE771" s="6"/>
      <c r="AF771" s="7"/>
    </row>
    <row r="772" ht="15.75" customHeight="1">
      <c r="A772" s="1"/>
      <c r="P772" s="3"/>
      <c r="Q772" s="1"/>
      <c r="R772" s="1"/>
      <c r="S772" s="1"/>
      <c r="T772" s="1"/>
      <c r="AC772" s="5"/>
      <c r="AD772" s="6"/>
      <c r="AE772" s="6"/>
      <c r="AF772" s="7"/>
    </row>
    <row r="773" ht="15.75" customHeight="1">
      <c r="A773" s="1"/>
      <c r="P773" s="3"/>
      <c r="Q773" s="1"/>
      <c r="R773" s="1"/>
      <c r="S773" s="1"/>
      <c r="T773" s="1"/>
      <c r="AC773" s="5"/>
      <c r="AD773" s="6"/>
      <c r="AE773" s="6"/>
      <c r="AF773" s="7"/>
    </row>
    <row r="774" ht="15.75" customHeight="1">
      <c r="A774" s="1"/>
      <c r="P774" s="3"/>
      <c r="Q774" s="1"/>
      <c r="R774" s="1"/>
      <c r="S774" s="1"/>
      <c r="T774" s="1"/>
      <c r="AC774" s="5"/>
      <c r="AD774" s="6"/>
      <c r="AE774" s="6"/>
      <c r="AF774" s="7"/>
    </row>
    <row r="775" ht="15.75" customHeight="1">
      <c r="A775" s="1"/>
      <c r="P775" s="3"/>
      <c r="Q775" s="1"/>
      <c r="R775" s="1"/>
      <c r="S775" s="1"/>
      <c r="T775" s="1"/>
      <c r="AC775" s="5"/>
      <c r="AD775" s="6"/>
      <c r="AE775" s="6"/>
      <c r="AF775" s="7"/>
    </row>
    <row r="776" ht="15.75" customHeight="1">
      <c r="A776" s="1"/>
      <c r="P776" s="3"/>
      <c r="Q776" s="1"/>
      <c r="R776" s="1"/>
      <c r="S776" s="1"/>
      <c r="T776" s="1"/>
      <c r="AC776" s="5"/>
      <c r="AD776" s="6"/>
      <c r="AE776" s="6"/>
      <c r="AF776" s="7"/>
    </row>
    <row r="777" ht="15.75" customHeight="1">
      <c r="A777" s="1"/>
      <c r="P777" s="3"/>
      <c r="Q777" s="1"/>
      <c r="R777" s="1"/>
      <c r="S777" s="1"/>
      <c r="T777" s="1"/>
      <c r="AC777" s="5"/>
      <c r="AD777" s="6"/>
      <c r="AE777" s="6"/>
      <c r="AF777" s="7"/>
    </row>
    <row r="778" ht="15.75" customHeight="1">
      <c r="A778" s="1"/>
      <c r="P778" s="3"/>
      <c r="Q778" s="1"/>
      <c r="R778" s="1"/>
      <c r="S778" s="1"/>
      <c r="T778" s="1"/>
      <c r="AC778" s="5"/>
      <c r="AD778" s="6"/>
      <c r="AE778" s="6"/>
      <c r="AF778" s="7"/>
    </row>
    <row r="779" ht="15.75" customHeight="1">
      <c r="A779" s="1"/>
      <c r="P779" s="3"/>
      <c r="Q779" s="1"/>
      <c r="R779" s="1"/>
      <c r="S779" s="1"/>
      <c r="T779" s="1"/>
      <c r="AC779" s="5"/>
      <c r="AD779" s="6"/>
      <c r="AE779" s="6"/>
      <c r="AF779" s="7"/>
    </row>
    <row r="780" ht="15.75" customHeight="1">
      <c r="A780" s="1"/>
      <c r="P780" s="3"/>
      <c r="Q780" s="1"/>
      <c r="R780" s="1"/>
      <c r="S780" s="1"/>
      <c r="T780" s="1"/>
      <c r="AC780" s="5"/>
      <c r="AD780" s="6"/>
      <c r="AE780" s="6"/>
      <c r="AF780" s="7"/>
    </row>
    <row r="781" ht="15.75" customHeight="1">
      <c r="A781" s="1"/>
      <c r="P781" s="3"/>
      <c r="Q781" s="1"/>
      <c r="R781" s="1"/>
      <c r="S781" s="1"/>
      <c r="T781" s="1"/>
      <c r="AC781" s="5"/>
      <c r="AD781" s="6"/>
      <c r="AE781" s="6"/>
      <c r="AF781" s="7"/>
    </row>
    <row r="782" ht="15.75" customHeight="1">
      <c r="A782" s="1"/>
      <c r="P782" s="3"/>
      <c r="Q782" s="1"/>
      <c r="R782" s="1"/>
      <c r="S782" s="1"/>
      <c r="T782" s="1"/>
      <c r="AC782" s="5"/>
      <c r="AD782" s="6"/>
      <c r="AE782" s="6"/>
      <c r="AF782" s="7"/>
    </row>
    <row r="783" ht="15.75" customHeight="1">
      <c r="A783" s="1"/>
      <c r="P783" s="3"/>
      <c r="Q783" s="1"/>
      <c r="R783" s="1"/>
      <c r="S783" s="1"/>
      <c r="T783" s="1"/>
      <c r="AC783" s="5"/>
      <c r="AD783" s="6"/>
      <c r="AE783" s="6"/>
      <c r="AF783" s="7"/>
    </row>
    <row r="784" ht="15.75" customHeight="1">
      <c r="A784" s="1"/>
      <c r="P784" s="3"/>
      <c r="Q784" s="1"/>
      <c r="R784" s="1"/>
      <c r="S784" s="1"/>
      <c r="T784" s="1"/>
      <c r="AC784" s="5"/>
      <c r="AD784" s="6"/>
      <c r="AE784" s="6"/>
      <c r="AF784" s="7"/>
    </row>
    <row r="785" ht="15.75" customHeight="1">
      <c r="A785" s="1"/>
      <c r="P785" s="3"/>
      <c r="Q785" s="1"/>
      <c r="R785" s="1"/>
      <c r="S785" s="1"/>
      <c r="T785" s="1"/>
      <c r="AC785" s="5"/>
      <c r="AD785" s="6"/>
      <c r="AE785" s="6"/>
      <c r="AF785" s="7"/>
    </row>
    <row r="786" ht="15.75" customHeight="1">
      <c r="A786" s="1"/>
      <c r="P786" s="3"/>
      <c r="Q786" s="1"/>
      <c r="R786" s="1"/>
      <c r="S786" s="1"/>
      <c r="T786" s="1"/>
      <c r="AC786" s="5"/>
      <c r="AD786" s="6"/>
      <c r="AE786" s="6"/>
      <c r="AF786" s="7"/>
    </row>
    <row r="787" ht="15.75" customHeight="1">
      <c r="A787" s="1"/>
      <c r="P787" s="3"/>
      <c r="Q787" s="1"/>
      <c r="R787" s="1"/>
      <c r="S787" s="1"/>
      <c r="T787" s="1"/>
      <c r="AC787" s="5"/>
      <c r="AD787" s="6"/>
      <c r="AE787" s="6"/>
      <c r="AF787" s="7"/>
    </row>
    <row r="788" ht="15.75" customHeight="1">
      <c r="A788" s="1"/>
      <c r="P788" s="3"/>
      <c r="Q788" s="1"/>
      <c r="R788" s="1"/>
      <c r="S788" s="1"/>
      <c r="T788" s="1"/>
      <c r="AC788" s="5"/>
      <c r="AD788" s="6"/>
      <c r="AE788" s="6"/>
      <c r="AF788" s="7"/>
    </row>
    <row r="789" ht="15.75" customHeight="1">
      <c r="A789" s="1"/>
      <c r="P789" s="3"/>
      <c r="Q789" s="1"/>
      <c r="R789" s="1"/>
      <c r="S789" s="1"/>
      <c r="T789" s="1"/>
      <c r="AC789" s="5"/>
      <c r="AD789" s="6"/>
      <c r="AE789" s="6"/>
      <c r="AF789" s="7"/>
    </row>
    <row r="790" ht="15.75" customHeight="1">
      <c r="A790" s="1"/>
      <c r="P790" s="3"/>
      <c r="Q790" s="1"/>
      <c r="R790" s="1"/>
      <c r="S790" s="1"/>
      <c r="T790" s="1"/>
      <c r="AC790" s="5"/>
      <c r="AD790" s="6"/>
      <c r="AE790" s="6"/>
      <c r="AF790" s="7"/>
    </row>
    <row r="791" ht="15.75" customHeight="1">
      <c r="A791" s="1"/>
      <c r="P791" s="3"/>
      <c r="Q791" s="1"/>
      <c r="R791" s="1"/>
      <c r="S791" s="1"/>
      <c r="T791" s="1"/>
      <c r="AC791" s="5"/>
      <c r="AD791" s="6"/>
      <c r="AE791" s="6"/>
      <c r="AF791" s="7"/>
    </row>
    <row r="792" ht="15.75" customHeight="1">
      <c r="A792" s="1"/>
      <c r="P792" s="3"/>
      <c r="Q792" s="1"/>
      <c r="R792" s="1"/>
      <c r="S792" s="1"/>
      <c r="T792" s="1"/>
      <c r="AC792" s="5"/>
      <c r="AD792" s="6"/>
      <c r="AE792" s="6"/>
      <c r="AF792" s="7"/>
    </row>
    <row r="793" ht="15.75" customHeight="1">
      <c r="A793" s="1"/>
      <c r="P793" s="3"/>
      <c r="Q793" s="1"/>
      <c r="R793" s="1"/>
      <c r="S793" s="1"/>
      <c r="T793" s="1"/>
      <c r="AC793" s="5"/>
      <c r="AD793" s="6"/>
      <c r="AE793" s="6"/>
      <c r="AF793" s="7"/>
    </row>
    <row r="794" ht="15.75" customHeight="1">
      <c r="A794" s="1"/>
      <c r="P794" s="3"/>
      <c r="Q794" s="1"/>
      <c r="R794" s="1"/>
      <c r="S794" s="1"/>
      <c r="T794" s="1"/>
      <c r="AC794" s="5"/>
      <c r="AD794" s="6"/>
      <c r="AE794" s="6"/>
      <c r="AF794" s="7"/>
    </row>
    <row r="795" ht="15.75" customHeight="1">
      <c r="A795" s="1"/>
      <c r="P795" s="3"/>
      <c r="Q795" s="1"/>
      <c r="R795" s="1"/>
      <c r="S795" s="1"/>
      <c r="T795" s="1"/>
      <c r="AC795" s="5"/>
      <c r="AD795" s="6"/>
      <c r="AE795" s="6"/>
      <c r="AF795" s="7"/>
    </row>
    <row r="796" ht="15.75" customHeight="1">
      <c r="A796" s="1"/>
      <c r="P796" s="3"/>
      <c r="Q796" s="1"/>
      <c r="R796" s="1"/>
      <c r="S796" s="1"/>
      <c r="T796" s="1"/>
      <c r="AC796" s="5"/>
      <c r="AD796" s="6"/>
      <c r="AE796" s="6"/>
      <c r="AF796" s="7"/>
    </row>
    <row r="797" ht="15.75" customHeight="1">
      <c r="A797" s="1"/>
      <c r="P797" s="3"/>
      <c r="Q797" s="1"/>
      <c r="R797" s="1"/>
      <c r="S797" s="1"/>
      <c r="T797" s="1"/>
      <c r="AC797" s="5"/>
      <c r="AD797" s="6"/>
      <c r="AE797" s="6"/>
      <c r="AF797" s="7"/>
    </row>
    <row r="798" ht="15.75" customHeight="1">
      <c r="A798" s="1"/>
      <c r="P798" s="3"/>
      <c r="Q798" s="1"/>
      <c r="R798" s="1"/>
      <c r="S798" s="1"/>
      <c r="T798" s="1"/>
      <c r="AC798" s="5"/>
      <c r="AD798" s="6"/>
      <c r="AE798" s="6"/>
      <c r="AF798" s="7"/>
    </row>
    <row r="799" ht="15.75" customHeight="1">
      <c r="A799" s="1"/>
      <c r="P799" s="3"/>
      <c r="Q799" s="1"/>
      <c r="R799" s="1"/>
      <c r="S799" s="1"/>
      <c r="T799" s="1"/>
      <c r="AC799" s="5"/>
      <c r="AD799" s="6"/>
      <c r="AE799" s="6"/>
      <c r="AF799" s="7"/>
    </row>
    <row r="800" ht="15.75" customHeight="1">
      <c r="A800" s="1"/>
      <c r="P800" s="3"/>
      <c r="Q800" s="1"/>
      <c r="R800" s="1"/>
      <c r="S800" s="1"/>
      <c r="T800" s="1"/>
      <c r="AC800" s="5"/>
      <c r="AD800" s="6"/>
      <c r="AE800" s="6"/>
      <c r="AF800" s="7"/>
    </row>
    <row r="801" ht="15.75" customHeight="1">
      <c r="A801" s="1"/>
      <c r="P801" s="3"/>
      <c r="Q801" s="1"/>
      <c r="R801" s="1"/>
      <c r="S801" s="1"/>
      <c r="T801" s="1"/>
      <c r="AC801" s="5"/>
      <c r="AD801" s="6"/>
      <c r="AE801" s="6"/>
      <c r="AF801" s="7"/>
    </row>
    <row r="802" ht="15.75" customHeight="1">
      <c r="A802" s="1"/>
      <c r="P802" s="3"/>
      <c r="Q802" s="1"/>
      <c r="R802" s="1"/>
      <c r="S802" s="1"/>
      <c r="T802" s="1"/>
      <c r="AC802" s="5"/>
      <c r="AD802" s="6"/>
      <c r="AE802" s="6"/>
      <c r="AF802" s="7"/>
    </row>
    <row r="803" ht="15.75" customHeight="1">
      <c r="A803" s="1"/>
      <c r="P803" s="3"/>
      <c r="Q803" s="1"/>
      <c r="R803" s="1"/>
      <c r="S803" s="1"/>
      <c r="T803" s="1"/>
      <c r="AC803" s="5"/>
      <c r="AD803" s="6"/>
      <c r="AE803" s="6"/>
      <c r="AF803" s="7"/>
    </row>
    <row r="804" ht="15.75" customHeight="1">
      <c r="A804" s="1"/>
      <c r="P804" s="3"/>
      <c r="Q804" s="1"/>
      <c r="R804" s="1"/>
      <c r="S804" s="1"/>
      <c r="T804" s="1"/>
      <c r="AC804" s="5"/>
      <c r="AD804" s="6"/>
      <c r="AE804" s="6"/>
      <c r="AF804" s="7"/>
    </row>
    <row r="805" ht="15.75" customHeight="1">
      <c r="A805" s="1"/>
      <c r="P805" s="3"/>
      <c r="Q805" s="1"/>
      <c r="R805" s="1"/>
      <c r="S805" s="1"/>
      <c r="T805" s="1"/>
      <c r="AC805" s="5"/>
      <c r="AD805" s="6"/>
      <c r="AE805" s="6"/>
      <c r="AF805" s="7"/>
    </row>
    <row r="806" ht="15.75" customHeight="1">
      <c r="A806" s="1"/>
      <c r="P806" s="3"/>
      <c r="Q806" s="1"/>
      <c r="R806" s="1"/>
      <c r="S806" s="1"/>
      <c r="T806" s="1"/>
      <c r="AC806" s="5"/>
      <c r="AD806" s="6"/>
      <c r="AE806" s="6"/>
      <c r="AF806" s="7"/>
    </row>
    <row r="807" ht="15.75" customHeight="1">
      <c r="A807" s="1"/>
      <c r="P807" s="3"/>
      <c r="Q807" s="1"/>
      <c r="R807" s="1"/>
      <c r="S807" s="1"/>
      <c r="T807" s="1"/>
      <c r="AC807" s="5"/>
      <c r="AD807" s="6"/>
      <c r="AE807" s="6"/>
      <c r="AF807" s="7"/>
    </row>
    <row r="808" ht="15.75" customHeight="1">
      <c r="A808" s="1"/>
      <c r="P808" s="3"/>
      <c r="Q808" s="1"/>
      <c r="R808" s="1"/>
      <c r="S808" s="1"/>
      <c r="T808" s="1"/>
      <c r="AC808" s="5"/>
      <c r="AD808" s="6"/>
      <c r="AE808" s="6"/>
      <c r="AF808" s="7"/>
    </row>
    <row r="809" ht="15.75" customHeight="1">
      <c r="A809" s="1"/>
      <c r="P809" s="3"/>
      <c r="Q809" s="1"/>
      <c r="R809" s="1"/>
      <c r="S809" s="1"/>
      <c r="T809" s="1"/>
      <c r="AC809" s="5"/>
      <c r="AD809" s="6"/>
      <c r="AE809" s="6"/>
      <c r="AF809" s="7"/>
    </row>
    <row r="810" ht="15.75" customHeight="1">
      <c r="A810" s="1"/>
      <c r="P810" s="3"/>
      <c r="Q810" s="1"/>
      <c r="R810" s="1"/>
      <c r="S810" s="1"/>
      <c r="T810" s="1"/>
      <c r="AC810" s="5"/>
      <c r="AD810" s="6"/>
      <c r="AE810" s="6"/>
      <c r="AF810" s="7"/>
    </row>
    <row r="811" ht="15.75" customHeight="1">
      <c r="A811" s="1"/>
      <c r="P811" s="3"/>
      <c r="Q811" s="1"/>
      <c r="R811" s="1"/>
      <c r="S811" s="1"/>
      <c r="T811" s="1"/>
      <c r="AC811" s="5"/>
      <c r="AD811" s="6"/>
      <c r="AE811" s="6"/>
      <c r="AF811" s="7"/>
    </row>
    <row r="812" ht="15.75" customHeight="1">
      <c r="A812" s="1"/>
      <c r="P812" s="3"/>
      <c r="Q812" s="1"/>
      <c r="R812" s="1"/>
      <c r="S812" s="1"/>
      <c r="T812" s="1"/>
      <c r="AC812" s="5"/>
      <c r="AD812" s="6"/>
      <c r="AE812" s="6"/>
      <c r="AF812" s="7"/>
    </row>
    <row r="813" ht="15.75" customHeight="1">
      <c r="A813" s="1"/>
      <c r="P813" s="3"/>
      <c r="Q813" s="1"/>
      <c r="R813" s="1"/>
      <c r="S813" s="1"/>
      <c r="T813" s="1"/>
      <c r="AC813" s="5"/>
      <c r="AD813" s="6"/>
      <c r="AE813" s="6"/>
      <c r="AF813" s="7"/>
    </row>
    <row r="814" ht="15.75" customHeight="1">
      <c r="A814" s="1"/>
      <c r="P814" s="3"/>
      <c r="Q814" s="1"/>
      <c r="R814" s="1"/>
      <c r="S814" s="1"/>
      <c r="T814" s="1"/>
      <c r="AC814" s="5"/>
      <c r="AD814" s="6"/>
      <c r="AE814" s="6"/>
      <c r="AF814" s="7"/>
    </row>
    <row r="815" ht="15.75" customHeight="1">
      <c r="A815" s="1"/>
      <c r="P815" s="3"/>
      <c r="Q815" s="1"/>
      <c r="R815" s="1"/>
      <c r="S815" s="1"/>
      <c r="T815" s="1"/>
      <c r="AC815" s="5"/>
      <c r="AD815" s="6"/>
      <c r="AE815" s="6"/>
      <c r="AF815" s="7"/>
    </row>
    <row r="816" ht="15.75" customHeight="1">
      <c r="A816" s="1"/>
      <c r="P816" s="3"/>
      <c r="Q816" s="1"/>
      <c r="R816" s="1"/>
      <c r="S816" s="1"/>
      <c r="T816" s="1"/>
      <c r="AC816" s="5"/>
      <c r="AD816" s="6"/>
      <c r="AE816" s="6"/>
      <c r="AF816" s="7"/>
    </row>
    <row r="817" ht="15.75" customHeight="1">
      <c r="A817" s="1"/>
      <c r="P817" s="3"/>
      <c r="Q817" s="1"/>
      <c r="R817" s="1"/>
      <c r="S817" s="1"/>
      <c r="T817" s="1"/>
      <c r="AC817" s="5"/>
      <c r="AD817" s="6"/>
      <c r="AE817" s="6"/>
      <c r="AF817" s="7"/>
    </row>
    <row r="818" ht="15.75" customHeight="1">
      <c r="A818" s="1"/>
      <c r="P818" s="3"/>
      <c r="Q818" s="1"/>
      <c r="R818" s="1"/>
      <c r="S818" s="1"/>
      <c r="T818" s="1"/>
      <c r="AC818" s="5"/>
      <c r="AD818" s="6"/>
      <c r="AE818" s="6"/>
      <c r="AF818" s="7"/>
    </row>
    <row r="819" ht="15.75" customHeight="1">
      <c r="A819" s="1"/>
      <c r="P819" s="3"/>
      <c r="Q819" s="1"/>
      <c r="R819" s="1"/>
      <c r="S819" s="1"/>
      <c r="T819" s="1"/>
      <c r="AC819" s="5"/>
      <c r="AD819" s="6"/>
      <c r="AE819" s="6"/>
      <c r="AF819" s="7"/>
    </row>
    <row r="820" ht="15.75" customHeight="1">
      <c r="A820" s="1"/>
      <c r="P820" s="3"/>
      <c r="Q820" s="1"/>
      <c r="R820" s="1"/>
      <c r="S820" s="1"/>
      <c r="T820" s="1"/>
      <c r="AC820" s="5"/>
      <c r="AD820" s="6"/>
      <c r="AE820" s="6"/>
      <c r="AF820" s="7"/>
    </row>
    <row r="821" ht="15.75" customHeight="1">
      <c r="A821" s="1"/>
      <c r="P821" s="3"/>
      <c r="Q821" s="1"/>
      <c r="R821" s="1"/>
      <c r="S821" s="1"/>
      <c r="T821" s="1"/>
      <c r="AC821" s="5"/>
      <c r="AD821" s="6"/>
      <c r="AE821" s="6"/>
      <c r="AF821" s="7"/>
    </row>
    <row r="822" ht="15.75" customHeight="1">
      <c r="A822" s="1"/>
      <c r="P822" s="3"/>
      <c r="Q822" s="1"/>
      <c r="R822" s="1"/>
      <c r="S822" s="1"/>
      <c r="T822" s="1"/>
      <c r="AC822" s="5"/>
      <c r="AD822" s="6"/>
      <c r="AE822" s="6"/>
      <c r="AF822" s="7"/>
    </row>
    <row r="823" ht="15.75" customHeight="1">
      <c r="A823" s="1"/>
      <c r="P823" s="3"/>
      <c r="Q823" s="1"/>
      <c r="R823" s="1"/>
      <c r="S823" s="1"/>
      <c r="T823" s="1"/>
      <c r="AC823" s="5"/>
      <c r="AD823" s="6"/>
      <c r="AE823" s="6"/>
      <c r="AF823" s="7"/>
    </row>
    <row r="824" ht="15.75" customHeight="1">
      <c r="A824" s="1"/>
      <c r="P824" s="3"/>
      <c r="Q824" s="1"/>
      <c r="R824" s="1"/>
      <c r="S824" s="1"/>
      <c r="T824" s="1"/>
      <c r="AC824" s="5"/>
      <c r="AD824" s="6"/>
      <c r="AE824" s="6"/>
      <c r="AF824" s="7"/>
    </row>
    <row r="825" ht="15.75" customHeight="1">
      <c r="A825" s="1"/>
      <c r="P825" s="3"/>
      <c r="Q825" s="1"/>
      <c r="R825" s="1"/>
      <c r="S825" s="1"/>
      <c r="T825" s="1"/>
      <c r="AC825" s="5"/>
      <c r="AD825" s="6"/>
      <c r="AE825" s="6"/>
      <c r="AF825" s="7"/>
    </row>
    <row r="826" ht="15.75" customHeight="1">
      <c r="A826" s="1"/>
      <c r="P826" s="3"/>
      <c r="Q826" s="1"/>
      <c r="R826" s="1"/>
      <c r="S826" s="1"/>
      <c r="T826" s="1"/>
      <c r="AC826" s="5"/>
      <c r="AD826" s="6"/>
      <c r="AE826" s="6"/>
      <c r="AF826" s="7"/>
    </row>
    <row r="827" ht="15.75" customHeight="1">
      <c r="A827" s="1"/>
      <c r="P827" s="3"/>
      <c r="Q827" s="1"/>
      <c r="R827" s="1"/>
      <c r="S827" s="1"/>
      <c r="T827" s="1"/>
      <c r="AC827" s="5"/>
      <c r="AD827" s="6"/>
      <c r="AE827" s="6"/>
      <c r="AF827" s="7"/>
    </row>
    <row r="828" ht="15.75" customHeight="1">
      <c r="A828" s="1"/>
      <c r="P828" s="3"/>
      <c r="Q828" s="1"/>
      <c r="R828" s="1"/>
      <c r="S828" s="1"/>
      <c r="T828" s="1"/>
      <c r="AC828" s="5"/>
      <c r="AD828" s="6"/>
      <c r="AE828" s="6"/>
      <c r="AF828" s="7"/>
    </row>
    <row r="829" ht="15.75" customHeight="1">
      <c r="A829" s="1"/>
      <c r="P829" s="3"/>
      <c r="Q829" s="1"/>
      <c r="R829" s="1"/>
      <c r="S829" s="1"/>
      <c r="T829" s="1"/>
      <c r="AC829" s="5"/>
      <c r="AD829" s="6"/>
      <c r="AE829" s="6"/>
      <c r="AF829" s="7"/>
    </row>
    <row r="830" ht="15.75" customHeight="1">
      <c r="A830" s="1"/>
      <c r="P830" s="3"/>
      <c r="Q830" s="1"/>
      <c r="R830" s="1"/>
      <c r="S830" s="1"/>
      <c r="T830" s="1"/>
      <c r="AC830" s="5"/>
      <c r="AD830" s="6"/>
      <c r="AE830" s="6"/>
      <c r="AF830" s="7"/>
    </row>
    <row r="831" ht="15.75" customHeight="1">
      <c r="A831" s="1"/>
      <c r="P831" s="3"/>
      <c r="Q831" s="1"/>
      <c r="R831" s="1"/>
      <c r="S831" s="1"/>
      <c r="T831" s="1"/>
      <c r="AC831" s="5"/>
      <c r="AD831" s="6"/>
      <c r="AE831" s="6"/>
      <c r="AF831" s="7"/>
    </row>
    <row r="832" ht="15.75" customHeight="1">
      <c r="A832" s="1"/>
      <c r="P832" s="3"/>
      <c r="Q832" s="1"/>
      <c r="R832" s="1"/>
      <c r="S832" s="1"/>
      <c r="T832" s="1"/>
      <c r="AC832" s="5"/>
      <c r="AD832" s="6"/>
      <c r="AE832" s="6"/>
      <c r="AF832" s="7"/>
    </row>
    <row r="833" ht="15.75" customHeight="1">
      <c r="A833" s="1"/>
      <c r="P833" s="3"/>
      <c r="Q833" s="1"/>
      <c r="R833" s="1"/>
      <c r="S833" s="1"/>
      <c r="T833" s="1"/>
      <c r="AC833" s="5"/>
      <c r="AD833" s="6"/>
      <c r="AE833" s="6"/>
      <c r="AF833" s="7"/>
    </row>
    <row r="834" ht="15.75" customHeight="1">
      <c r="A834" s="1"/>
      <c r="P834" s="3"/>
      <c r="Q834" s="1"/>
      <c r="R834" s="1"/>
      <c r="S834" s="1"/>
      <c r="T834" s="1"/>
      <c r="AC834" s="5"/>
      <c r="AD834" s="6"/>
      <c r="AE834" s="6"/>
      <c r="AF834" s="7"/>
    </row>
    <row r="835" ht="15.75" customHeight="1">
      <c r="A835" s="1"/>
      <c r="P835" s="3"/>
      <c r="Q835" s="1"/>
      <c r="R835" s="1"/>
      <c r="S835" s="1"/>
      <c r="T835" s="1"/>
      <c r="AC835" s="5"/>
      <c r="AD835" s="6"/>
      <c r="AE835" s="6"/>
      <c r="AF835" s="7"/>
    </row>
    <row r="836" ht="15.75" customHeight="1">
      <c r="A836" s="1"/>
      <c r="P836" s="3"/>
      <c r="Q836" s="1"/>
      <c r="R836" s="1"/>
      <c r="S836" s="1"/>
      <c r="T836" s="1"/>
      <c r="AC836" s="5"/>
      <c r="AD836" s="6"/>
      <c r="AE836" s="6"/>
      <c r="AF836" s="7"/>
    </row>
    <row r="837" ht="15.75" customHeight="1">
      <c r="A837" s="1"/>
      <c r="P837" s="3"/>
      <c r="Q837" s="1"/>
      <c r="R837" s="1"/>
      <c r="S837" s="1"/>
      <c r="T837" s="1"/>
      <c r="AC837" s="5"/>
      <c r="AD837" s="6"/>
      <c r="AE837" s="6"/>
      <c r="AF837" s="7"/>
    </row>
    <row r="838" ht="15.75" customHeight="1">
      <c r="A838" s="1"/>
      <c r="P838" s="3"/>
      <c r="Q838" s="1"/>
      <c r="R838" s="1"/>
      <c r="S838" s="1"/>
      <c r="T838" s="1"/>
      <c r="AC838" s="5"/>
      <c r="AD838" s="6"/>
      <c r="AE838" s="6"/>
      <c r="AF838" s="7"/>
    </row>
    <row r="839" ht="15.75" customHeight="1">
      <c r="A839" s="1"/>
      <c r="P839" s="3"/>
      <c r="Q839" s="1"/>
      <c r="R839" s="1"/>
      <c r="S839" s="1"/>
      <c r="T839" s="1"/>
      <c r="AC839" s="5"/>
      <c r="AD839" s="6"/>
      <c r="AE839" s="6"/>
      <c r="AF839" s="7"/>
    </row>
    <row r="840" ht="15.75" customHeight="1">
      <c r="A840" s="1"/>
      <c r="P840" s="3"/>
      <c r="Q840" s="1"/>
      <c r="R840" s="1"/>
      <c r="S840" s="1"/>
      <c r="T840" s="1"/>
      <c r="AC840" s="5"/>
      <c r="AD840" s="6"/>
      <c r="AE840" s="6"/>
      <c r="AF840" s="7"/>
    </row>
    <row r="841" ht="15.75" customHeight="1">
      <c r="A841" s="1"/>
      <c r="P841" s="3"/>
      <c r="Q841" s="1"/>
      <c r="R841" s="1"/>
      <c r="S841" s="1"/>
      <c r="T841" s="1"/>
      <c r="AC841" s="5"/>
      <c r="AD841" s="6"/>
      <c r="AE841" s="6"/>
      <c r="AF841" s="7"/>
    </row>
    <row r="842" ht="15.75" customHeight="1">
      <c r="A842" s="1"/>
      <c r="P842" s="3"/>
      <c r="Q842" s="1"/>
      <c r="R842" s="1"/>
      <c r="S842" s="1"/>
      <c r="T842" s="1"/>
      <c r="AC842" s="5"/>
      <c r="AD842" s="6"/>
      <c r="AE842" s="6"/>
      <c r="AF842" s="7"/>
    </row>
    <row r="843" ht="15.75" customHeight="1">
      <c r="A843" s="1"/>
      <c r="P843" s="3"/>
      <c r="Q843" s="1"/>
      <c r="R843" s="1"/>
      <c r="S843" s="1"/>
      <c r="T843" s="1"/>
      <c r="AC843" s="5"/>
      <c r="AD843" s="6"/>
      <c r="AE843" s="6"/>
      <c r="AF843" s="7"/>
    </row>
    <row r="844" ht="15.75" customHeight="1">
      <c r="A844" s="1"/>
      <c r="P844" s="3"/>
      <c r="Q844" s="1"/>
      <c r="R844" s="1"/>
      <c r="S844" s="1"/>
      <c r="T844" s="1"/>
      <c r="AC844" s="5"/>
      <c r="AD844" s="6"/>
      <c r="AE844" s="6"/>
      <c r="AF844" s="7"/>
    </row>
    <row r="845" ht="15.75" customHeight="1">
      <c r="A845" s="1"/>
      <c r="P845" s="3"/>
      <c r="Q845" s="1"/>
      <c r="R845" s="1"/>
      <c r="S845" s="1"/>
      <c r="T845" s="1"/>
      <c r="AC845" s="5"/>
      <c r="AD845" s="6"/>
      <c r="AE845" s="6"/>
      <c r="AF845" s="7"/>
    </row>
    <row r="846" ht="15.75" customHeight="1">
      <c r="A846" s="1"/>
      <c r="P846" s="3"/>
      <c r="Q846" s="1"/>
      <c r="R846" s="1"/>
      <c r="S846" s="1"/>
      <c r="T846" s="1"/>
      <c r="AC846" s="5"/>
      <c r="AD846" s="6"/>
      <c r="AE846" s="6"/>
      <c r="AF846" s="7"/>
    </row>
    <row r="847" ht="15.75" customHeight="1">
      <c r="A847" s="1"/>
      <c r="P847" s="3"/>
      <c r="Q847" s="1"/>
      <c r="R847" s="1"/>
      <c r="S847" s="1"/>
      <c r="T847" s="1"/>
      <c r="AC847" s="5"/>
      <c r="AD847" s="6"/>
      <c r="AE847" s="6"/>
      <c r="AF847" s="7"/>
    </row>
    <row r="848" ht="15.75" customHeight="1">
      <c r="A848" s="1"/>
      <c r="P848" s="3"/>
      <c r="Q848" s="1"/>
      <c r="R848" s="1"/>
      <c r="S848" s="1"/>
      <c r="T848" s="1"/>
      <c r="AC848" s="5"/>
      <c r="AD848" s="6"/>
      <c r="AE848" s="6"/>
      <c r="AF848" s="7"/>
    </row>
    <row r="849" ht="15.75" customHeight="1">
      <c r="A849" s="1"/>
      <c r="P849" s="3"/>
      <c r="Q849" s="1"/>
      <c r="R849" s="1"/>
      <c r="S849" s="1"/>
      <c r="T849" s="1"/>
      <c r="AC849" s="5"/>
      <c r="AD849" s="6"/>
      <c r="AE849" s="6"/>
      <c r="AF849" s="7"/>
    </row>
    <row r="850" ht="15.75" customHeight="1">
      <c r="A850" s="1"/>
      <c r="P850" s="3"/>
      <c r="Q850" s="1"/>
      <c r="R850" s="1"/>
      <c r="S850" s="1"/>
      <c r="T850" s="1"/>
      <c r="AC850" s="5"/>
      <c r="AD850" s="6"/>
      <c r="AE850" s="6"/>
      <c r="AF850" s="7"/>
    </row>
    <row r="851" ht="15.75" customHeight="1">
      <c r="A851" s="1"/>
      <c r="P851" s="3"/>
      <c r="Q851" s="1"/>
      <c r="R851" s="1"/>
      <c r="S851" s="1"/>
      <c r="T851" s="1"/>
      <c r="AC851" s="5"/>
      <c r="AD851" s="6"/>
      <c r="AE851" s="6"/>
      <c r="AF851" s="7"/>
    </row>
    <row r="852" ht="15.75" customHeight="1">
      <c r="A852" s="1"/>
      <c r="P852" s="3"/>
      <c r="Q852" s="1"/>
      <c r="R852" s="1"/>
      <c r="S852" s="1"/>
      <c r="T852" s="1"/>
      <c r="AC852" s="5"/>
      <c r="AD852" s="6"/>
      <c r="AE852" s="6"/>
      <c r="AF852" s="7"/>
    </row>
    <row r="853" ht="15.75" customHeight="1">
      <c r="A853" s="1"/>
      <c r="P853" s="3"/>
      <c r="Q853" s="1"/>
      <c r="R853" s="1"/>
      <c r="S853" s="1"/>
      <c r="T853" s="1"/>
      <c r="AC853" s="5"/>
      <c r="AD853" s="6"/>
      <c r="AE853" s="6"/>
      <c r="AF853" s="7"/>
    </row>
    <row r="854" ht="15.75" customHeight="1">
      <c r="A854" s="1"/>
      <c r="P854" s="3"/>
      <c r="Q854" s="1"/>
      <c r="R854" s="1"/>
      <c r="S854" s="1"/>
      <c r="T854" s="1"/>
      <c r="AC854" s="5"/>
      <c r="AD854" s="6"/>
      <c r="AE854" s="6"/>
      <c r="AF854" s="7"/>
    </row>
    <row r="855" ht="15.75" customHeight="1">
      <c r="A855" s="1"/>
      <c r="P855" s="3"/>
      <c r="Q855" s="1"/>
      <c r="R855" s="1"/>
      <c r="S855" s="1"/>
      <c r="T855" s="1"/>
      <c r="AC855" s="5"/>
      <c r="AD855" s="6"/>
      <c r="AE855" s="6"/>
      <c r="AF855" s="7"/>
    </row>
    <row r="856" ht="15.75" customHeight="1">
      <c r="A856" s="1"/>
      <c r="P856" s="3"/>
      <c r="Q856" s="1"/>
      <c r="R856" s="1"/>
      <c r="S856" s="1"/>
      <c r="T856" s="1"/>
      <c r="AC856" s="5"/>
      <c r="AD856" s="6"/>
      <c r="AE856" s="6"/>
      <c r="AF856" s="7"/>
    </row>
    <row r="857" ht="15.75" customHeight="1">
      <c r="A857" s="1"/>
      <c r="P857" s="3"/>
      <c r="Q857" s="1"/>
      <c r="R857" s="1"/>
      <c r="S857" s="1"/>
      <c r="T857" s="1"/>
      <c r="AC857" s="5"/>
      <c r="AD857" s="6"/>
      <c r="AE857" s="6"/>
      <c r="AF857" s="7"/>
    </row>
    <row r="858" ht="15.75" customHeight="1">
      <c r="A858" s="1"/>
      <c r="P858" s="3"/>
      <c r="Q858" s="1"/>
      <c r="R858" s="1"/>
      <c r="S858" s="1"/>
      <c r="T858" s="1"/>
      <c r="AC858" s="5"/>
      <c r="AD858" s="6"/>
      <c r="AE858" s="6"/>
      <c r="AF858" s="7"/>
    </row>
    <row r="859" ht="15.75" customHeight="1">
      <c r="A859" s="1"/>
      <c r="P859" s="3"/>
      <c r="Q859" s="1"/>
      <c r="R859" s="1"/>
      <c r="S859" s="1"/>
      <c r="T859" s="1"/>
      <c r="AC859" s="5"/>
      <c r="AD859" s="6"/>
      <c r="AE859" s="6"/>
      <c r="AF859" s="7"/>
    </row>
    <row r="860" ht="15.75" customHeight="1">
      <c r="A860" s="1"/>
      <c r="P860" s="3"/>
      <c r="Q860" s="1"/>
      <c r="R860" s="1"/>
      <c r="S860" s="1"/>
      <c r="T860" s="1"/>
      <c r="AC860" s="5"/>
      <c r="AD860" s="6"/>
      <c r="AE860" s="6"/>
      <c r="AF860" s="7"/>
    </row>
    <row r="861" ht="15.75" customHeight="1">
      <c r="A861" s="1"/>
      <c r="P861" s="3"/>
      <c r="Q861" s="1"/>
      <c r="R861" s="1"/>
      <c r="S861" s="1"/>
      <c r="T861" s="1"/>
      <c r="AC861" s="5"/>
      <c r="AD861" s="6"/>
      <c r="AE861" s="6"/>
      <c r="AF861" s="7"/>
    </row>
    <row r="862" ht="15.75" customHeight="1">
      <c r="A862" s="1"/>
      <c r="P862" s="3"/>
      <c r="Q862" s="1"/>
      <c r="R862" s="1"/>
      <c r="S862" s="1"/>
      <c r="T862" s="1"/>
      <c r="AC862" s="5"/>
      <c r="AD862" s="6"/>
      <c r="AE862" s="6"/>
      <c r="AF862" s="7"/>
    </row>
    <row r="863" ht="15.75" customHeight="1">
      <c r="A863" s="1"/>
      <c r="P863" s="3"/>
      <c r="Q863" s="1"/>
      <c r="R863" s="1"/>
      <c r="S863" s="1"/>
      <c r="T863" s="1"/>
      <c r="AC863" s="5"/>
      <c r="AD863" s="6"/>
      <c r="AE863" s="6"/>
      <c r="AF863" s="7"/>
    </row>
    <row r="864" ht="15.75" customHeight="1">
      <c r="A864" s="1"/>
      <c r="P864" s="3"/>
      <c r="Q864" s="1"/>
      <c r="R864" s="1"/>
      <c r="S864" s="1"/>
      <c r="T864" s="1"/>
      <c r="AC864" s="5"/>
      <c r="AD864" s="6"/>
      <c r="AE864" s="6"/>
      <c r="AF864" s="7"/>
    </row>
    <row r="865" ht="15.75" customHeight="1">
      <c r="A865" s="1"/>
      <c r="P865" s="3"/>
      <c r="Q865" s="1"/>
      <c r="R865" s="1"/>
      <c r="S865" s="1"/>
      <c r="T865" s="1"/>
      <c r="AC865" s="5"/>
      <c r="AD865" s="6"/>
      <c r="AE865" s="6"/>
      <c r="AF865" s="7"/>
    </row>
    <row r="866" ht="15.75" customHeight="1">
      <c r="A866" s="1"/>
      <c r="P866" s="3"/>
      <c r="Q866" s="1"/>
      <c r="R866" s="1"/>
      <c r="S866" s="1"/>
      <c r="T866" s="1"/>
      <c r="AC866" s="5"/>
      <c r="AD866" s="6"/>
      <c r="AE866" s="6"/>
      <c r="AF866" s="7"/>
    </row>
    <row r="867" ht="15.75" customHeight="1">
      <c r="A867" s="1"/>
      <c r="P867" s="3"/>
      <c r="Q867" s="1"/>
      <c r="R867" s="1"/>
      <c r="S867" s="1"/>
      <c r="T867" s="1"/>
      <c r="AC867" s="5"/>
      <c r="AD867" s="6"/>
      <c r="AE867" s="6"/>
      <c r="AF867" s="7"/>
    </row>
    <row r="868" ht="15.75" customHeight="1">
      <c r="A868" s="1"/>
      <c r="P868" s="3"/>
      <c r="Q868" s="1"/>
      <c r="R868" s="1"/>
      <c r="S868" s="1"/>
      <c r="T868" s="1"/>
      <c r="AC868" s="5"/>
      <c r="AD868" s="6"/>
      <c r="AE868" s="6"/>
      <c r="AF868" s="7"/>
    </row>
    <row r="869" ht="15.75" customHeight="1">
      <c r="A869" s="1"/>
      <c r="P869" s="3"/>
      <c r="Q869" s="1"/>
      <c r="R869" s="1"/>
      <c r="S869" s="1"/>
      <c r="T869" s="1"/>
      <c r="AC869" s="5"/>
      <c r="AD869" s="6"/>
      <c r="AE869" s="6"/>
      <c r="AF869" s="7"/>
    </row>
    <row r="870" ht="15.75" customHeight="1">
      <c r="A870" s="1"/>
      <c r="P870" s="3"/>
      <c r="Q870" s="1"/>
      <c r="R870" s="1"/>
      <c r="S870" s="1"/>
      <c r="T870" s="1"/>
      <c r="AC870" s="5"/>
      <c r="AD870" s="6"/>
      <c r="AE870" s="6"/>
      <c r="AF870" s="7"/>
    </row>
    <row r="871" ht="15.75" customHeight="1">
      <c r="A871" s="1"/>
      <c r="P871" s="3"/>
      <c r="Q871" s="1"/>
      <c r="R871" s="1"/>
      <c r="S871" s="1"/>
      <c r="T871" s="1"/>
      <c r="AC871" s="5"/>
      <c r="AD871" s="6"/>
      <c r="AE871" s="6"/>
      <c r="AF871" s="7"/>
    </row>
    <row r="872" ht="15.75" customHeight="1">
      <c r="A872" s="1"/>
      <c r="P872" s="3"/>
      <c r="Q872" s="1"/>
      <c r="R872" s="1"/>
      <c r="S872" s="1"/>
      <c r="T872" s="1"/>
      <c r="AC872" s="5"/>
      <c r="AD872" s="6"/>
      <c r="AE872" s="6"/>
      <c r="AF872" s="7"/>
    </row>
    <row r="873" ht="15.75" customHeight="1">
      <c r="A873" s="1"/>
      <c r="P873" s="3"/>
      <c r="Q873" s="1"/>
      <c r="R873" s="1"/>
      <c r="S873" s="1"/>
      <c r="T873" s="1"/>
      <c r="AC873" s="5"/>
      <c r="AD873" s="6"/>
      <c r="AE873" s="6"/>
      <c r="AF873" s="7"/>
    </row>
    <row r="874" ht="15.75" customHeight="1">
      <c r="A874" s="1"/>
      <c r="P874" s="3"/>
      <c r="Q874" s="1"/>
      <c r="R874" s="1"/>
      <c r="S874" s="1"/>
      <c r="T874" s="1"/>
      <c r="AC874" s="5"/>
      <c r="AD874" s="6"/>
      <c r="AE874" s="6"/>
      <c r="AF874" s="7"/>
    </row>
    <row r="875" ht="15.75" customHeight="1">
      <c r="A875" s="1"/>
      <c r="P875" s="3"/>
      <c r="Q875" s="1"/>
      <c r="R875" s="1"/>
      <c r="S875" s="1"/>
      <c r="T875" s="1"/>
      <c r="AC875" s="5"/>
      <c r="AD875" s="6"/>
      <c r="AE875" s="6"/>
      <c r="AF875" s="7"/>
    </row>
    <row r="876" ht="15.75" customHeight="1">
      <c r="A876" s="1"/>
      <c r="P876" s="3"/>
      <c r="Q876" s="1"/>
      <c r="R876" s="1"/>
      <c r="S876" s="1"/>
      <c r="T876" s="1"/>
      <c r="AC876" s="5"/>
      <c r="AD876" s="6"/>
      <c r="AE876" s="6"/>
      <c r="AF876" s="7"/>
    </row>
    <row r="877" ht="15.75" customHeight="1">
      <c r="A877" s="1"/>
      <c r="P877" s="3"/>
      <c r="Q877" s="1"/>
      <c r="R877" s="1"/>
      <c r="S877" s="1"/>
      <c r="T877" s="1"/>
      <c r="AC877" s="5"/>
      <c r="AD877" s="6"/>
      <c r="AE877" s="6"/>
      <c r="AF877" s="7"/>
    </row>
    <row r="878" ht="15.75" customHeight="1">
      <c r="A878" s="1"/>
      <c r="P878" s="3"/>
      <c r="Q878" s="1"/>
      <c r="R878" s="1"/>
      <c r="S878" s="1"/>
      <c r="T878" s="1"/>
      <c r="AC878" s="5"/>
      <c r="AD878" s="6"/>
      <c r="AE878" s="6"/>
      <c r="AF878" s="7"/>
    </row>
    <row r="879" ht="15.75" customHeight="1">
      <c r="A879" s="1"/>
      <c r="P879" s="3"/>
      <c r="Q879" s="1"/>
      <c r="R879" s="1"/>
      <c r="S879" s="1"/>
      <c r="T879" s="1"/>
      <c r="AC879" s="5"/>
      <c r="AD879" s="6"/>
      <c r="AE879" s="6"/>
      <c r="AF879" s="7"/>
    </row>
    <row r="880" ht="15.75" customHeight="1">
      <c r="A880" s="1"/>
      <c r="P880" s="3"/>
      <c r="Q880" s="1"/>
      <c r="R880" s="1"/>
      <c r="S880" s="1"/>
      <c r="T880" s="1"/>
      <c r="AC880" s="5"/>
      <c r="AD880" s="6"/>
      <c r="AE880" s="6"/>
      <c r="AF880" s="7"/>
    </row>
    <row r="881" ht="15.75" customHeight="1">
      <c r="A881" s="1"/>
      <c r="P881" s="3"/>
      <c r="Q881" s="1"/>
      <c r="R881" s="1"/>
      <c r="S881" s="1"/>
      <c r="T881" s="1"/>
      <c r="AC881" s="5"/>
      <c r="AD881" s="6"/>
      <c r="AE881" s="6"/>
      <c r="AF881" s="7"/>
    </row>
    <row r="882" ht="15.75" customHeight="1">
      <c r="A882" s="1"/>
      <c r="P882" s="3"/>
      <c r="Q882" s="1"/>
      <c r="R882" s="1"/>
      <c r="S882" s="1"/>
      <c r="T882" s="1"/>
      <c r="AC882" s="5"/>
      <c r="AD882" s="6"/>
      <c r="AE882" s="6"/>
      <c r="AF882" s="7"/>
    </row>
    <row r="883" ht="15.75" customHeight="1">
      <c r="A883" s="1"/>
      <c r="P883" s="3"/>
      <c r="Q883" s="1"/>
      <c r="R883" s="1"/>
      <c r="S883" s="1"/>
      <c r="T883" s="1"/>
      <c r="AC883" s="5"/>
      <c r="AD883" s="6"/>
      <c r="AE883" s="6"/>
      <c r="AF883" s="7"/>
    </row>
    <row r="884" ht="15.75" customHeight="1">
      <c r="A884" s="1"/>
      <c r="P884" s="3"/>
      <c r="Q884" s="1"/>
      <c r="R884" s="1"/>
      <c r="S884" s="1"/>
      <c r="T884" s="1"/>
      <c r="AC884" s="5"/>
      <c r="AD884" s="6"/>
      <c r="AE884" s="6"/>
      <c r="AF884" s="7"/>
    </row>
    <row r="885" ht="15.75" customHeight="1">
      <c r="A885" s="1"/>
      <c r="P885" s="3"/>
      <c r="Q885" s="1"/>
      <c r="R885" s="1"/>
      <c r="S885" s="1"/>
      <c r="T885" s="1"/>
      <c r="AC885" s="5"/>
      <c r="AD885" s="6"/>
      <c r="AE885" s="6"/>
      <c r="AF885" s="7"/>
    </row>
    <row r="886" ht="15.75" customHeight="1">
      <c r="A886" s="1"/>
      <c r="P886" s="3"/>
      <c r="Q886" s="1"/>
      <c r="R886" s="1"/>
      <c r="S886" s="1"/>
      <c r="T886" s="1"/>
      <c r="AC886" s="5"/>
      <c r="AD886" s="6"/>
      <c r="AE886" s="6"/>
      <c r="AF886" s="7"/>
    </row>
    <row r="887" ht="15.75" customHeight="1">
      <c r="A887" s="1"/>
      <c r="P887" s="3"/>
      <c r="Q887" s="1"/>
      <c r="R887" s="1"/>
      <c r="S887" s="1"/>
      <c r="T887" s="1"/>
      <c r="AC887" s="5"/>
      <c r="AD887" s="6"/>
      <c r="AE887" s="6"/>
      <c r="AF887" s="7"/>
    </row>
    <row r="888" ht="15.75" customHeight="1">
      <c r="A888" s="1"/>
      <c r="P888" s="3"/>
      <c r="Q888" s="1"/>
      <c r="R888" s="1"/>
      <c r="S888" s="1"/>
      <c r="T888" s="1"/>
      <c r="AC888" s="5"/>
      <c r="AD888" s="6"/>
      <c r="AE888" s="6"/>
      <c r="AF888" s="7"/>
    </row>
    <row r="889" ht="15.75" customHeight="1">
      <c r="A889" s="1"/>
      <c r="P889" s="3"/>
      <c r="Q889" s="1"/>
      <c r="R889" s="1"/>
      <c r="S889" s="1"/>
      <c r="T889" s="1"/>
      <c r="AC889" s="5"/>
      <c r="AD889" s="6"/>
      <c r="AE889" s="6"/>
      <c r="AF889" s="7"/>
    </row>
    <row r="890" ht="15.75" customHeight="1">
      <c r="A890" s="1"/>
      <c r="P890" s="3"/>
      <c r="Q890" s="1"/>
      <c r="R890" s="1"/>
      <c r="S890" s="1"/>
      <c r="T890" s="1"/>
      <c r="AC890" s="5"/>
      <c r="AD890" s="6"/>
      <c r="AE890" s="6"/>
      <c r="AF890" s="7"/>
    </row>
    <row r="891" ht="15.75" customHeight="1">
      <c r="A891" s="1"/>
      <c r="P891" s="3"/>
      <c r="Q891" s="1"/>
      <c r="R891" s="1"/>
      <c r="S891" s="1"/>
      <c r="T891" s="1"/>
      <c r="AC891" s="5"/>
      <c r="AD891" s="6"/>
      <c r="AE891" s="6"/>
      <c r="AF891" s="7"/>
    </row>
    <row r="892" ht="15.75" customHeight="1">
      <c r="A892" s="1"/>
      <c r="P892" s="3"/>
      <c r="Q892" s="1"/>
      <c r="R892" s="1"/>
      <c r="S892" s="1"/>
      <c r="T892" s="1"/>
      <c r="AC892" s="5"/>
      <c r="AD892" s="6"/>
      <c r="AE892" s="6"/>
      <c r="AF892" s="7"/>
    </row>
    <row r="893" ht="15.75" customHeight="1">
      <c r="A893" s="1"/>
      <c r="P893" s="3"/>
      <c r="Q893" s="1"/>
      <c r="R893" s="1"/>
      <c r="S893" s="1"/>
      <c r="T893" s="1"/>
      <c r="AC893" s="5"/>
      <c r="AD893" s="6"/>
      <c r="AE893" s="6"/>
      <c r="AF893" s="7"/>
    </row>
    <row r="894" ht="15.75" customHeight="1">
      <c r="A894" s="1"/>
      <c r="P894" s="3"/>
      <c r="Q894" s="1"/>
      <c r="R894" s="1"/>
      <c r="S894" s="1"/>
      <c r="T894" s="1"/>
      <c r="AC894" s="5"/>
      <c r="AD894" s="6"/>
      <c r="AE894" s="6"/>
      <c r="AF894" s="7"/>
    </row>
    <row r="895" ht="15.75" customHeight="1">
      <c r="A895" s="1"/>
      <c r="P895" s="3"/>
      <c r="Q895" s="1"/>
      <c r="R895" s="1"/>
      <c r="S895" s="1"/>
      <c r="T895" s="1"/>
      <c r="AC895" s="5"/>
      <c r="AD895" s="6"/>
      <c r="AE895" s="6"/>
      <c r="AF895" s="7"/>
    </row>
    <row r="896" ht="15.75" customHeight="1">
      <c r="A896" s="1"/>
      <c r="P896" s="3"/>
      <c r="Q896" s="1"/>
      <c r="R896" s="1"/>
      <c r="S896" s="1"/>
      <c r="T896" s="1"/>
      <c r="AC896" s="5"/>
      <c r="AD896" s="6"/>
      <c r="AE896" s="6"/>
      <c r="AF896" s="7"/>
    </row>
    <row r="897" ht="15.75" customHeight="1">
      <c r="A897" s="1"/>
      <c r="P897" s="3"/>
      <c r="Q897" s="1"/>
      <c r="R897" s="1"/>
      <c r="S897" s="1"/>
      <c r="T897" s="1"/>
      <c r="AC897" s="5"/>
      <c r="AD897" s="6"/>
      <c r="AE897" s="6"/>
      <c r="AF897" s="7"/>
    </row>
    <row r="898" ht="15.75" customHeight="1">
      <c r="A898" s="1"/>
      <c r="P898" s="3"/>
      <c r="Q898" s="1"/>
      <c r="R898" s="1"/>
      <c r="S898" s="1"/>
      <c r="T898" s="1"/>
      <c r="AC898" s="5"/>
      <c r="AD898" s="6"/>
      <c r="AE898" s="6"/>
      <c r="AF898" s="7"/>
    </row>
    <row r="899" ht="15.75" customHeight="1">
      <c r="A899" s="1"/>
      <c r="P899" s="3"/>
      <c r="Q899" s="1"/>
      <c r="R899" s="1"/>
      <c r="S899" s="1"/>
      <c r="T899" s="1"/>
      <c r="AC899" s="5"/>
      <c r="AD899" s="6"/>
      <c r="AE899" s="6"/>
      <c r="AF899" s="7"/>
    </row>
    <row r="900" ht="15.75" customHeight="1">
      <c r="A900" s="1"/>
      <c r="P900" s="3"/>
      <c r="Q900" s="1"/>
      <c r="R900" s="1"/>
      <c r="S900" s="1"/>
      <c r="T900" s="1"/>
      <c r="AC900" s="5"/>
      <c r="AD900" s="6"/>
      <c r="AE900" s="6"/>
      <c r="AF900" s="7"/>
    </row>
    <row r="901" ht="15.75" customHeight="1">
      <c r="A901" s="1"/>
      <c r="P901" s="3"/>
      <c r="Q901" s="1"/>
      <c r="R901" s="1"/>
      <c r="S901" s="1"/>
      <c r="T901" s="1"/>
      <c r="AC901" s="5"/>
      <c r="AD901" s="6"/>
      <c r="AE901" s="6"/>
      <c r="AF901" s="7"/>
    </row>
    <row r="902" ht="15.75" customHeight="1">
      <c r="A902" s="1"/>
      <c r="P902" s="3"/>
      <c r="Q902" s="1"/>
      <c r="R902" s="1"/>
      <c r="S902" s="1"/>
      <c r="T902" s="1"/>
      <c r="AC902" s="5"/>
      <c r="AD902" s="6"/>
      <c r="AE902" s="6"/>
      <c r="AF902" s="7"/>
    </row>
    <row r="903" ht="15.75" customHeight="1">
      <c r="A903" s="1"/>
      <c r="P903" s="3"/>
      <c r="Q903" s="1"/>
      <c r="R903" s="1"/>
      <c r="S903" s="1"/>
      <c r="T903" s="1"/>
      <c r="AC903" s="5"/>
      <c r="AD903" s="6"/>
      <c r="AE903" s="6"/>
      <c r="AF903" s="7"/>
    </row>
    <row r="904" ht="15.75" customHeight="1">
      <c r="A904" s="1"/>
      <c r="P904" s="3"/>
      <c r="Q904" s="1"/>
      <c r="R904" s="1"/>
      <c r="S904" s="1"/>
      <c r="T904" s="1"/>
      <c r="AC904" s="5"/>
      <c r="AD904" s="6"/>
      <c r="AE904" s="6"/>
      <c r="AF904" s="7"/>
    </row>
    <row r="905" ht="15.75" customHeight="1">
      <c r="A905" s="1"/>
      <c r="P905" s="3"/>
      <c r="Q905" s="1"/>
      <c r="R905" s="1"/>
      <c r="S905" s="1"/>
      <c r="T905" s="1"/>
      <c r="AC905" s="5"/>
      <c r="AD905" s="6"/>
      <c r="AE905" s="6"/>
      <c r="AF905" s="7"/>
    </row>
    <row r="906" ht="15.75" customHeight="1">
      <c r="A906" s="1"/>
      <c r="P906" s="3"/>
      <c r="Q906" s="1"/>
      <c r="R906" s="1"/>
      <c r="S906" s="1"/>
      <c r="T906" s="1"/>
      <c r="AC906" s="5"/>
      <c r="AD906" s="6"/>
      <c r="AE906" s="6"/>
      <c r="AF906" s="7"/>
    </row>
    <row r="907" ht="15.75" customHeight="1">
      <c r="A907" s="1"/>
      <c r="P907" s="3"/>
      <c r="Q907" s="1"/>
      <c r="R907" s="1"/>
      <c r="S907" s="1"/>
      <c r="T907" s="1"/>
      <c r="AC907" s="5"/>
      <c r="AD907" s="6"/>
      <c r="AE907" s="6"/>
      <c r="AF907" s="7"/>
    </row>
    <row r="908" ht="15.75" customHeight="1">
      <c r="A908" s="1"/>
      <c r="P908" s="3"/>
      <c r="Q908" s="1"/>
      <c r="R908" s="1"/>
      <c r="S908" s="1"/>
      <c r="T908" s="1"/>
      <c r="AC908" s="5"/>
      <c r="AD908" s="6"/>
      <c r="AE908" s="6"/>
      <c r="AF908" s="7"/>
    </row>
    <row r="909" ht="15.75" customHeight="1">
      <c r="A909" s="1"/>
      <c r="P909" s="3"/>
      <c r="Q909" s="1"/>
      <c r="R909" s="1"/>
      <c r="S909" s="1"/>
      <c r="T909" s="1"/>
      <c r="AC909" s="5"/>
      <c r="AD909" s="6"/>
      <c r="AE909" s="6"/>
      <c r="AF909" s="7"/>
    </row>
    <row r="910" ht="15.75" customHeight="1">
      <c r="A910" s="1"/>
      <c r="P910" s="3"/>
      <c r="Q910" s="1"/>
      <c r="R910" s="1"/>
      <c r="S910" s="1"/>
      <c r="T910" s="1"/>
      <c r="AC910" s="5"/>
      <c r="AD910" s="6"/>
      <c r="AE910" s="6"/>
      <c r="AF910" s="7"/>
    </row>
    <row r="911" ht="15.75" customHeight="1">
      <c r="A911" s="1"/>
      <c r="P911" s="3"/>
      <c r="Q911" s="1"/>
      <c r="R911" s="1"/>
      <c r="S911" s="1"/>
      <c r="T911" s="1"/>
      <c r="AC911" s="5"/>
      <c r="AD911" s="6"/>
      <c r="AE911" s="6"/>
      <c r="AF911" s="7"/>
    </row>
    <row r="912" ht="15.75" customHeight="1">
      <c r="A912" s="1"/>
      <c r="P912" s="3"/>
      <c r="Q912" s="1"/>
      <c r="R912" s="1"/>
      <c r="S912" s="1"/>
      <c r="T912" s="1"/>
      <c r="AC912" s="5"/>
      <c r="AD912" s="6"/>
      <c r="AE912" s="6"/>
      <c r="AF912" s="7"/>
    </row>
    <row r="913" ht="15.75" customHeight="1">
      <c r="A913" s="1"/>
      <c r="P913" s="3"/>
      <c r="Q913" s="1"/>
      <c r="R913" s="1"/>
      <c r="S913" s="1"/>
      <c r="T913" s="1"/>
      <c r="AC913" s="5"/>
      <c r="AD913" s="6"/>
      <c r="AE913" s="6"/>
      <c r="AF913" s="7"/>
    </row>
    <row r="914" ht="15.75" customHeight="1">
      <c r="A914" s="1"/>
      <c r="P914" s="3"/>
      <c r="Q914" s="1"/>
      <c r="R914" s="1"/>
      <c r="S914" s="1"/>
      <c r="T914" s="1"/>
      <c r="AC914" s="5"/>
      <c r="AD914" s="6"/>
      <c r="AE914" s="6"/>
      <c r="AF914" s="7"/>
    </row>
    <row r="915" ht="15.75" customHeight="1">
      <c r="A915" s="1"/>
      <c r="P915" s="3"/>
      <c r="Q915" s="1"/>
      <c r="R915" s="1"/>
      <c r="S915" s="1"/>
      <c r="T915" s="1"/>
      <c r="AC915" s="5"/>
      <c r="AD915" s="6"/>
      <c r="AE915" s="6"/>
      <c r="AF915" s="7"/>
    </row>
    <row r="916" ht="15.75" customHeight="1">
      <c r="A916" s="1"/>
      <c r="P916" s="3"/>
      <c r="Q916" s="1"/>
      <c r="R916" s="1"/>
      <c r="S916" s="1"/>
      <c r="T916" s="1"/>
      <c r="AC916" s="5"/>
      <c r="AD916" s="6"/>
      <c r="AE916" s="6"/>
      <c r="AF916" s="7"/>
    </row>
    <row r="917" ht="15.75" customHeight="1">
      <c r="A917" s="1"/>
      <c r="P917" s="3"/>
      <c r="Q917" s="1"/>
      <c r="R917" s="1"/>
      <c r="S917" s="1"/>
      <c r="T917" s="1"/>
      <c r="AC917" s="5"/>
      <c r="AD917" s="6"/>
      <c r="AE917" s="6"/>
      <c r="AF917" s="7"/>
    </row>
    <row r="918" ht="15.75" customHeight="1">
      <c r="A918" s="1"/>
      <c r="P918" s="3"/>
      <c r="Q918" s="1"/>
      <c r="R918" s="1"/>
      <c r="S918" s="1"/>
      <c r="T918" s="1"/>
      <c r="AC918" s="5"/>
      <c r="AD918" s="6"/>
      <c r="AE918" s="6"/>
      <c r="AF918" s="7"/>
    </row>
    <row r="919" ht="15.75" customHeight="1">
      <c r="A919" s="1"/>
      <c r="P919" s="3"/>
      <c r="Q919" s="1"/>
      <c r="R919" s="1"/>
      <c r="S919" s="1"/>
      <c r="T919" s="1"/>
      <c r="AC919" s="5"/>
      <c r="AD919" s="6"/>
      <c r="AE919" s="6"/>
      <c r="AF919" s="7"/>
    </row>
    <row r="920" ht="15.75" customHeight="1">
      <c r="A920" s="1"/>
      <c r="P920" s="3"/>
      <c r="Q920" s="1"/>
      <c r="R920" s="1"/>
      <c r="S920" s="1"/>
      <c r="T920" s="1"/>
      <c r="AC920" s="5"/>
      <c r="AD920" s="6"/>
      <c r="AE920" s="6"/>
      <c r="AF920" s="7"/>
    </row>
    <row r="921" ht="15.75" customHeight="1">
      <c r="A921" s="1"/>
      <c r="P921" s="3"/>
      <c r="Q921" s="1"/>
      <c r="R921" s="1"/>
      <c r="S921" s="1"/>
      <c r="T921" s="1"/>
      <c r="AC921" s="5"/>
      <c r="AD921" s="6"/>
      <c r="AE921" s="6"/>
      <c r="AF921" s="7"/>
    </row>
    <row r="922" ht="15.75" customHeight="1">
      <c r="A922" s="1"/>
      <c r="P922" s="3"/>
      <c r="Q922" s="1"/>
      <c r="R922" s="1"/>
      <c r="S922" s="1"/>
      <c r="T922" s="1"/>
      <c r="AC922" s="5"/>
      <c r="AD922" s="6"/>
      <c r="AE922" s="6"/>
      <c r="AF922" s="7"/>
    </row>
    <row r="923" ht="15.75" customHeight="1">
      <c r="A923" s="1"/>
      <c r="P923" s="3"/>
      <c r="Q923" s="1"/>
      <c r="R923" s="1"/>
      <c r="S923" s="1"/>
      <c r="T923" s="1"/>
      <c r="AC923" s="5"/>
      <c r="AD923" s="6"/>
      <c r="AE923" s="6"/>
      <c r="AF923" s="7"/>
    </row>
    <row r="924" ht="15.75" customHeight="1">
      <c r="A924" s="1"/>
      <c r="P924" s="3"/>
      <c r="Q924" s="1"/>
      <c r="R924" s="1"/>
      <c r="S924" s="1"/>
      <c r="T924" s="1"/>
      <c r="AC924" s="5"/>
      <c r="AD924" s="6"/>
      <c r="AE924" s="6"/>
      <c r="AF924" s="7"/>
    </row>
    <row r="925" ht="15.75" customHeight="1">
      <c r="A925" s="1"/>
      <c r="P925" s="3"/>
      <c r="Q925" s="1"/>
      <c r="R925" s="1"/>
      <c r="S925" s="1"/>
      <c r="T925" s="1"/>
      <c r="AC925" s="5"/>
      <c r="AD925" s="6"/>
      <c r="AE925" s="6"/>
      <c r="AF925" s="7"/>
    </row>
    <row r="926" ht="15.75" customHeight="1">
      <c r="A926" s="1"/>
      <c r="P926" s="3"/>
      <c r="Q926" s="1"/>
      <c r="R926" s="1"/>
      <c r="S926" s="1"/>
      <c r="T926" s="1"/>
      <c r="AC926" s="5"/>
      <c r="AD926" s="6"/>
      <c r="AE926" s="6"/>
      <c r="AF926" s="7"/>
    </row>
    <row r="927" ht="15.75" customHeight="1">
      <c r="A927" s="1"/>
      <c r="P927" s="3"/>
      <c r="Q927" s="1"/>
      <c r="R927" s="1"/>
      <c r="S927" s="1"/>
      <c r="T927" s="1"/>
      <c r="AC927" s="5"/>
      <c r="AD927" s="6"/>
      <c r="AE927" s="6"/>
      <c r="AF927" s="7"/>
    </row>
    <row r="928" ht="15.75" customHeight="1">
      <c r="A928" s="1"/>
      <c r="P928" s="3"/>
      <c r="Q928" s="1"/>
      <c r="R928" s="1"/>
      <c r="S928" s="1"/>
      <c r="T928" s="1"/>
      <c r="AC928" s="5"/>
      <c r="AD928" s="6"/>
      <c r="AE928" s="6"/>
      <c r="AF928" s="7"/>
    </row>
    <row r="929" ht="15.75" customHeight="1">
      <c r="A929" s="1"/>
      <c r="P929" s="3"/>
      <c r="Q929" s="1"/>
      <c r="R929" s="1"/>
      <c r="S929" s="1"/>
      <c r="T929" s="1"/>
      <c r="AC929" s="5"/>
      <c r="AD929" s="6"/>
      <c r="AE929" s="6"/>
      <c r="AF929" s="7"/>
    </row>
    <row r="930" ht="15.75" customHeight="1">
      <c r="A930" s="1"/>
      <c r="P930" s="3"/>
      <c r="Q930" s="1"/>
      <c r="R930" s="1"/>
      <c r="S930" s="1"/>
      <c r="T930" s="1"/>
      <c r="AC930" s="5"/>
      <c r="AD930" s="6"/>
      <c r="AE930" s="6"/>
      <c r="AF930" s="7"/>
    </row>
    <row r="931" ht="15.75" customHeight="1">
      <c r="A931" s="1"/>
      <c r="P931" s="3"/>
      <c r="Q931" s="1"/>
      <c r="R931" s="1"/>
      <c r="S931" s="1"/>
      <c r="T931" s="1"/>
      <c r="AC931" s="5"/>
      <c r="AD931" s="6"/>
      <c r="AE931" s="6"/>
      <c r="AF931" s="7"/>
    </row>
    <row r="932" ht="15.75" customHeight="1">
      <c r="A932" s="1"/>
      <c r="P932" s="3"/>
      <c r="Q932" s="1"/>
      <c r="R932" s="1"/>
      <c r="S932" s="1"/>
      <c r="T932" s="1"/>
      <c r="AC932" s="5"/>
      <c r="AD932" s="6"/>
      <c r="AE932" s="6"/>
      <c r="AF932" s="7"/>
    </row>
    <row r="933" ht="15.75" customHeight="1">
      <c r="A933" s="1"/>
      <c r="P933" s="3"/>
      <c r="Q933" s="1"/>
      <c r="R933" s="1"/>
      <c r="S933" s="1"/>
      <c r="T933" s="1"/>
      <c r="AC933" s="5"/>
      <c r="AD933" s="6"/>
      <c r="AE933" s="6"/>
      <c r="AF933" s="7"/>
    </row>
    <row r="934" ht="15.75" customHeight="1">
      <c r="A934" s="1"/>
      <c r="P934" s="3"/>
      <c r="Q934" s="1"/>
      <c r="R934" s="1"/>
      <c r="S934" s="1"/>
      <c r="T934" s="1"/>
      <c r="AC934" s="5"/>
      <c r="AD934" s="6"/>
      <c r="AE934" s="6"/>
      <c r="AF934" s="7"/>
    </row>
    <row r="935" ht="15.75" customHeight="1">
      <c r="A935" s="1"/>
      <c r="P935" s="3"/>
      <c r="Q935" s="1"/>
      <c r="R935" s="1"/>
      <c r="S935" s="1"/>
      <c r="T935" s="1"/>
      <c r="AC935" s="5"/>
      <c r="AD935" s="6"/>
      <c r="AE935" s="6"/>
      <c r="AF935" s="7"/>
    </row>
    <row r="936" ht="15.75" customHeight="1">
      <c r="A936" s="1"/>
      <c r="P936" s="3"/>
      <c r="Q936" s="1"/>
      <c r="R936" s="1"/>
      <c r="S936" s="1"/>
      <c r="T936" s="1"/>
      <c r="AC936" s="5"/>
      <c r="AD936" s="6"/>
      <c r="AE936" s="6"/>
      <c r="AF936" s="7"/>
    </row>
    <row r="937" ht="15.75" customHeight="1">
      <c r="A937" s="1"/>
      <c r="P937" s="3"/>
      <c r="Q937" s="1"/>
      <c r="R937" s="1"/>
      <c r="S937" s="1"/>
      <c r="T937" s="1"/>
      <c r="AC937" s="5"/>
      <c r="AD937" s="6"/>
      <c r="AE937" s="6"/>
      <c r="AF937" s="7"/>
    </row>
    <row r="938" ht="15.75" customHeight="1">
      <c r="A938" s="1"/>
      <c r="P938" s="3"/>
      <c r="Q938" s="1"/>
      <c r="R938" s="1"/>
      <c r="S938" s="1"/>
      <c r="T938" s="1"/>
      <c r="AC938" s="5"/>
      <c r="AD938" s="6"/>
      <c r="AE938" s="6"/>
      <c r="AF938" s="7"/>
    </row>
    <row r="939" ht="15.75" customHeight="1">
      <c r="A939" s="1"/>
      <c r="P939" s="3"/>
      <c r="Q939" s="1"/>
      <c r="R939" s="1"/>
      <c r="S939" s="1"/>
      <c r="T939" s="1"/>
      <c r="AC939" s="5"/>
      <c r="AD939" s="6"/>
      <c r="AE939" s="6"/>
      <c r="AF939" s="7"/>
    </row>
    <row r="940" ht="15.75" customHeight="1">
      <c r="A940" s="1"/>
      <c r="P940" s="3"/>
      <c r="Q940" s="1"/>
      <c r="R940" s="1"/>
      <c r="S940" s="1"/>
      <c r="T940" s="1"/>
      <c r="AC940" s="5"/>
      <c r="AD940" s="6"/>
      <c r="AE940" s="6"/>
      <c r="AF940" s="7"/>
    </row>
    <row r="941" ht="15.75" customHeight="1">
      <c r="A941" s="1"/>
      <c r="P941" s="3"/>
      <c r="Q941" s="1"/>
      <c r="R941" s="1"/>
      <c r="S941" s="1"/>
      <c r="T941" s="1"/>
      <c r="AC941" s="5"/>
      <c r="AD941" s="6"/>
      <c r="AE941" s="6"/>
      <c r="AF941" s="7"/>
    </row>
    <row r="942" ht="15.75" customHeight="1">
      <c r="A942" s="1"/>
      <c r="P942" s="3"/>
      <c r="Q942" s="1"/>
      <c r="R942" s="1"/>
      <c r="S942" s="1"/>
      <c r="T942" s="1"/>
      <c r="AC942" s="5"/>
      <c r="AD942" s="6"/>
      <c r="AE942" s="6"/>
      <c r="AF942" s="7"/>
    </row>
    <row r="943" ht="15.75" customHeight="1">
      <c r="A943" s="1"/>
      <c r="P943" s="3"/>
      <c r="Q943" s="1"/>
      <c r="R943" s="1"/>
      <c r="S943" s="1"/>
      <c r="T943" s="1"/>
      <c r="AC943" s="5"/>
      <c r="AD943" s="6"/>
      <c r="AE943" s="6"/>
      <c r="AF943" s="7"/>
    </row>
    <row r="944" ht="15.75" customHeight="1">
      <c r="A944" s="1"/>
      <c r="P944" s="3"/>
      <c r="Q944" s="1"/>
      <c r="R944" s="1"/>
      <c r="S944" s="1"/>
      <c r="T944" s="1"/>
      <c r="AC944" s="5"/>
      <c r="AD944" s="6"/>
      <c r="AE944" s="6"/>
      <c r="AF944" s="7"/>
    </row>
    <row r="945" ht="15.75" customHeight="1">
      <c r="A945" s="1"/>
      <c r="P945" s="3"/>
      <c r="Q945" s="1"/>
      <c r="R945" s="1"/>
      <c r="S945" s="1"/>
      <c r="T945" s="1"/>
      <c r="AC945" s="5"/>
      <c r="AD945" s="6"/>
      <c r="AE945" s="6"/>
      <c r="AF945" s="7"/>
    </row>
    <row r="946" ht="15.75" customHeight="1">
      <c r="A946" s="1"/>
      <c r="P946" s="3"/>
      <c r="Q946" s="1"/>
      <c r="R946" s="1"/>
      <c r="S946" s="1"/>
      <c r="T946" s="1"/>
      <c r="AC946" s="5"/>
      <c r="AD946" s="6"/>
      <c r="AE946" s="6"/>
      <c r="AF946" s="7"/>
    </row>
    <row r="947" ht="15.75" customHeight="1">
      <c r="A947" s="1"/>
      <c r="P947" s="3"/>
      <c r="Q947" s="1"/>
      <c r="R947" s="1"/>
      <c r="S947" s="1"/>
      <c r="T947" s="1"/>
      <c r="AC947" s="5"/>
      <c r="AD947" s="6"/>
      <c r="AE947" s="6"/>
      <c r="AF947" s="7"/>
    </row>
    <row r="948" ht="15.75" customHeight="1">
      <c r="A948" s="1"/>
      <c r="P948" s="3"/>
      <c r="Q948" s="1"/>
      <c r="R948" s="1"/>
      <c r="S948" s="1"/>
      <c r="T948" s="1"/>
      <c r="AC948" s="5"/>
      <c r="AD948" s="6"/>
      <c r="AE948" s="6"/>
      <c r="AF948" s="7"/>
    </row>
    <row r="949" ht="15.75" customHeight="1">
      <c r="A949" s="1"/>
      <c r="P949" s="3"/>
      <c r="Q949" s="1"/>
      <c r="R949" s="1"/>
      <c r="S949" s="1"/>
      <c r="T949" s="1"/>
      <c r="AC949" s="5"/>
      <c r="AD949" s="6"/>
      <c r="AE949" s="6"/>
      <c r="AF949" s="7"/>
    </row>
    <row r="950" ht="15.75" customHeight="1">
      <c r="A950" s="1"/>
      <c r="P950" s="3"/>
      <c r="Q950" s="1"/>
      <c r="R950" s="1"/>
      <c r="S950" s="1"/>
      <c r="T950" s="1"/>
      <c r="AC950" s="5"/>
      <c r="AD950" s="6"/>
      <c r="AE950" s="6"/>
      <c r="AF950" s="7"/>
    </row>
    <row r="951" ht="15.75" customHeight="1">
      <c r="A951" s="1"/>
      <c r="P951" s="3"/>
      <c r="Q951" s="1"/>
      <c r="R951" s="1"/>
      <c r="S951" s="1"/>
      <c r="T951" s="1"/>
      <c r="AC951" s="5"/>
      <c r="AD951" s="6"/>
      <c r="AE951" s="6"/>
      <c r="AF951" s="7"/>
    </row>
    <row r="952" ht="15.75" customHeight="1">
      <c r="A952" s="1"/>
      <c r="P952" s="3"/>
      <c r="Q952" s="1"/>
      <c r="R952" s="1"/>
      <c r="S952" s="1"/>
      <c r="T952" s="1"/>
      <c r="AC952" s="5"/>
      <c r="AD952" s="6"/>
      <c r="AE952" s="6"/>
      <c r="AF952" s="7"/>
    </row>
    <row r="953" ht="15.75" customHeight="1">
      <c r="A953" s="1"/>
      <c r="P953" s="3"/>
      <c r="Q953" s="1"/>
      <c r="R953" s="1"/>
      <c r="S953" s="1"/>
      <c r="T953" s="1"/>
      <c r="AC953" s="5"/>
      <c r="AD953" s="6"/>
      <c r="AE953" s="6"/>
      <c r="AF953" s="7"/>
    </row>
    <row r="954" ht="15.75" customHeight="1">
      <c r="A954" s="1"/>
      <c r="P954" s="3"/>
      <c r="Q954" s="1"/>
      <c r="R954" s="1"/>
      <c r="S954" s="1"/>
      <c r="T954" s="1"/>
      <c r="AC954" s="5"/>
      <c r="AD954" s="6"/>
      <c r="AE954" s="6"/>
      <c r="AF954" s="7"/>
    </row>
    <row r="955" ht="15.75" customHeight="1">
      <c r="A955" s="1"/>
      <c r="P955" s="3"/>
      <c r="Q955" s="1"/>
      <c r="R955" s="1"/>
      <c r="S955" s="1"/>
      <c r="T955" s="1"/>
      <c r="AC955" s="5"/>
      <c r="AD955" s="6"/>
      <c r="AE955" s="6"/>
      <c r="AF955" s="7"/>
    </row>
    <row r="956" ht="15.75" customHeight="1">
      <c r="A956" s="1"/>
      <c r="P956" s="3"/>
      <c r="Q956" s="1"/>
      <c r="R956" s="1"/>
      <c r="S956" s="1"/>
      <c r="T956" s="1"/>
      <c r="AC956" s="5"/>
      <c r="AD956" s="6"/>
      <c r="AE956" s="6"/>
      <c r="AF956" s="7"/>
    </row>
    <row r="957" ht="15.75" customHeight="1">
      <c r="A957" s="1"/>
      <c r="P957" s="3"/>
      <c r="Q957" s="1"/>
      <c r="R957" s="1"/>
      <c r="S957" s="1"/>
      <c r="T957" s="1"/>
      <c r="AC957" s="5"/>
      <c r="AD957" s="6"/>
      <c r="AE957" s="6"/>
      <c r="AF957" s="7"/>
    </row>
    <row r="958" ht="15.75" customHeight="1">
      <c r="A958" s="1"/>
      <c r="P958" s="3"/>
      <c r="Q958" s="1"/>
      <c r="R958" s="1"/>
      <c r="S958" s="1"/>
      <c r="T958" s="1"/>
      <c r="AC958" s="5"/>
      <c r="AD958" s="6"/>
      <c r="AE958" s="6"/>
      <c r="AF958" s="7"/>
    </row>
    <row r="959" ht="15.75" customHeight="1">
      <c r="A959" s="1"/>
      <c r="P959" s="3"/>
      <c r="Q959" s="1"/>
      <c r="R959" s="1"/>
      <c r="S959" s="1"/>
      <c r="T959" s="1"/>
      <c r="AC959" s="5"/>
      <c r="AD959" s="6"/>
      <c r="AE959" s="6"/>
      <c r="AF959" s="7"/>
    </row>
    <row r="960" ht="15.75" customHeight="1">
      <c r="A960" s="1"/>
      <c r="P960" s="3"/>
      <c r="Q960" s="1"/>
      <c r="R960" s="1"/>
      <c r="S960" s="1"/>
      <c r="T960" s="1"/>
      <c r="AC960" s="5"/>
      <c r="AD960" s="6"/>
      <c r="AE960" s="6"/>
      <c r="AF960" s="7"/>
    </row>
    <row r="961" ht="15.75" customHeight="1">
      <c r="A961" s="1"/>
      <c r="P961" s="3"/>
      <c r="Q961" s="1"/>
      <c r="R961" s="1"/>
      <c r="S961" s="1"/>
      <c r="T961" s="1"/>
      <c r="AC961" s="5"/>
      <c r="AD961" s="6"/>
      <c r="AE961" s="6"/>
      <c r="AF961" s="7"/>
    </row>
    <row r="962" ht="15.75" customHeight="1">
      <c r="A962" s="1"/>
      <c r="P962" s="3"/>
      <c r="Q962" s="1"/>
      <c r="R962" s="1"/>
      <c r="S962" s="1"/>
      <c r="T962" s="1"/>
      <c r="AC962" s="5"/>
      <c r="AD962" s="6"/>
      <c r="AE962" s="6"/>
      <c r="AF962" s="7"/>
    </row>
    <row r="963" ht="15.75" customHeight="1">
      <c r="A963" s="1"/>
      <c r="P963" s="3"/>
      <c r="Q963" s="1"/>
      <c r="R963" s="1"/>
      <c r="S963" s="1"/>
      <c r="T963" s="1"/>
      <c r="AC963" s="5"/>
      <c r="AD963" s="6"/>
      <c r="AE963" s="6"/>
      <c r="AF963" s="7"/>
    </row>
    <row r="964" ht="15.75" customHeight="1">
      <c r="A964" s="1"/>
      <c r="P964" s="3"/>
      <c r="Q964" s="1"/>
      <c r="R964" s="1"/>
      <c r="S964" s="1"/>
      <c r="T964" s="1"/>
      <c r="AC964" s="5"/>
      <c r="AD964" s="6"/>
      <c r="AE964" s="6"/>
      <c r="AF964" s="7"/>
    </row>
    <row r="965" ht="15.75" customHeight="1">
      <c r="A965" s="1"/>
      <c r="P965" s="3"/>
      <c r="Q965" s="1"/>
      <c r="R965" s="1"/>
      <c r="S965" s="1"/>
      <c r="T965" s="1"/>
      <c r="AC965" s="5"/>
      <c r="AD965" s="6"/>
      <c r="AE965" s="6"/>
      <c r="AF965" s="7"/>
    </row>
    <row r="966" ht="15.75" customHeight="1">
      <c r="A966" s="1"/>
      <c r="P966" s="3"/>
      <c r="Q966" s="1"/>
      <c r="R966" s="1"/>
      <c r="S966" s="1"/>
      <c r="T966" s="1"/>
      <c r="AC966" s="5"/>
      <c r="AD966" s="6"/>
      <c r="AE966" s="6"/>
      <c r="AF966" s="7"/>
    </row>
    <row r="967" ht="15.75" customHeight="1">
      <c r="A967" s="1"/>
      <c r="P967" s="3"/>
      <c r="Q967" s="1"/>
      <c r="R967" s="1"/>
      <c r="S967" s="1"/>
      <c r="T967" s="1"/>
      <c r="AC967" s="5"/>
      <c r="AD967" s="6"/>
      <c r="AE967" s="6"/>
      <c r="AF967" s="7"/>
    </row>
    <row r="968" ht="15.75" customHeight="1">
      <c r="A968" s="1"/>
      <c r="P968" s="3"/>
      <c r="Q968" s="1"/>
      <c r="R968" s="1"/>
      <c r="S968" s="1"/>
      <c r="T968" s="1"/>
      <c r="AC968" s="5"/>
      <c r="AD968" s="6"/>
      <c r="AE968" s="6"/>
      <c r="AF968" s="7"/>
    </row>
    <row r="969" ht="15.75" customHeight="1">
      <c r="A969" s="1"/>
      <c r="P969" s="3"/>
      <c r="Q969" s="1"/>
      <c r="R969" s="1"/>
      <c r="S969" s="1"/>
      <c r="T969" s="1"/>
      <c r="AC969" s="5"/>
      <c r="AD969" s="6"/>
      <c r="AE969" s="6"/>
      <c r="AF969" s="7"/>
    </row>
    <row r="970" ht="15.75" customHeight="1">
      <c r="A970" s="1"/>
      <c r="P970" s="3"/>
      <c r="Q970" s="1"/>
      <c r="R970" s="1"/>
      <c r="S970" s="1"/>
      <c r="T970" s="1"/>
      <c r="AC970" s="5"/>
      <c r="AD970" s="6"/>
      <c r="AE970" s="6"/>
      <c r="AF970" s="7"/>
    </row>
    <row r="971" ht="15.75" customHeight="1">
      <c r="A971" s="1"/>
      <c r="P971" s="3"/>
      <c r="Q971" s="1"/>
      <c r="R971" s="1"/>
      <c r="S971" s="1"/>
      <c r="T971" s="1"/>
      <c r="AC971" s="5"/>
      <c r="AD971" s="6"/>
      <c r="AE971" s="6"/>
      <c r="AF971" s="7"/>
    </row>
    <row r="972" ht="15.75" customHeight="1">
      <c r="A972" s="1"/>
      <c r="P972" s="3"/>
      <c r="Q972" s="1"/>
      <c r="R972" s="1"/>
      <c r="S972" s="1"/>
      <c r="T972" s="1"/>
      <c r="AC972" s="5"/>
      <c r="AD972" s="6"/>
      <c r="AE972" s="6"/>
      <c r="AF972" s="7"/>
    </row>
    <row r="973" ht="15.75" customHeight="1">
      <c r="A973" s="1"/>
      <c r="P973" s="3"/>
      <c r="Q973" s="1"/>
      <c r="R973" s="1"/>
      <c r="S973" s="1"/>
      <c r="T973" s="1"/>
      <c r="AC973" s="5"/>
      <c r="AD973" s="6"/>
      <c r="AE973" s="6"/>
      <c r="AF973" s="7"/>
    </row>
    <row r="974" ht="15.75" customHeight="1">
      <c r="A974" s="1"/>
      <c r="P974" s="3"/>
      <c r="Q974" s="1"/>
      <c r="R974" s="1"/>
      <c r="S974" s="1"/>
      <c r="T974" s="1"/>
      <c r="AC974" s="5"/>
      <c r="AD974" s="6"/>
      <c r="AE974" s="6"/>
      <c r="AF974" s="7"/>
    </row>
    <row r="975" ht="15.75" customHeight="1">
      <c r="A975" s="1"/>
      <c r="P975" s="3"/>
      <c r="Q975" s="1"/>
      <c r="R975" s="1"/>
      <c r="S975" s="1"/>
      <c r="T975" s="1"/>
      <c r="AC975" s="5"/>
      <c r="AD975" s="6"/>
      <c r="AE975" s="6"/>
      <c r="AF975" s="7"/>
    </row>
    <row r="976" ht="15.75" customHeight="1">
      <c r="A976" s="1"/>
      <c r="P976" s="3"/>
      <c r="Q976" s="1"/>
      <c r="R976" s="1"/>
      <c r="S976" s="1"/>
      <c r="T976" s="1"/>
      <c r="AC976" s="5"/>
      <c r="AD976" s="6"/>
      <c r="AE976" s="6"/>
      <c r="AF976" s="7"/>
    </row>
    <row r="977" ht="15.75" customHeight="1">
      <c r="A977" s="1"/>
      <c r="P977" s="3"/>
      <c r="Q977" s="1"/>
      <c r="R977" s="1"/>
      <c r="S977" s="1"/>
      <c r="T977" s="1"/>
      <c r="AC977" s="5"/>
      <c r="AD977" s="6"/>
      <c r="AE977" s="6"/>
      <c r="AF977" s="7"/>
    </row>
    <row r="978" ht="15.75" customHeight="1">
      <c r="A978" s="1"/>
      <c r="P978" s="3"/>
      <c r="Q978" s="1"/>
      <c r="R978" s="1"/>
      <c r="S978" s="1"/>
      <c r="T978" s="1"/>
      <c r="AC978" s="5"/>
      <c r="AD978" s="6"/>
      <c r="AE978" s="6"/>
      <c r="AF978" s="7"/>
    </row>
    <row r="979" ht="15.75" customHeight="1">
      <c r="A979" s="1"/>
      <c r="P979" s="3"/>
      <c r="Q979" s="1"/>
      <c r="R979" s="1"/>
      <c r="S979" s="1"/>
      <c r="T979" s="1"/>
      <c r="AC979" s="5"/>
      <c r="AD979" s="6"/>
      <c r="AE979" s="6"/>
      <c r="AF979" s="7"/>
    </row>
    <row r="980" ht="15.75" customHeight="1">
      <c r="A980" s="1"/>
      <c r="P980" s="3"/>
      <c r="Q980" s="1"/>
      <c r="R980" s="1"/>
      <c r="S980" s="1"/>
      <c r="T980" s="1"/>
      <c r="AC980" s="5"/>
      <c r="AD980" s="6"/>
      <c r="AE980" s="6"/>
      <c r="AF980" s="7"/>
    </row>
    <row r="981" ht="15.75" customHeight="1">
      <c r="A981" s="1"/>
      <c r="P981" s="3"/>
      <c r="Q981" s="1"/>
      <c r="R981" s="1"/>
      <c r="S981" s="1"/>
      <c r="T981" s="1"/>
      <c r="AC981" s="5"/>
      <c r="AD981" s="6"/>
      <c r="AE981" s="6"/>
      <c r="AF981" s="7"/>
    </row>
    <row r="982" ht="15.75" customHeight="1">
      <c r="A982" s="1"/>
      <c r="P982" s="3"/>
      <c r="Q982" s="1"/>
      <c r="R982" s="1"/>
      <c r="S982" s="1"/>
      <c r="T982" s="1"/>
      <c r="AC982" s="5"/>
      <c r="AD982" s="6"/>
      <c r="AE982" s="6"/>
      <c r="AF982" s="7"/>
    </row>
    <row r="983" ht="15.75" customHeight="1">
      <c r="A983" s="1"/>
      <c r="P983" s="3"/>
      <c r="Q983" s="1"/>
      <c r="R983" s="1"/>
      <c r="S983" s="1"/>
      <c r="T983" s="1"/>
      <c r="AC983" s="5"/>
      <c r="AD983" s="6"/>
      <c r="AE983" s="6"/>
      <c r="AF983" s="7"/>
    </row>
    <row r="984" ht="15.75" customHeight="1">
      <c r="A984" s="1"/>
      <c r="P984" s="3"/>
      <c r="Q984" s="1"/>
      <c r="R984" s="1"/>
      <c r="S984" s="1"/>
      <c r="T984" s="1"/>
      <c r="AC984" s="5"/>
      <c r="AD984" s="6"/>
      <c r="AE984" s="6"/>
      <c r="AF984" s="7"/>
    </row>
    <row r="985" ht="15.75" customHeight="1">
      <c r="A985" s="1"/>
      <c r="P985" s="3"/>
      <c r="Q985" s="1"/>
      <c r="R985" s="1"/>
      <c r="S985" s="1"/>
      <c r="T985" s="1"/>
      <c r="AC985" s="5"/>
      <c r="AD985" s="6"/>
      <c r="AE985" s="6"/>
      <c r="AF985" s="7"/>
    </row>
    <row r="986" ht="15.75" customHeight="1">
      <c r="A986" s="1"/>
      <c r="P986" s="3"/>
      <c r="Q986" s="1"/>
      <c r="R986" s="1"/>
      <c r="S986" s="1"/>
      <c r="T986" s="1"/>
      <c r="AC986" s="5"/>
      <c r="AD986" s="6"/>
      <c r="AE986" s="6"/>
      <c r="AF986" s="7"/>
    </row>
    <row r="987" ht="15.75" customHeight="1">
      <c r="A987" s="1"/>
      <c r="P987" s="3"/>
      <c r="Q987" s="1"/>
      <c r="R987" s="1"/>
      <c r="S987" s="1"/>
      <c r="T987" s="1"/>
      <c r="AC987" s="5"/>
      <c r="AD987" s="6"/>
      <c r="AE987" s="6"/>
      <c r="AF987" s="7"/>
    </row>
    <row r="988" ht="15.75" customHeight="1">
      <c r="A988" s="1"/>
      <c r="P988" s="3"/>
      <c r="Q988" s="1"/>
      <c r="R988" s="1"/>
      <c r="S988" s="1"/>
      <c r="T988" s="1"/>
      <c r="AC988" s="5"/>
      <c r="AD988" s="6"/>
      <c r="AE988" s="6"/>
      <c r="AF988" s="7"/>
    </row>
    <row r="989" ht="15.75" customHeight="1">
      <c r="A989" s="1"/>
      <c r="P989" s="3"/>
      <c r="Q989" s="1"/>
      <c r="R989" s="1"/>
      <c r="S989" s="1"/>
      <c r="T989" s="1"/>
      <c r="AC989" s="5"/>
      <c r="AD989" s="6"/>
      <c r="AE989" s="6"/>
      <c r="AF989" s="7"/>
    </row>
    <row r="990" ht="15.75" customHeight="1">
      <c r="A990" s="1"/>
      <c r="P990" s="3"/>
      <c r="Q990" s="1"/>
      <c r="R990" s="1"/>
      <c r="S990" s="1"/>
      <c r="T990" s="1"/>
      <c r="AC990" s="5"/>
      <c r="AD990" s="6"/>
      <c r="AE990" s="6"/>
      <c r="AF990" s="7"/>
    </row>
    <row r="991" ht="15.75" customHeight="1">
      <c r="A991" s="1"/>
      <c r="P991" s="3"/>
      <c r="Q991" s="1"/>
      <c r="R991" s="1"/>
      <c r="S991" s="1"/>
      <c r="T991" s="1"/>
      <c r="AC991" s="5"/>
      <c r="AD991" s="6"/>
      <c r="AE991" s="6"/>
      <c r="AF991" s="7"/>
    </row>
    <row r="992" ht="15.75" customHeight="1">
      <c r="A992" s="1"/>
      <c r="P992" s="3"/>
      <c r="Q992" s="1"/>
      <c r="R992" s="1"/>
      <c r="S992" s="1"/>
      <c r="T992" s="1"/>
      <c r="AC992" s="5"/>
      <c r="AD992" s="6"/>
      <c r="AE992" s="6"/>
      <c r="AF992" s="7"/>
    </row>
    <row r="993" ht="15.75" customHeight="1">
      <c r="A993" s="1"/>
      <c r="P993" s="3"/>
      <c r="Q993" s="1"/>
      <c r="R993" s="1"/>
      <c r="S993" s="1"/>
      <c r="T993" s="1"/>
      <c r="AC993" s="5"/>
      <c r="AD993" s="6"/>
      <c r="AE993" s="6"/>
      <c r="AF993" s="7"/>
    </row>
    <row r="994" ht="15.75" customHeight="1">
      <c r="A994" s="1"/>
      <c r="P994" s="3"/>
      <c r="Q994" s="1"/>
      <c r="R994" s="1"/>
      <c r="S994" s="1"/>
      <c r="T994" s="1"/>
      <c r="AC994" s="5"/>
      <c r="AD994" s="6"/>
      <c r="AE994" s="6"/>
      <c r="AF994" s="7"/>
    </row>
    <row r="995" ht="15.75" customHeight="1">
      <c r="A995" s="1"/>
      <c r="P995" s="3"/>
      <c r="Q995" s="1"/>
      <c r="R995" s="1"/>
      <c r="S995" s="1"/>
      <c r="T995" s="1"/>
      <c r="AC995" s="5"/>
      <c r="AD995" s="6"/>
      <c r="AE995" s="6"/>
      <c r="AF995" s="7"/>
    </row>
    <row r="996" ht="15.75" customHeight="1">
      <c r="A996" s="1"/>
      <c r="P996" s="3"/>
      <c r="Q996" s="1"/>
      <c r="R996" s="1"/>
      <c r="S996" s="1"/>
      <c r="T996" s="1"/>
      <c r="AC996" s="5"/>
      <c r="AD996" s="6"/>
      <c r="AE996" s="6"/>
      <c r="AF996" s="7"/>
    </row>
    <row r="997" ht="15.75" customHeight="1">
      <c r="A997" s="1"/>
      <c r="P997" s="3"/>
      <c r="Q997" s="1"/>
      <c r="R997" s="1"/>
      <c r="S997" s="1"/>
      <c r="T997" s="1"/>
      <c r="AC997" s="5"/>
      <c r="AD997" s="6"/>
      <c r="AE997" s="6"/>
      <c r="AF997" s="7"/>
    </row>
    <row r="998" ht="15.75" customHeight="1">
      <c r="A998" s="1"/>
      <c r="P998" s="3"/>
      <c r="Q998" s="1"/>
      <c r="R998" s="1"/>
      <c r="S998" s="1"/>
      <c r="T998" s="1"/>
      <c r="AC998" s="5"/>
      <c r="AD998" s="6"/>
      <c r="AE998" s="6"/>
      <c r="AF998" s="7"/>
    </row>
    <row r="999" ht="15.75" customHeight="1">
      <c r="A999" s="1"/>
      <c r="P999" s="3"/>
      <c r="Q999" s="1"/>
      <c r="R999" s="1"/>
      <c r="S999" s="1"/>
      <c r="T999" s="1"/>
      <c r="AC999" s="5"/>
      <c r="AD999" s="6"/>
      <c r="AE999" s="6"/>
      <c r="AF999" s="7"/>
    </row>
    <row r="1000" ht="15.75" customHeight="1">
      <c r="A1000" s="1"/>
      <c r="P1000" s="3"/>
      <c r="Q1000" s="1"/>
      <c r="R1000" s="1"/>
      <c r="S1000" s="1"/>
      <c r="T1000" s="1"/>
      <c r="AC1000" s="5"/>
      <c r="AD1000" s="6"/>
      <c r="AE1000" s="6"/>
      <c r="AF1000" s="7"/>
    </row>
  </sheetData>
  <mergeCells count="1">
    <mergeCell ref="V7:Z15"/>
  </mergeCells>
  <conditionalFormatting sqref="I20:I21 I290:I293 I296:I299 J1:J39 J42:J59 J62:J65 J68:J69 J72:J73 J76:J77 J80:J81 J84:J85 J88:J89 J92:J93 J96:J97 J100:J101 J104:J105 J108:J109 J112:J113 J116:J117 J120:J121 J124:J125 J128:J129 J132:J133 J136:J137 J140:J141 J144:J145 J148:J149 J152:J153 J156:J157 J160:J161 J164:J165 J168:J169 J172:J173 J176:J177 J180:J181 J184:J185 J188:J189 J192:J193 J196:J197 J200:J201 J204:J205 J208:J209 J212:J213 J216:J217 J220:J221 J224:J225 J228:J229 J232:J233 J236:J237 J240:J241 J244:J245 J248:J249 J252:J253 J256:J257 J260:J261 J264:J265 J268:J269 J272:J273 J276:J277 J280:J281 J284:J285 J288:J1000">
    <cfRule type="cellIs" dxfId="0" priority="1" operator="greaterThanOrEqual">
      <formula>0.15</formula>
    </cfRule>
  </conditionalFormatting>
  <conditionalFormatting sqref="K1:L2 K3:K6 K7:L19 K20 K21:L39 K42:L59 K62:L65 K68:L69 K72:L73 K76:L77 K80:L81 K84:L85 K88:L89 K92:L93 K96:L97 K100:L101 K104:L105 K108:L109 K112:L113 K116:L117 K120:L121 K124:L125 K128:L129 K132:L133 K136:L137 K140:L141 K144:L145 K148:L149 K152:L153 K156:L157 K160:L161 K164:L165 K168:L169 K172:L173 K176:L177 K180:L181 K184:L185 K188:L189 K192:L193 K196:L197 K200:L201 K204:L205 K208:L209 K212:L213 K216:L217 K220:L221 K224:L225 K228:L229 K232:L233 K236:L237 K240:L241 K244:L245 K248:L249 K252:L253 K256:L257 K260:L261 K264:L265 K268:L269 K272:L273 K276:L277 K280:L281 K284:L285 K288:L289 K290 K291:L291 K292 K293:L295 K296 K297:L297 K298 K299:L1000 L41 L61 L67">
    <cfRule type="cellIs" dxfId="0" priority="2" operator="greaterThanOrEqual">
      <formula>0.6</formula>
    </cfRule>
  </conditionalFormatting>
  <conditionalFormatting sqref="I3">
    <cfRule type="cellIs" dxfId="0" priority="3" operator="greaterThanOrEqual">
      <formula>0.15</formula>
    </cfRule>
  </conditionalFormatting>
  <conditionalFormatting sqref="I4:I6">
    <cfRule type="cellIs" dxfId="0" priority="4" operator="greaterThanOrEqual">
      <formula>0.15</formula>
    </cfRule>
  </conditionalFormatting>
  <conditionalFormatting sqref="I40:J41">
    <cfRule type="cellIs" dxfId="0" priority="5" operator="greaterThanOrEqual">
      <formula>0.15</formula>
    </cfRule>
  </conditionalFormatting>
  <conditionalFormatting sqref="K40:K41">
    <cfRule type="cellIs" dxfId="0" priority="6" operator="greaterThanOrEqual">
      <formula>0.6</formula>
    </cfRule>
  </conditionalFormatting>
  <conditionalFormatting sqref="I60:J61">
    <cfRule type="cellIs" dxfId="0" priority="7" operator="greaterThanOrEqual">
      <formula>0.15</formula>
    </cfRule>
  </conditionalFormatting>
  <conditionalFormatting sqref="K60:K61">
    <cfRule type="cellIs" dxfId="0" priority="8" operator="greaterThanOrEqual">
      <formula>0.6</formula>
    </cfRule>
  </conditionalFormatting>
  <conditionalFormatting sqref="I66:J67">
    <cfRule type="cellIs" dxfId="0" priority="9" operator="greaterThanOrEqual">
      <formula>0.15</formula>
    </cfRule>
  </conditionalFormatting>
  <conditionalFormatting sqref="K66:K67">
    <cfRule type="cellIs" dxfId="0" priority="10" operator="greaterThanOrEqual">
      <formula>0.6</formula>
    </cfRule>
  </conditionalFormatting>
  <conditionalFormatting sqref="L71">
    <cfRule type="cellIs" dxfId="0" priority="11" operator="greaterThanOrEqual">
      <formula>0.6</formula>
    </cfRule>
  </conditionalFormatting>
  <conditionalFormatting sqref="I70:J71">
    <cfRule type="cellIs" dxfId="0" priority="12" operator="greaterThanOrEqual">
      <formula>0.15</formula>
    </cfRule>
  </conditionalFormatting>
  <conditionalFormatting sqref="K70:K71">
    <cfRule type="cellIs" dxfId="0" priority="13" operator="greaterThanOrEqual">
      <formula>0.6</formula>
    </cfRule>
  </conditionalFormatting>
  <conditionalFormatting sqref="L75">
    <cfRule type="cellIs" dxfId="0" priority="14" operator="greaterThanOrEqual">
      <formula>0.6</formula>
    </cfRule>
  </conditionalFormatting>
  <conditionalFormatting sqref="I74:J75">
    <cfRule type="cellIs" dxfId="0" priority="15" operator="greaterThanOrEqual">
      <formula>0.15</formula>
    </cfRule>
  </conditionalFormatting>
  <conditionalFormatting sqref="K74:K75">
    <cfRule type="cellIs" dxfId="0" priority="16" operator="greaterThanOrEqual">
      <formula>0.6</formula>
    </cfRule>
  </conditionalFormatting>
  <conditionalFormatting sqref="L79">
    <cfRule type="cellIs" dxfId="0" priority="17" operator="greaterThanOrEqual">
      <formula>0.6</formula>
    </cfRule>
  </conditionalFormatting>
  <conditionalFormatting sqref="I78:J79">
    <cfRule type="cellIs" dxfId="0" priority="18" operator="greaterThanOrEqual">
      <formula>0.15</formula>
    </cfRule>
  </conditionalFormatting>
  <conditionalFormatting sqref="K78:K79">
    <cfRule type="cellIs" dxfId="0" priority="19" operator="greaterThanOrEqual">
      <formula>0.6</formula>
    </cfRule>
  </conditionalFormatting>
  <conditionalFormatting sqref="L83">
    <cfRule type="cellIs" dxfId="0" priority="20" operator="greaterThanOrEqual">
      <formula>0.6</formula>
    </cfRule>
  </conditionalFormatting>
  <conditionalFormatting sqref="I82:J83">
    <cfRule type="cellIs" dxfId="0" priority="21" operator="greaterThanOrEqual">
      <formula>0.15</formula>
    </cfRule>
  </conditionalFormatting>
  <conditionalFormatting sqref="K82:K83">
    <cfRule type="cellIs" dxfId="0" priority="22" operator="greaterThanOrEqual">
      <formula>0.6</formula>
    </cfRule>
  </conditionalFormatting>
  <conditionalFormatting sqref="L87">
    <cfRule type="cellIs" dxfId="0" priority="23" operator="greaterThanOrEqual">
      <formula>0.6</formula>
    </cfRule>
  </conditionalFormatting>
  <conditionalFormatting sqref="I86:J87">
    <cfRule type="cellIs" dxfId="0" priority="24" operator="greaterThanOrEqual">
      <formula>0.15</formula>
    </cfRule>
  </conditionalFormatting>
  <conditionalFormatting sqref="K86:K87">
    <cfRule type="cellIs" dxfId="0" priority="25" operator="greaterThanOrEqual">
      <formula>0.6</formula>
    </cfRule>
  </conditionalFormatting>
  <conditionalFormatting sqref="L91">
    <cfRule type="cellIs" dxfId="0" priority="26" operator="greaterThanOrEqual">
      <formula>0.6</formula>
    </cfRule>
  </conditionalFormatting>
  <conditionalFormatting sqref="I90:J91">
    <cfRule type="cellIs" dxfId="0" priority="27" operator="greaterThanOrEqual">
      <formula>0.15</formula>
    </cfRule>
  </conditionalFormatting>
  <conditionalFormatting sqref="K90:K91">
    <cfRule type="cellIs" dxfId="0" priority="28" operator="greaterThanOrEqual">
      <formula>0.6</formula>
    </cfRule>
  </conditionalFormatting>
  <conditionalFormatting sqref="L95">
    <cfRule type="cellIs" dxfId="0" priority="29" operator="greaterThanOrEqual">
      <formula>0.6</formula>
    </cfRule>
  </conditionalFormatting>
  <conditionalFormatting sqref="I94:J95">
    <cfRule type="cellIs" dxfId="0" priority="30" operator="greaterThanOrEqual">
      <formula>0.15</formula>
    </cfRule>
  </conditionalFormatting>
  <conditionalFormatting sqref="K94:K95">
    <cfRule type="cellIs" dxfId="0" priority="31" operator="greaterThanOrEqual">
      <formula>0.6</formula>
    </cfRule>
  </conditionalFormatting>
  <conditionalFormatting sqref="L99">
    <cfRule type="cellIs" dxfId="0" priority="32" operator="greaterThanOrEqual">
      <formula>0.6</formula>
    </cfRule>
  </conditionalFormatting>
  <conditionalFormatting sqref="I98:J99">
    <cfRule type="cellIs" dxfId="0" priority="33" operator="greaterThanOrEqual">
      <formula>0.15</formula>
    </cfRule>
  </conditionalFormatting>
  <conditionalFormatting sqref="K98:K99">
    <cfRule type="cellIs" dxfId="0" priority="34" operator="greaterThanOrEqual">
      <formula>0.6</formula>
    </cfRule>
  </conditionalFormatting>
  <conditionalFormatting sqref="L103">
    <cfRule type="cellIs" dxfId="0" priority="35" operator="greaterThanOrEqual">
      <formula>0.6</formula>
    </cfRule>
  </conditionalFormatting>
  <conditionalFormatting sqref="I102:J103">
    <cfRule type="cellIs" dxfId="0" priority="36" operator="greaterThanOrEqual">
      <formula>0.15</formula>
    </cfRule>
  </conditionalFormatting>
  <conditionalFormatting sqref="K102:K103">
    <cfRule type="cellIs" dxfId="0" priority="37" operator="greaterThanOrEqual">
      <formula>0.6</formula>
    </cfRule>
  </conditionalFormatting>
  <conditionalFormatting sqref="L107">
    <cfRule type="cellIs" dxfId="0" priority="38" operator="greaterThanOrEqual">
      <formula>0.6</formula>
    </cfRule>
  </conditionalFormatting>
  <conditionalFormatting sqref="I106:J107">
    <cfRule type="cellIs" dxfId="0" priority="39" operator="greaterThanOrEqual">
      <formula>0.15</formula>
    </cfRule>
  </conditionalFormatting>
  <conditionalFormatting sqref="K106:K107">
    <cfRule type="cellIs" dxfId="0" priority="40" operator="greaterThanOrEqual">
      <formula>0.6</formula>
    </cfRule>
  </conditionalFormatting>
  <conditionalFormatting sqref="L111">
    <cfRule type="cellIs" dxfId="0" priority="41" operator="greaterThanOrEqual">
      <formula>0.6</formula>
    </cfRule>
  </conditionalFormatting>
  <conditionalFormatting sqref="I110:J111">
    <cfRule type="cellIs" dxfId="0" priority="42" operator="greaterThanOrEqual">
      <formula>0.15</formula>
    </cfRule>
  </conditionalFormatting>
  <conditionalFormatting sqref="K110:K111">
    <cfRule type="cellIs" dxfId="0" priority="43" operator="greaterThanOrEqual">
      <formula>0.6</formula>
    </cfRule>
  </conditionalFormatting>
  <conditionalFormatting sqref="L115">
    <cfRule type="cellIs" dxfId="0" priority="44" operator="greaterThanOrEqual">
      <formula>0.6</formula>
    </cfRule>
  </conditionalFormatting>
  <conditionalFormatting sqref="I114:J115">
    <cfRule type="cellIs" dxfId="0" priority="45" operator="greaterThanOrEqual">
      <formula>0.15</formula>
    </cfRule>
  </conditionalFormatting>
  <conditionalFormatting sqref="K114:K115">
    <cfRule type="cellIs" dxfId="0" priority="46" operator="greaterThanOrEqual">
      <formula>0.6</formula>
    </cfRule>
  </conditionalFormatting>
  <conditionalFormatting sqref="L119">
    <cfRule type="cellIs" dxfId="0" priority="47" operator="greaterThanOrEqual">
      <formula>0.6</formula>
    </cfRule>
  </conditionalFormatting>
  <conditionalFormatting sqref="I118:J119">
    <cfRule type="cellIs" dxfId="0" priority="48" operator="greaterThanOrEqual">
      <formula>0.15</formula>
    </cfRule>
  </conditionalFormatting>
  <conditionalFormatting sqref="K118:K119">
    <cfRule type="cellIs" dxfId="0" priority="49" operator="greaterThanOrEqual">
      <formula>0.6</formula>
    </cfRule>
  </conditionalFormatting>
  <conditionalFormatting sqref="L123">
    <cfRule type="cellIs" dxfId="0" priority="50" operator="greaterThanOrEqual">
      <formula>0.6</formula>
    </cfRule>
  </conditionalFormatting>
  <conditionalFormatting sqref="I122:J123">
    <cfRule type="cellIs" dxfId="0" priority="51" operator="greaterThanOrEqual">
      <formula>0.15</formula>
    </cfRule>
  </conditionalFormatting>
  <conditionalFormatting sqref="K122:K123">
    <cfRule type="cellIs" dxfId="0" priority="52" operator="greaterThanOrEqual">
      <formula>0.6</formula>
    </cfRule>
  </conditionalFormatting>
  <conditionalFormatting sqref="L127">
    <cfRule type="cellIs" dxfId="0" priority="53" operator="greaterThanOrEqual">
      <formula>0.6</formula>
    </cfRule>
  </conditionalFormatting>
  <conditionalFormatting sqref="I126:J127">
    <cfRule type="cellIs" dxfId="0" priority="54" operator="greaterThanOrEqual">
      <formula>0.15</formula>
    </cfRule>
  </conditionalFormatting>
  <conditionalFormatting sqref="K126:K127">
    <cfRule type="cellIs" dxfId="0" priority="55" operator="greaterThanOrEqual">
      <formula>0.6</formula>
    </cfRule>
  </conditionalFormatting>
  <conditionalFormatting sqref="L131">
    <cfRule type="cellIs" dxfId="0" priority="56" operator="greaterThanOrEqual">
      <formula>0.6</formula>
    </cfRule>
  </conditionalFormatting>
  <conditionalFormatting sqref="I130:J131">
    <cfRule type="cellIs" dxfId="0" priority="57" operator="greaterThanOrEqual">
      <formula>0.15</formula>
    </cfRule>
  </conditionalFormatting>
  <conditionalFormatting sqref="K130:K131">
    <cfRule type="cellIs" dxfId="0" priority="58" operator="greaterThanOrEqual">
      <formula>0.6</formula>
    </cfRule>
  </conditionalFormatting>
  <conditionalFormatting sqref="L135">
    <cfRule type="cellIs" dxfId="0" priority="59" operator="greaterThanOrEqual">
      <formula>0.6</formula>
    </cfRule>
  </conditionalFormatting>
  <conditionalFormatting sqref="I134:J135">
    <cfRule type="cellIs" dxfId="0" priority="60" operator="greaterThanOrEqual">
      <formula>0.15</formula>
    </cfRule>
  </conditionalFormatting>
  <conditionalFormatting sqref="K134:K135">
    <cfRule type="cellIs" dxfId="0" priority="61" operator="greaterThanOrEqual">
      <formula>0.6</formula>
    </cfRule>
  </conditionalFormatting>
  <conditionalFormatting sqref="L139">
    <cfRule type="cellIs" dxfId="0" priority="62" operator="greaterThanOrEqual">
      <formula>0.6</formula>
    </cfRule>
  </conditionalFormatting>
  <conditionalFormatting sqref="I138:J139">
    <cfRule type="cellIs" dxfId="0" priority="63" operator="greaterThanOrEqual">
      <formula>0.15</formula>
    </cfRule>
  </conditionalFormatting>
  <conditionalFormatting sqref="K138:K139">
    <cfRule type="cellIs" dxfId="0" priority="64" operator="greaterThanOrEqual">
      <formula>0.6</formula>
    </cfRule>
  </conditionalFormatting>
  <conditionalFormatting sqref="L143">
    <cfRule type="cellIs" dxfId="0" priority="65" operator="greaterThanOrEqual">
      <formula>0.6</formula>
    </cfRule>
  </conditionalFormatting>
  <conditionalFormatting sqref="I142:J143">
    <cfRule type="cellIs" dxfId="0" priority="66" operator="greaterThanOrEqual">
      <formula>0.15</formula>
    </cfRule>
  </conditionalFormatting>
  <conditionalFormatting sqref="K142:K143">
    <cfRule type="cellIs" dxfId="0" priority="67" operator="greaterThanOrEqual">
      <formula>0.6</formula>
    </cfRule>
  </conditionalFormatting>
  <conditionalFormatting sqref="L147">
    <cfRule type="cellIs" dxfId="0" priority="68" operator="greaterThanOrEqual">
      <formula>0.6</formula>
    </cfRule>
  </conditionalFormatting>
  <conditionalFormatting sqref="I146:J147">
    <cfRule type="cellIs" dxfId="0" priority="69" operator="greaterThanOrEqual">
      <formula>0.15</formula>
    </cfRule>
  </conditionalFormatting>
  <conditionalFormatting sqref="K146:K147">
    <cfRule type="cellIs" dxfId="0" priority="70" operator="greaterThanOrEqual">
      <formula>0.6</formula>
    </cfRule>
  </conditionalFormatting>
  <conditionalFormatting sqref="L151">
    <cfRule type="cellIs" dxfId="0" priority="71" operator="greaterThanOrEqual">
      <formula>0.6</formula>
    </cfRule>
  </conditionalFormatting>
  <conditionalFormatting sqref="I150:J151">
    <cfRule type="cellIs" dxfId="0" priority="72" operator="greaterThanOrEqual">
      <formula>0.15</formula>
    </cfRule>
  </conditionalFormatting>
  <conditionalFormatting sqref="K150:K151">
    <cfRule type="cellIs" dxfId="0" priority="73" operator="greaterThanOrEqual">
      <formula>0.6</formula>
    </cfRule>
  </conditionalFormatting>
  <conditionalFormatting sqref="L155">
    <cfRule type="cellIs" dxfId="0" priority="74" operator="greaterThanOrEqual">
      <formula>0.6</formula>
    </cfRule>
  </conditionalFormatting>
  <conditionalFormatting sqref="I154:J155">
    <cfRule type="cellIs" dxfId="0" priority="75" operator="greaterThanOrEqual">
      <formula>0.15</formula>
    </cfRule>
  </conditionalFormatting>
  <conditionalFormatting sqref="K154:K155">
    <cfRule type="cellIs" dxfId="0" priority="76" operator="greaterThanOrEqual">
      <formula>0.6</formula>
    </cfRule>
  </conditionalFormatting>
  <conditionalFormatting sqref="L159">
    <cfRule type="cellIs" dxfId="0" priority="77" operator="greaterThanOrEqual">
      <formula>0.6</formula>
    </cfRule>
  </conditionalFormatting>
  <conditionalFormatting sqref="I158:J159">
    <cfRule type="cellIs" dxfId="0" priority="78" operator="greaterThanOrEqual">
      <formula>0.15</formula>
    </cfRule>
  </conditionalFormatting>
  <conditionalFormatting sqref="K158:K159">
    <cfRule type="cellIs" dxfId="0" priority="79" operator="greaterThanOrEqual">
      <formula>0.6</formula>
    </cfRule>
  </conditionalFormatting>
  <conditionalFormatting sqref="L163">
    <cfRule type="cellIs" dxfId="0" priority="80" operator="greaterThanOrEqual">
      <formula>0.6</formula>
    </cfRule>
  </conditionalFormatting>
  <conditionalFormatting sqref="I162:J163">
    <cfRule type="cellIs" dxfId="0" priority="81" operator="greaterThanOrEqual">
      <formula>0.15</formula>
    </cfRule>
  </conditionalFormatting>
  <conditionalFormatting sqref="K162:K163">
    <cfRule type="cellIs" dxfId="0" priority="82" operator="greaterThanOrEqual">
      <formula>0.6</formula>
    </cfRule>
  </conditionalFormatting>
  <conditionalFormatting sqref="L167">
    <cfRule type="cellIs" dxfId="0" priority="83" operator="greaterThanOrEqual">
      <formula>0.6</formula>
    </cfRule>
  </conditionalFormatting>
  <conditionalFormatting sqref="I166:J167">
    <cfRule type="cellIs" dxfId="0" priority="84" operator="greaterThanOrEqual">
      <formula>0.15</formula>
    </cfRule>
  </conditionalFormatting>
  <conditionalFormatting sqref="K166:K167">
    <cfRule type="cellIs" dxfId="0" priority="85" operator="greaterThanOrEqual">
      <formula>0.6</formula>
    </cfRule>
  </conditionalFormatting>
  <conditionalFormatting sqref="L171">
    <cfRule type="cellIs" dxfId="0" priority="86" operator="greaterThanOrEqual">
      <formula>0.6</formula>
    </cfRule>
  </conditionalFormatting>
  <conditionalFormatting sqref="I170:J171">
    <cfRule type="cellIs" dxfId="0" priority="87" operator="greaterThanOrEqual">
      <formula>0.15</formula>
    </cfRule>
  </conditionalFormatting>
  <conditionalFormatting sqref="K170:K171">
    <cfRule type="cellIs" dxfId="0" priority="88" operator="greaterThanOrEqual">
      <formula>0.6</formula>
    </cfRule>
  </conditionalFormatting>
  <conditionalFormatting sqref="L175">
    <cfRule type="cellIs" dxfId="0" priority="89" operator="greaterThanOrEqual">
      <formula>0.6</formula>
    </cfRule>
  </conditionalFormatting>
  <conditionalFormatting sqref="I174:J175">
    <cfRule type="cellIs" dxfId="0" priority="90" operator="greaterThanOrEqual">
      <formula>0.15</formula>
    </cfRule>
  </conditionalFormatting>
  <conditionalFormatting sqref="K174:K175">
    <cfRule type="cellIs" dxfId="0" priority="91" operator="greaterThanOrEqual">
      <formula>0.6</formula>
    </cfRule>
  </conditionalFormatting>
  <conditionalFormatting sqref="L179">
    <cfRule type="cellIs" dxfId="0" priority="92" operator="greaterThanOrEqual">
      <formula>0.6</formula>
    </cfRule>
  </conditionalFormatting>
  <conditionalFormatting sqref="I178:J179">
    <cfRule type="cellIs" dxfId="0" priority="93" operator="greaterThanOrEqual">
      <formula>0.15</formula>
    </cfRule>
  </conditionalFormatting>
  <conditionalFormatting sqref="K178:K179">
    <cfRule type="cellIs" dxfId="0" priority="94" operator="greaterThanOrEqual">
      <formula>0.6</formula>
    </cfRule>
  </conditionalFormatting>
  <conditionalFormatting sqref="L183">
    <cfRule type="cellIs" dxfId="0" priority="95" operator="greaterThanOrEqual">
      <formula>0.6</formula>
    </cfRule>
  </conditionalFormatting>
  <conditionalFormatting sqref="I182:J183">
    <cfRule type="cellIs" dxfId="0" priority="96" operator="greaterThanOrEqual">
      <formula>0.15</formula>
    </cfRule>
  </conditionalFormatting>
  <conditionalFormatting sqref="K182:K183">
    <cfRule type="cellIs" dxfId="0" priority="97" operator="greaterThanOrEqual">
      <formula>0.6</formula>
    </cfRule>
  </conditionalFormatting>
  <conditionalFormatting sqref="L187">
    <cfRule type="cellIs" dxfId="0" priority="98" operator="greaterThanOrEqual">
      <formula>0.6</formula>
    </cfRule>
  </conditionalFormatting>
  <conditionalFormatting sqref="I186:J187">
    <cfRule type="cellIs" dxfId="0" priority="99" operator="greaterThanOrEqual">
      <formula>0.15</formula>
    </cfRule>
  </conditionalFormatting>
  <conditionalFormatting sqref="K186:K187">
    <cfRule type="cellIs" dxfId="0" priority="100" operator="greaterThanOrEqual">
      <formula>0.6</formula>
    </cfRule>
  </conditionalFormatting>
  <conditionalFormatting sqref="L191">
    <cfRule type="cellIs" dxfId="0" priority="101" operator="greaterThanOrEqual">
      <formula>0.6</formula>
    </cfRule>
  </conditionalFormatting>
  <conditionalFormatting sqref="I190:J191">
    <cfRule type="cellIs" dxfId="0" priority="102" operator="greaterThanOrEqual">
      <formula>0.15</formula>
    </cfRule>
  </conditionalFormatting>
  <conditionalFormatting sqref="K190:K191">
    <cfRule type="cellIs" dxfId="0" priority="103" operator="greaterThanOrEqual">
      <formula>0.6</formula>
    </cfRule>
  </conditionalFormatting>
  <conditionalFormatting sqref="L195">
    <cfRule type="cellIs" dxfId="0" priority="104" operator="greaterThanOrEqual">
      <formula>0.6</formula>
    </cfRule>
  </conditionalFormatting>
  <conditionalFormatting sqref="I194:J195">
    <cfRule type="cellIs" dxfId="0" priority="105" operator="greaterThanOrEqual">
      <formula>0.15</formula>
    </cfRule>
  </conditionalFormatting>
  <conditionalFormatting sqref="K194:K195">
    <cfRule type="cellIs" dxfId="0" priority="106" operator="greaterThanOrEqual">
      <formula>0.6</formula>
    </cfRule>
  </conditionalFormatting>
  <conditionalFormatting sqref="L199">
    <cfRule type="cellIs" dxfId="0" priority="107" operator="greaterThanOrEqual">
      <formula>0.6</formula>
    </cfRule>
  </conditionalFormatting>
  <conditionalFormatting sqref="I198:J199">
    <cfRule type="cellIs" dxfId="0" priority="108" operator="greaterThanOrEqual">
      <formula>0.15</formula>
    </cfRule>
  </conditionalFormatting>
  <conditionalFormatting sqref="K198:K199">
    <cfRule type="cellIs" dxfId="0" priority="109" operator="greaterThanOrEqual">
      <formula>0.6</formula>
    </cfRule>
  </conditionalFormatting>
  <conditionalFormatting sqref="L203">
    <cfRule type="cellIs" dxfId="0" priority="110" operator="greaterThanOrEqual">
      <formula>0.6</formula>
    </cfRule>
  </conditionalFormatting>
  <conditionalFormatting sqref="I202:J203">
    <cfRule type="cellIs" dxfId="0" priority="111" operator="greaterThanOrEqual">
      <formula>0.15</formula>
    </cfRule>
  </conditionalFormatting>
  <conditionalFormatting sqref="K202:K203">
    <cfRule type="cellIs" dxfId="0" priority="112" operator="greaterThanOrEqual">
      <formula>0.6</formula>
    </cfRule>
  </conditionalFormatting>
  <conditionalFormatting sqref="L207">
    <cfRule type="cellIs" dxfId="0" priority="113" operator="greaterThanOrEqual">
      <formula>0.6</formula>
    </cfRule>
  </conditionalFormatting>
  <conditionalFormatting sqref="I206:J207">
    <cfRule type="cellIs" dxfId="0" priority="114" operator="greaterThanOrEqual">
      <formula>0.15</formula>
    </cfRule>
  </conditionalFormatting>
  <conditionalFormatting sqref="K206:K207">
    <cfRule type="cellIs" dxfId="0" priority="115" operator="greaterThanOrEqual">
      <formula>0.6</formula>
    </cfRule>
  </conditionalFormatting>
  <conditionalFormatting sqref="L211">
    <cfRule type="cellIs" dxfId="0" priority="116" operator="greaterThanOrEqual">
      <formula>0.6</formula>
    </cfRule>
  </conditionalFormatting>
  <conditionalFormatting sqref="I210:J211">
    <cfRule type="cellIs" dxfId="0" priority="117" operator="greaterThanOrEqual">
      <formula>0.15</formula>
    </cfRule>
  </conditionalFormatting>
  <conditionalFormatting sqref="K210:K211">
    <cfRule type="cellIs" dxfId="0" priority="118" operator="greaterThanOrEqual">
      <formula>0.6</formula>
    </cfRule>
  </conditionalFormatting>
  <conditionalFormatting sqref="L215">
    <cfRule type="cellIs" dxfId="0" priority="119" operator="greaterThanOrEqual">
      <formula>0.6</formula>
    </cfRule>
  </conditionalFormatting>
  <conditionalFormatting sqref="I214:J215">
    <cfRule type="cellIs" dxfId="0" priority="120" operator="greaterThanOrEqual">
      <formula>0.15</formula>
    </cfRule>
  </conditionalFormatting>
  <conditionalFormatting sqref="K214:K215">
    <cfRule type="cellIs" dxfId="0" priority="121" operator="greaterThanOrEqual">
      <formula>0.6</formula>
    </cfRule>
  </conditionalFormatting>
  <conditionalFormatting sqref="L219">
    <cfRule type="cellIs" dxfId="0" priority="122" operator="greaterThanOrEqual">
      <formula>0.6</formula>
    </cfRule>
  </conditionalFormatting>
  <conditionalFormatting sqref="I218:J219">
    <cfRule type="cellIs" dxfId="0" priority="123" operator="greaterThanOrEqual">
      <formula>0.15</formula>
    </cfRule>
  </conditionalFormatting>
  <conditionalFormatting sqref="K218:K219">
    <cfRule type="cellIs" dxfId="0" priority="124" operator="greaterThanOrEqual">
      <formula>0.6</formula>
    </cfRule>
  </conditionalFormatting>
  <conditionalFormatting sqref="L223">
    <cfRule type="cellIs" dxfId="0" priority="125" operator="greaterThanOrEqual">
      <formula>0.6</formula>
    </cfRule>
  </conditionalFormatting>
  <conditionalFormatting sqref="I222:J223">
    <cfRule type="cellIs" dxfId="0" priority="126" operator="greaterThanOrEqual">
      <formula>0.15</formula>
    </cfRule>
  </conditionalFormatting>
  <conditionalFormatting sqref="K222:K223">
    <cfRule type="cellIs" dxfId="0" priority="127" operator="greaterThanOrEqual">
      <formula>0.6</formula>
    </cfRule>
  </conditionalFormatting>
  <conditionalFormatting sqref="L227">
    <cfRule type="cellIs" dxfId="0" priority="128" operator="greaterThanOrEqual">
      <formula>0.6</formula>
    </cfRule>
  </conditionalFormatting>
  <conditionalFormatting sqref="I226:J227">
    <cfRule type="cellIs" dxfId="0" priority="129" operator="greaterThanOrEqual">
      <formula>0.15</formula>
    </cfRule>
  </conditionalFormatting>
  <conditionalFormatting sqref="K226:K227">
    <cfRule type="cellIs" dxfId="0" priority="130" operator="greaterThanOrEqual">
      <formula>0.6</formula>
    </cfRule>
  </conditionalFormatting>
  <conditionalFormatting sqref="L231">
    <cfRule type="cellIs" dxfId="0" priority="131" operator="greaterThanOrEqual">
      <formula>0.6</formula>
    </cfRule>
  </conditionalFormatting>
  <conditionalFormatting sqref="I230:J231">
    <cfRule type="cellIs" dxfId="0" priority="132" operator="greaterThanOrEqual">
      <formula>0.15</formula>
    </cfRule>
  </conditionalFormatting>
  <conditionalFormatting sqref="K230:K231">
    <cfRule type="cellIs" dxfId="0" priority="133" operator="greaterThanOrEqual">
      <formula>0.6</formula>
    </cfRule>
  </conditionalFormatting>
  <conditionalFormatting sqref="L235">
    <cfRule type="cellIs" dxfId="0" priority="134" operator="greaterThanOrEqual">
      <formula>0.6</formula>
    </cfRule>
  </conditionalFormatting>
  <conditionalFormatting sqref="I234:J235">
    <cfRule type="cellIs" dxfId="0" priority="135" operator="greaterThanOrEqual">
      <formula>0.15</formula>
    </cfRule>
  </conditionalFormatting>
  <conditionalFormatting sqref="K234:K235">
    <cfRule type="cellIs" dxfId="0" priority="136" operator="greaterThanOrEqual">
      <formula>0.6</formula>
    </cfRule>
  </conditionalFormatting>
  <conditionalFormatting sqref="L239">
    <cfRule type="cellIs" dxfId="0" priority="137" operator="greaterThanOrEqual">
      <formula>0.6</formula>
    </cfRule>
  </conditionalFormatting>
  <conditionalFormatting sqref="I238:J239">
    <cfRule type="cellIs" dxfId="0" priority="138" operator="greaterThanOrEqual">
      <formula>0.15</formula>
    </cfRule>
  </conditionalFormatting>
  <conditionalFormatting sqref="K238:K239">
    <cfRule type="cellIs" dxfId="0" priority="139" operator="greaterThanOrEqual">
      <formula>0.6</formula>
    </cfRule>
  </conditionalFormatting>
  <conditionalFormatting sqref="L243">
    <cfRule type="cellIs" dxfId="0" priority="140" operator="greaterThanOrEqual">
      <formula>0.6</formula>
    </cfRule>
  </conditionalFormatting>
  <conditionalFormatting sqref="I242:J243">
    <cfRule type="cellIs" dxfId="0" priority="141" operator="greaterThanOrEqual">
      <formula>0.15</formula>
    </cfRule>
  </conditionalFormatting>
  <conditionalFormatting sqref="K242:K243">
    <cfRule type="cellIs" dxfId="0" priority="142" operator="greaterThanOrEqual">
      <formula>0.6</formula>
    </cfRule>
  </conditionalFormatting>
  <conditionalFormatting sqref="L247">
    <cfRule type="cellIs" dxfId="0" priority="143" operator="greaterThanOrEqual">
      <formula>0.6</formula>
    </cfRule>
  </conditionalFormatting>
  <conditionalFormatting sqref="I246:J247">
    <cfRule type="cellIs" dxfId="0" priority="144" operator="greaterThanOrEqual">
      <formula>0.15</formula>
    </cfRule>
  </conditionalFormatting>
  <conditionalFormatting sqref="K246:K247">
    <cfRule type="cellIs" dxfId="0" priority="145" operator="greaterThanOrEqual">
      <formula>0.6</formula>
    </cfRule>
  </conditionalFormatting>
  <conditionalFormatting sqref="L251">
    <cfRule type="cellIs" dxfId="0" priority="146" operator="greaterThanOrEqual">
      <formula>0.6</formula>
    </cfRule>
  </conditionalFormatting>
  <conditionalFormatting sqref="I250:J251">
    <cfRule type="cellIs" dxfId="0" priority="147" operator="greaterThanOrEqual">
      <formula>0.15</formula>
    </cfRule>
  </conditionalFormatting>
  <conditionalFormatting sqref="K250:K251">
    <cfRule type="cellIs" dxfId="0" priority="148" operator="greaterThanOrEqual">
      <formula>0.6</formula>
    </cfRule>
  </conditionalFormatting>
  <conditionalFormatting sqref="L255">
    <cfRule type="cellIs" dxfId="0" priority="149" operator="greaterThanOrEqual">
      <formula>0.6</formula>
    </cfRule>
  </conditionalFormatting>
  <conditionalFormatting sqref="I254:J255">
    <cfRule type="cellIs" dxfId="0" priority="150" operator="greaterThanOrEqual">
      <formula>0.15</formula>
    </cfRule>
  </conditionalFormatting>
  <conditionalFormatting sqref="K254:K255">
    <cfRule type="cellIs" dxfId="0" priority="151" operator="greaterThanOrEqual">
      <formula>0.6</formula>
    </cfRule>
  </conditionalFormatting>
  <conditionalFormatting sqref="L259">
    <cfRule type="cellIs" dxfId="0" priority="152" operator="greaterThanOrEqual">
      <formula>0.6</formula>
    </cfRule>
  </conditionalFormatting>
  <conditionalFormatting sqref="I258:J259">
    <cfRule type="cellIs" dxfId="0" priority="153" operator="greaterThanOrEqual">
      <formula>0.15</formula>
    </cfRule>
  </conditionalFormatting>
  <conditionalFormatting sqref="K258:K259">
    <cfRule type="cellIs" dxfId="0" priority="154" operator="greaterThanOrEqual">
      <formula>0.6</formula>
    </cfRule>
  </conditionalFormatting>
  <conditionalFormatting sqref="L263">
    <cfRule type="cellIs" dxfId="0" priority="155" operator="greaterThanOrEqual">
      <formula>0.6</formula>
    </cfRule>
  </conditionalFormatting>
  <conditionalFormatting sqref="I262:J263">
    <cfRule type="cellIs" dxfId="0" priority="156" operator="greaterThanOrEqual">
      <formula>0.15</formula>
    </cfRule>
  </conditionalFormatting>
  <conditionalFormatting sqref="K262:K263">
    <cfRule type="cellIs" dxfId="0" priority="157" operator="greaterThanOrEqual">
      <formula>0.6</formula>
    </cfRule>
  </conditionalFormatting>
  <conditionalFormatting sqref="L267">
    <cfRule type="cellIs" dxfId="0" priority="158" operator="greaterThanOrEqual">
      <formula>0.6</formula>
    </cfRule>
  </conditionalFormatting>
  <conditionalFormatting sqref="I266:J267">
    <cfRule type="cellIs" dxfId="0" priority="159" operator="greaterThanOrEqual">
      <formula>0.15</formula>
    </cfRule>
  </conditionalFormatting>
  <conditionalFormatting sqref="K266:K267">
    <cfRule type="cellIs" dxfId="0" priority="160" operator="greaterThanOrEqual">
      <formula>0.6</formula>
    </cfRule>
  </conditionalFormatting>
  <conditionalFormatting sqref="L271">
    <cfRule type="cellIs" dxfId="0" priority="161" operator="greaterThanOrEqual">
      <formula>0.6</formula>
    </cfRule>
  </conditionalFormatting>
  <conditionalFormatting sqref="I270:J271">
    <cfRule type="cellIs" dxfId="0" priority="162" operator="greaterThanOrEqual">
      <formula>0.15</formula>
    </cfRule>
  </conditionalFormatting>
  <conditionalFormatting sqref="K270:K271">
    <cfRule type="cellIs" dxfId="0" priority="163" operator="greaterThanOrEqual">
      <formula>0.6</formula>
    </cfRule>
  </conditionalFormatting>
  <conditionalFormatting sqref="L275">
    <cfRule type="cellIs" dxfId="0" priority="164" operator="greaterThanOrEqual">
      <formula>0.6</formula>
    </cfRule>
  </conditionalFormatting>
  <conditionalFormatting sqref="I274:J275">
    <cfRule type="cellIs" dxfId="0" priority="165" operator="greaterThanOrEqual">
      <formula>0.15</formula>
    </cfRule>
  </conditionalFormatting>
  <conditionalFormatting sqref="K274:K275">
    <cfRule type="cellIs" dxfId="0" priority="166" operator="greaterThanOrEqual">
      <formula>0.6</formula>
    </cfRule>
  </conditionalFormatting>
  <conditionalFormatting sqref="L279">
    <cfRule type="cellIs" dxfId="0" priority="167" operator="greaterThanOrEqual">
      <formula>0.6</formula>
    </cfRule>
  </conditionalFormatting>
  <conditionalFormatting sqref="I278:J279">
    <cfRule type="cellIs" dxfId="0" priority="168" operator="greaterThanOrEqual">
      <formula>0.15</formula>
    </cfRule>
  </conditionalFormatting>
  <conditionalFormatting sqref="K278:K279">
    <cfRule type="cellIs" dxfId="0" priority="169" operator="greaterThanOrEqual">
      <formula>0.6</formula>
    </cfRule>
  </conditionalFormatting>
  <conditionalFormatting sqref="L283">
    <cfRule type="cellIs" dxfId="0" priority="170" operator="greaterThanOrEqual">
      <formula>0.6</formula>
    </cfRule>
  </conditionalFormatting>
  <conditionalFormatting sqref="I282:J283">
    <cfRule type="cellIs" dxfId="0" priority="171" operator="greaterThanOrEqual">
      <formula>0.15</formula>
    </cfRule>
  </conditionalFormatting>
  <conditionalFormatting sqref="K282:K283">
    <cfRule type="cellIs" dxfId="0" priority="172" operator="greaterThanOrEqual">
      <formula>0.6</formula>
    </cfRule>
  </conditionalFormatting>
  <conditionalFormatting sqref="L287">
    <cfRule type="cellIs" dxfId="0" priority="173" operator="greaterThanOrEqual">
      <formula>0.6</formula>
    </cfRule>
  </conditionalFormatting>
  <conditionalFormatting sqref="I286:J287">
    <cfRule type="cellIs" dxfId="0" priority="174" operator="greaterThanOrEqual">
      <formula>0.15</formula>
    </cfRule>
  </conditionalFormatting>
  <conditionalFormatting sqref="K286:K287">
    <cfRule type="cellIs" dxfId="0" priority="175" operator="greaterThanOrEqual">
      <formula>0.6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6" width="8.71"/>
    <col customWidth="1" min="7" max="7" width="13.71"/>
    <col customWidth="1" min="8" max="26" width="8.71"/>
  </cols>
  <sheetData>
    <row r="1">
      <c r="A1" s="1" t="s">
        <v>486</v>
      </c>
      <c r="B1" s="16">
        <v>3605.0</v>
      </c>
      <c r="E1" s="1" t="s">
        <v>487</v>
      </c>
      <c r="F1" s="1" t="s">
        <v>488</v>
      </c>
      <c r="G1" s="1"/>
      <c r="I1" s="1"/>
      <c r="J1" s="1"/>
    </row>
    <row r="2">
      <c r="A2" s="1" t="s">
        <v>489</v>
      </c>
      <c r="B2" s="16">
        <v>19.0</v>
      </c>
      <c r="D2" s="1">
        <v>1.0</v>
      </c>
      <c r="E2" s="16">
        <f>B1</f>
        <v>3605</v>
      </c>
      <c r="F2" s="16">
        <f>B2</f>
        <v>19</v>
      </c>
      <c r="G2" s="16">
        <f t="shared" ref="G2:G54" si="1">E2+F2*0.01</f>
        <v>3605.19</v>
      </c>
      <c r="I2" s="1"/>
      <c r="J2" s="1"/>
    </row>
    <row r="3">
      <c r="A3" s="1" t="s">
        <v>490</v>
      </c>
      <c r="B3" s="16">
        <v>22.0</v>
      </c>
      <c r="D3" s="1">
        <v>2.0</v>
      </c>
      <c r="E3" s="16">
        <f t="shared" ref="E3:E54" si="2">IF(F2&lt;$B$3, E2, E2+1)</f>
        <v>3605</v>
      </c>
      <c r="F3" s="16">
        <f t="shared" ref="F3:F54" si="3">IF(F2&lt;$B$3,F2+1,1)</f>
        <v>20</v>
      </c>
      <c r="G3" s="16">
        <f t="shared" si="1"/>
        <v>3605.2</v>
      </c>
      <c r="I3" s="1"/>
      <c r="J3" s="1"/>
    </row>
    <row r="4">
      <c r="A4" s="1"/>
      <c r="D4" s="1">
        <v>3.0</v>
      </c>
      <c r="E4" s="16">
        <f t="shared" si="2"/>
        <v>3605</v>
      </c>
      <c r="F4" s="16">
        <f t="shared" si="3"/>
        <v>21</v>
      </c>
      <c r="G4" s="16">
        <f t="shared" si="1"/>
        <v>3605.21</v>
      </c>
      <c r="I4" s="1"/>
      <c r="J4" s="1"/>
    </row>
    <row r="5">
      <c r="A5" s="1"/>
      <c r="D5" s="1">
        <v>4.0</v>
      </c>
      <c r="E5" s="16">
        <f t="shared" si="2"/>
        <v>3605</v>
      </c>
      <c r="F5" s="16">
        <f t="shared" si="3"/>
        <v>22</v>
      </c>
      <c r="G5" s="16">
        <f t="shared" si="1"/>
        <v>3605.22</v>
      </c>
      <c r="I5" s="1"/>
      <c r="J5" s="1"/>
    </row>
    <row r="6">
      <c r="A6" s="1"/>
      <c r="D6" s="1">
        <v>5.0</v>
      </c>
      <c r="E6" s="16">
        <f t="shared" si="2"/>
        <v>3606</v>
      </c>
      <c r="F6" s="1">
        <f t="shared" si="3"/>
        <v>1</v>
      </c>
      <c r="G6" s="16">
        <f t="shared" si="1"/>
        <v>3606.01</v>
      </c>
      <c r="I6" s="1"/>
      <c r="J6" s="1"/>
    </row>
    <row r="7">
      <c r="A7" s="1"/>
      <c r="D7" s="1">
        <v>6.0</v>
      </c>
      <c r="E7" s="16">
        <f t="shared" si="2"/>
        <v>3606</v>
      </c>
      <c r="F7" s="1">
        <f t="shared" si="3"/>
        <v>2</v>
      </c>
      <c r="G7" s="16">
        <f t="shared" si="1"/>
        <v>3606.02</v>
      </c>
      <c r="I7" s="1"/>
      <c r="J7" s="1"/>
    </row>
    <row r="8">
      <c r="A8" s="1"/>
      <c r="D8" s="1">
        <v>7.0</v>
      </c>
      <c r="E8" s="16">
        <f t="shared" si="2"/>
        <v>3606</v>
      </c>
      <c r="F8" s="1">
        <f t="shared" si="3"/>
        <v>3</v>
      </c>
      <c r="G8" s="16">
        <f t="shared" si="1"/>
        <v>3606.03</v>
      </c>
      <c r="I8" s="1"/>
      <c r="J8" s="1"/>
    </row>
    <row r="9">
      <c r="A9" s="1"/>
      <c r="D9" s="1">
        <v>8.0</v>
      </c>
      <c r="E9" s="16">
        <f t="shared" si="2"/>
        <v>3606</v>
      </c>
      <c r="F9" s="1">
        <f t="shared" si="3"/>
        <v>4</v>
      </c>
      <c r="G9" s="16">
        <f t="shared" si="1"/>
        <v>3606.04</v>
      </c>
      <c r="I9" s="1"/>
      <c r="J9" s="1"/>
    </row>
    <row r="10">
      <c r="A10" s="1"/>
      <c r="D10" s="1">
        <v>9.0</v>
      </c>
      <c r="E10" s="16">
        <f t="shared" si="2"/>
        <v>3606</v>
      </c>
      <c r="F10" s="1">
        <f t="shared" si="3"/>
        <v>5</v>
      </c>
      <c r="G10" s="16">
        <f t="shared" si="1"/>
        <v>3606.05</v>
      </c>
      <c r="I10" s="1"/>
      <c r="J10" s="1"/>
    </row>
    <row r="11">
      <c r="A11" s="1"/>
      <c r="D11" s="1">
        <v>10.0</v>
      </c>
      <c r="E11" s="16">
        <f t="shared" si="2"/>
        <v>3606</v>
      </c>
      <c r="F11" s="1">
        <f t="shared" si="3"/>
        <v>6</v>
      </c>
      <c r="G11" s="16">
        <f t="shared" si="1"/>
        <v>3606.06</v>
      </c>
      <c r="I11" s="1"/>
      <c r="J11" s="1"/>
    </row>
    <row r="12">
      <c r="A12" s="1"/>
      <c r="D12" s="1">
        <v>11.0</v>
      </c>
      <c r="E12" s="16">
        <f t="shared" si="2"/>
        <v>3606</v>
      </c>
      <c r="F12" s="1">
        <f t="shared" si="3"/>
        <v>7</v>
      </c>
      <c r="G12" s="16">
        <f t="shared" si="1"/>
        <v>3606.07</v>
      </c>
      <c r="I12" s="1"/>
      <c r="J12" s="1"/>
    </row>
    <row r="13">
      <c r="A13" s="1"/>
      <c r="D13" s="1">
        <v>12.0</v>
      </c>
      <c r="E13" s="16">
        <f t="shared" si="2"/>
        <v>3606</v>
      </c>
      <c r="F13" s="1">
        <f t="shared" si="3"/>
        <v>8</v>
      </c>
      <c r="G13" s="16">
        <f t="shared" si="1"/>
        <v>3606.08</v>
      </c>
      <c r="I13" s="1"/>
      <c r="J13" s="1"/>
    </row>
    <row r="14">
      <c r="A14" s="1"/>
      <c r="D14" s="1">
        <v>13.0</v>
      </c>
      <c r="E14" s="16">
        <f t="shared" si="2"/>
        <v>3606</v>
      </c>
      <c r="F14" s="1">
        <f t="shared" si="3"/>
        <v>9</v>
      </c>
      <c r="G14" s="16">
        <f t="shared" si="1"/>
        <v>3606.09</v>
      </c>
      <c r="I14" s="1"/>
      <c r="J14" s="1"/>
    </row>
    <row r="15">
      <c r="A15" s="1"/>
      <c r="D15" s="1">
        <v>14.0</v>
      </c>
      <c r="E15" s="16">
        <f t="shared" si="2"/>
        <v>3606</v>
      </c>
      <c r="F15" s="1">
        <f t="shared" si="3"/>
        <v>10</v>
      </c>
      <c r="G15" s="16">
        <f t="shared" si="1"/>
        <v>3606.1</v>
      </c>
      <c r="I15" s="1"/>
      <c r="J15" s="1"/>
    </row>
    <row r="16">
      <c r="A16" s="1"/>
      <c r="D16" s="1">
        <v>15.0</v>
      </c>
      <c r="E16" s="16">
        <f t="shared" si="2"/>
        <v>3606</v>
      </c>
      <c r="F16" s="1">
        <f t="shared" si="3"/>
        <v>11</v>
      </c>
      <c r="G16" s="16">
        <f t="shared" si="1"/>
        <v>3606.11</v>
      </c>
      <c r="I16" s="1"/>
      <c r="J16" s="1"/>
    </row>
    <row r="17">
      <c r="A17" s="1"/>
      <c r="D17" s="1">
        <v>16.0</v>
      </c>
      <c r="E17" s="16">
        <f t="shared" si="2"/>
        <v>3606</v>
      </c>
      <c r="F17" s="1">
        <f t="shared" si="3"/>
        <v>12</v>
      </c>
      <c r="G17" s="16">
        <f t="shared" si="1"/>
        <v>3606.12</v>
      </c>
      <c r="I17" s="1"/>
      <c r="J17" s="1"/>
    </row>
    <row r="18">
      <c r="A18" s="1"/>
      <c r="D18" s="1">
        <v>17.0</v>
      </c>
      <c r="E18" s="16">
        <f t="shared" si="2"/>
        <v>3606</v>
      </c>
      <c r="F18" s="1">
        <f t="shared" si="3"/>
        <v>13</v>
      </c>
      <c r="G18" s="16">
        <f t="shared" si="1"/>
        <v>3606.13</v>
      </c>
      <c r="I18" s="1"/>
      <c r="J18" s="1"/>
    </row>
    <row r="19">
      <c r="A19" s="1"/>
      <c r="D19" s="1">
        <v>18.0</v>
      </c>
      <c r="E19" s="16">
        <f t="shared" si="2"/>
        <v>3606</v>
      </c>
      <c r="F19" s="1">
        <f t="shared" si="3"/>
        <v>14</v>
      </c>
      <c r="G19" s="16">
        <f t="shared" si="1"/>
        <v>3606.14</v>
      </c>
      <c r="I19" s="1"/>
      <c r="J19" s="1"/>
    </row>
    <row r="20">
      <c r="A20" s="1"/>
      <c r="D20" s="1">
        <v>19.0</v>
      </c>
      <c r="E20" s="16">
        <f t="shared" si="2"/>
        <v>3606</v>
      </c>
      <c r="F20" s="1">
        <f t="shared" si="3"/>
        <v>15</v>
      </c>
      <c r="G20" s="16">
        <f t="shared" si="1"/>
        <v>3606.15</v>
      </c>
      <c r="I20" s="1"/>
      <c r="J20" s="1"/>
    </row>
    <row r="21" ht="15.75" customHeight="1">
      <c r="A21" s="1"/>
      <c r="D21" s="1">
        <v>20.0</v>
      </c>
      <c r="E21" s="16">
        <f t="shared" si="2"/>
        <v>3606</v>
      </c>
      <c r="F21" s="1">
        <f t="shared" si="3"/>
        <v>16</v>
      </c>
      <c r="G21" s="16">
        <f t="shared" si="1"/>
        <v>3606.16</v>
      </c>
      <c r="I21" s="1"/>
      <c r="J21" s="1"/>
    </row>
    <row r="22" ht="15.75" customHeight="1">
      <c r="A22" s="1"/>
      <c r="D22" s="1">
        <v>21.0</v>
      </c>
      <c r="E22" s="16">
        <f t="shared" si="2"/>
        <v>3606</v>
      </c>
      <c r="F22" s="1">
        <f t="shared" si="3"/>
        <v>17</v>
      </c>
      <c r="G22" s="16">
        <f t="shared" si="1"/>
        <v>3606.17</v>
      </c>
      <c r="I22" s="1"/>
      <c r="J22" s="1"/>
    </row>
    <row r="23" ht="15.75" customHeight="1">
      <c r="A23" s="1"/>
      <c r="D23" s="1">
        <v>22.0</v>
      </c>
      <c r="E23" s="16">
        <f t="shared" si="2"/>
        <v>3606</v>
      </c>
      <c r="F23" s="1">
        <f t="shared" si="3"/>
        <v>18</v>
      </c>
      <c r="G23" s="16">
        <f t="shared" si="1"/>
        <v>3606.18</v>
      </c>
      <c r="I23" s="1"/>
      <c r="J23" s="1"/>
    </row>
    <row r="24" ht="15.75" customHeight="1">
      <c r="A24" s="1"/>
      <c r="D24" s="1">
        <v>23.0</v>
      </c>
      <c r="E24" s="16">
        <f t="shared" si="2"/>
        <v>3606</v>
      </c>
      <c r="F24" s="1">
        <f t="shared" si="3"/>
        <v>19</v>
      </c>
      <c r="G24" s="16">
        <f t="shared" si="1"/>
        <v>3606.19</v>
      </c>
      <c r="I24" s="1"/>
      <c r="J24" s="1"/>
    </row>
    <row r="25" ht="15.75" customHeight="1">
      <c r="A25" s="1"/>
      <c r="D25" s="1">
        <v>24.0</v>
      </c>
      <c r="E25" s="16">
        <f t="shared" si="2"/>
        <v>3606</v>
      </c>
      <c r="F25" s="1">
        <f t="shared" si="3"/>
        <v>20</v>
      </c>
      <c r="G25" s="16">
        <f t="shared" si="1"/>
        <v>3606.2</v>
      </c>
      <c r="I25" s="1"/>
      <c r="J25" s="1"/>
    </row>
    <row r="26" ht="15.75" customHeight="1">
      <c r="A26" s="1"/>
      <c r="D26" s="1">
        <v>25.0</v>
      </c>
      <c r="E26" s="16">
        <f t="shared" si="2"/>
        <v>3606</v>
      </c>
      <c r="F26" s="1">
        <f t="shared" si="3"/>
        <v>21</v>
      </c>
      <c r="G26" s="16">
        <f t="shared" si="1"/>
        <v>3606.21</v>
      </c>
      <c r="I26" s="1"/>
      <c r="J26" s="1"/>
    </row>
    <row r="27" ht="15.75" customHeight="1">
      <c r="A27" s="1"/>
      <c r="D27" s="1">
        <v>26.0</v>
      </c>
      <c r="E27" s="16">
        <f t="shared" si="2"/>
        <v>3606</v>
      </c>
      <c r="F27" s="1">
        <f t="shared" si="3"/>
        <v>22</v>
      </c>
      <c r="G27" s="16">
        <f t="shared" si="1"/>
        <v>3606.22</v>
      </c>
      <c r="I27" s="1"/>
      <c r="J27" s="1"/>
    </row>
    <row r="28" ht="15.75" customHeight="1">
      <c r="A28" s="1"/>
      <c r="D28" s="1">
        <v>27.0</v>
      </c>
      <c r="E28" s="16">
        <f t="shared" si="2"/>
        <v>3607</v>
      </c>
      <c r="F28" s="1">
        <f t="shared" si="3"/>
        <v>1</v>
      </c>
      <c r="G28" s="16">
        <f t="shared" si="1"/>
        <v>3607.01</v>
      </c>
      <c r="I28" s="1"/>
      <c r="J28" s="1"/>
    </row>
    <row r="29" ht="15.75" customHeight="1">
      <c r="A29" s="1"/>
      <c r="D29" s="1">
        <v>28.0</v>
      </c>
      <c r="E29" s="16">
        <f t="shared" si="2"/>
        <v>3607</v>
      </c>
      <c r="F29" s="1">
        <f t="shared" si="3"/>
        <v>2</v>
      </c>
      <c r="G29" s="16">
        <f t="shared" si="1"/>
        <v>3607.02</v>
      </c>
      <c r="I29" s="1"/>
      <c r="J29" s="1"/>
    </row>
    <row r="30" ht="15.75" customHeight="1">
      <c r="A30" s="1"/>
      <c r="D30" s="1">
        <v>29.0</v>
      </c>
      <c r="E30" s="16">
        <f t="shared" si="2"/>
        <v>3607</v>
      </c>
      <c r="F30" s="1">
        <f t="shared" si="3"/>
        <v>3</v>
      </c>
      <c r="G30" s="16">
        <f t="shared" si="1"/>
        <v>3607.03</v>
      </c>
      <c r="I30" s="1"/>
      <c r="J30" s="1"/>
    </row>
    <row r="31" ht="15.75" customHeight="1">
      <c r="A31" s="1"/>
      <c r="D31" s="1">
        <v>30.0</v>
      </c>
      <c r="E31" s="16">
        <f t="shared" si="2"/>
        <v>3607</v>
      </c>
      <c r="F31" s="1">
        <f t="shared" si="3"/>
        <v>4</v>
      </c>
      <c r="G31" s="16">
        <f t="shared" si="1"/>
        <v>3607.04</v>
      </c>
      <c r="I31" s="1"/>
      <c r="J31" s="1"/>
    </row>
    <row r="32" ht="15.75" customHeight="1">
      <c r="A32" s="1"/>
      <c r="D32" s="1">
        <v>31.0</v>
      </c>
      <c r="E32" s="16">
        <f t="shared" si="2"/>
        <v>3607</v>
      </c>
      <c r="F32" s="1">
        <f t="shared" si="3"/>
        <v>5</v>
      </c>
      <c r="G32" s="16">
        <f t="shared" si="1"/>
        <v>3607.05</v>
      </c>
      <c r="I32" s="1"/>
      <c r="J32" s="1"/>
    </row>
    <row r="33" ht="15.75" customHeight="1">
      <c r="A33" s="1"/>
      <c r="D33" s="1">
        <v>32.0</v>
      </c>
      <c r="E33" s="16">
        <f t="shared" si="2"/>
        <v>3607</v>
      </c>
      <c r="F33" s="1">
        <f t="shared" si="3"/>
        <v>6</v>
      </c>
      <c r="G33" s="16">
        <f t="shared" si="1"/>
        <v>3607.06</v>
      </c>
      <c r="I33" s="1"/>
      <c r="J33" s="1"/>
    </row>
    <row r="34" ht="15.75" customHeight="1">
      <c r="A34" s="1"/>
      <c r="D34" s="1">
        <v>33.0</v>
      </c>
      <c r="E34" s="16">
        <f t="shared" si="2"/>
        <v>3607</v>
      </c>
      <c r="F34" s="1">
        <f t="shared" si="3"/>
        <v>7</v>
      </c>
      <c r="G34" s="16">
        <f t="shared" si="1"/>
        <v>3607.07</v>
      </c>
      <c r="I34" s="1"/>
      <c r="J34" s="1"/>
    </row>
    <row r="35" ht="15.75" customHeight="1">
      <c r="A35" s="1"/>
      <c r="D35" s="1">
        <v>34.0</v>
      </c>
      <c r="E35" s="16">
        <f t="shared" si="2"/>
        <v>3607</v>
      </c>
      <c r="F35" s="1">
        <f t="shared" si="3"/>
        <v>8</v>
      </c>
      <c r="G35" s="16">
        <f t="shared" si="1"/>
        <v>3607.08</v>
      </c>
      <c r="I35" s="1"/>
      <c r="J35" s="1"/>
    </row>
    <row r="36" ht="15.75" customHeight="1">
      <c r="A36" s="1"/>
      <c r="D36" s="1">
        <v>35.0</v>
      </c>
      <c r="E36" s="16">
        <f t="shared" si="2"/>
        <v>3607</v>
      </c>
      <c r="F36" s="1">
        <f t="shared" si="3"/>
        <v>9</v>
      </c>
      <c r="G36" s="16">
        <f t="shared" si="1"/>
        <v>3607.09</v>
      </c>
      <c r="I36" s="1"/>
      <c r="J36" s="1"/>
    </row>
    <row r="37" ht="15.75" customHeight="1">
      <c r="A37" s="1"/>
      <c r="D37" s="1">
        <v>36.0</v>
      </c>
      <c r="E37" s="16">
        <f t="shared" si="2"/>
        <v>3607</v>
      </c>
      <c r="F37" s="1">
        <f t="shared" si="3"/>
        <v>10</v>
      </c>
      <c r="G37" s="16">
        <f t="shared" si="1"/>
        <v>3607.1</v>
      </c>
      <c r="I37" s="1"/>
      <c r="J37" s="1"/>
    </row>
    <row r="38" ht="15.75" customHeight="1">
      <c r="A38" s="1"/>
      <c r="D38" s="1">
        <v>37.0</v>
      </c>
      <c r="E38" s="16">
        <f t="shared" si="2"/>
        <v>3607</v>
      </c>
      <c r="F38" s="1">
        <f t="shared" si="3"/>
        <v>11</v>
      </c>
      <c r="G38" s="16">
        <f t="shared" si="1"/>
        <v>3607.11</v>
      </c>
      <c r="I38" s="1"/>
      <c r="J38" s="1"/>
    </row>
    <row r="39" ht="15.75" customHeight="1">
      <c r="A39" s="1"/>
      <c r="D39" s="1">
        <v>38.0</v>
      </c>
      <c r="E39" s="16">
        <f t="shared" si="2"/>
        <v>3607</v>
      </c>
      <c r="F39" s="1">
        <f t="shared" si="3"/>
        <v>12</v>
      </c>
      <c r="G39" s="16">
        <f t="shared" si="1"/>
        <v>3607.12</v>
      </c>
      <c r="I39" s="1"/>
      <c r="J39" s="1"/>
    </row>
    <row r="40" ht="15.75" customHeight="1">
      <c r="A40" s="1"/>
      <c r="D40" s="1">
        <v>39.0</v>
      </c>
      <c r="E40" s="16">
        <f t="shared" si="2"/>
        <v>3607</v>
      </c>
      <c r="F40" s="1">
        <f t="shared" si="3"/>
        <v>13</v>
      </c>
      <c r="G40" s="16">
        <f t="shared" si="1"/>
        <v>3607.13</v>
      </c>
      <c r="I40" s="1"/>
      <c r="J40" s="1"/>
    </row>
    <row r="41" ht="15.75" customHeight="1">
      <c r="A41" s="1"/>
      <c r="D41" s="1">
        <v>40.0</v>
      </c>
      <c r="E41" s="16">
        <f t="shared" si="2"/>
        <v>3607</v>
      </c>
      <c r="F41" s="1">
        <f t="shared" si="3"/>
        <v>14</v>
      </c>
      <c r="G41" s="16">
        <f t="shared" si="1"/>
        <v>3607.14</v>
      </c>
      <c r="I41" s="1"/>
      <c r="J41" s="1"/>
    </row>
    <row r="42" ht="15.75" customHeight="1">
      <c r="A42" s="1"/>
      <c r="D42" s="1">
        <v>41.0</v>
      </c>
      <c r="E42" s="16">
        <f t="shared" si="2"/>
        <v>3607</v>
      </c>
      <c r="F42" s="1">
        <f t="shared" si="3"/>
        <v>15</v>
      </c>
      <c r="G42" s="16">
        <f t="shared" si="1"/>
        <v>3607.15</v>
      </c>
      <c r="I42" s="1"/>
      <c r="J42" s="1"/>
    </row>
    <row r="43" ht="15.75" customHeight="1">
      <c r="A43" s="1"/>
      <c r="D43" s="1">
        <v>42.0</v>
      </c>
      <c r="E43" s="16">
        <f t="shared" si="2"/>
        <v>3607</v>
      </c>
      <c r="F43" s="1">
        <f t="shared" si="3"/>
        <v>16</v>
      </c>
      <c r="G43" s="16">
        <f t="shared" si="1"/>
        <v>3607.16</v>
      </c>
      <c r="I43" s="1"/>
      <c r="J43" s="1"/>
    </row>
    <row r="44" ht="15.75" customHeight="1">
      <c r="A44" s="1"/>
      <c r="D44" s="1">
        <v>43.0</v>
      </c>
      <c r="E44" s="16">
        <f t="shared" si="2"/>
        <v>3607</v>
      </c>
      <c r="F44" s="1">
        <f t="shared" si="3"/>
        <v>17</v>
      </c>
      <c r="G44" s="16">
        <f t="shared" si="1"/>
        <v>3607.17</v>
      </c>
      <c r="I44" s="1"/>
      <c r="J44" s="1"/>
    </row>
    <row r="45" ht="15.75" customHeight="1">
      <c r="A45" s="1"/>
      <c r="D45" s="1">
        <v>44.0</v>
      </c>
      <c r="E45" s="16">
        <f t="shared" si="2"/>
        <v>3607</v>
      </c>
      <c r="F45" s="1">
        <f t="shared" si="3"/>
        <v>18</v>
      </c>
      <c r="G45" s="16">
        <f t="shared" si="1"/>
        <v>3607.18</v>
      </c>
      <c r="I45" s="1"/>
      <c r="J45" s="1"/>
    </row>
    <row r="46" ht="15.75" customHeight="1">
      <c r="A46" s="1"/>
      <c r="D46" s="1">
        <v>45.0</v>
      </c>
      <c r="E46" s="16">
        <f t="shared" si="2"/>
        <v>3607</v>
      </c>
      <c r="F46" s="1">
        <f t="shared" si="3"/>
        <v>19</v>
      </c>
      <c r="G46" s="16">
        <f t="shared" si="1"/>
        <v>3607.19</v>
      </c>
      <c r="I46" s="1"/>
      <c r="J46" s="1"/>
    </row>
    <row r="47" ht="15.75" customHeight="1">
      <c r="A47" s="1"/>
      <c r="D47" s="1">
        <v>46.0</v>
      </c>
      <c r="E47" s="16">
        <f t="shared" si="2"/>
        <v>3607</v>
      </c>
      <c r="F47" s="1">
        <f t="shared" si="3"/>
        <v>20</v>
      </c>
      <c r="G47" s="16">
        <f t="shared" si="1"/>
        <v>3607.2</v>
      </c>
      <c r="I47" s="1"/>
      <c r="J47" s="1"/>
    </row>
    <row r="48" ht="15.75" customHeight="1">
      <c r="A48" s="1"/>
      <c r="D48" s="1">
        <v>47.0</v>
      </c>
      <c r="E48" s="16">
        <f t="shared" si="2"/>
        <v>3607</v>
      </c>
      <c r="F48" s="1">
        <f t="shared" si="3"/>
        <v>21</v>
      </c>
      <c r="G48" s="16">
        <f t="shared" si="1"/>
        <v>3607.21</v>
      </c>
      <c r="I48" s="1"/>
      <c r="J48" s="1"/>
    </row>
    <row r="49" ht="15.75" customHeight="1">
      <c r="A49" s="1"/>
      <c r="D49" s="1">
        <v>48.0</v>
      </c>
      <c r="E49" s="16">
        <f t="shared" si="2"/>
        <v>3607</v>
      </c>
      <c r="F49" s="1">
        <f t="shared" si="3"/>
        <v>22</v>
      </c>
      <c r="G49" s="16">
        <f t="shared" si="1"/>
        <v>3607.22</v>
      </c>
      <c r="I49" s="1"/>
      <c r="J49" s="1"/>
    </row>
    <row r="50" ht="15.75" customHeight="1">
      <c r="A50" s="1"/>
      <c r="D50" s="1">
        <v>49.0</v>
      </c>
      <c r="E50" s="16">
        <f t="shared" si="2"/>
        <v>3608</v>
      </c>
      <c r="F50" s="1">
        <f t="shared" si="3"/>
        <v>1</v>
      </c>
      <c r="G50" s="16">
        <f t="shared" si="1"/>
        <v>3608.01</v>
      </c>
      <c r="I50" s="1"/>
      <c r="J50" s="1"/>
    </row>
    <row r="51" ht="15.75" customHeight="1">
      <c r="A51" s="1"/>
      <c r="D51" s="1">
        <v>50.0</v>
      </c>
      <c r="E51" s="16">
        <f t="shared" si="2"/>
        <v>3608</v>
      </c>
      <c r="F51" s="1">
        <f t="shared" si="3"/>
        <v>2</v>
      </c>
      <c r="G51" s="16">
        <f t="shared" si="1"/>
        <v>3608.02</v>
      </c>
      <c r="I51" s="1"/>
      <c r="J51" s="1"/>
    </row>
    <row r="52" ht="15.75" customHeight="1">
      <c r="A52" s="1"/>
      <c r="D52" s="1">
        <v>51.0</v>
      </c>
      <c r="E52" s="16">
        <f t="shared" si="2"/>
        <v>3608</v>
      </c>
      <c r="F52" s="1">
        <f t="shared" si="3"/>
        <v>3</v>
      </c>
      <c r="G52" s="16">
        <f t="shared" si="1"/>
        <v>3608.03</v>
      </c>
      <c r="I52" s="1"/>
      <c r="J52" s="1"/>
    </row>
    <row r="53" ht="15.75" customHeight="1">
      <c r="A53" s="1"/>
      <c r="D53" s="1">
        <v>52.0</v>
      </c>
      <c r="E53" s="16">
        <f t="shared" si="2"/>
        <v>3608</v>
      </c>
      <c r="F53" s="1">
        <f t="shared" si="3"/>
        <v>4</v>
      </c>
      <c r="G53" s="16">
        <f t="shared" si="1"/>
        <v>3608.04</v>
      </c>
      <c r="I53" s="1"/>
      <c r="J53" s="1"/>
    </row>
    <row r="54" ht="15.75" customHeight="1">
      <c r="A54" s="1"/>
      <c r="D54" s="1">
        <v>53.0</v>
      </c>
      <c r="E54" s="16">
        <f t="shared" si="2"/>
        <v>3608</v>
      </c>
      <c r="F54" s="1">
        <f t="shared" si="3"/>
        <v>5</v>
      </c>
      <c r="G54" s="16">
        <f t="shared" si="1"/>
        <v>3608.05</v>
      </c>
      <c r="I54" s="1"/>
      <c r="J54" s="1"/>
    </row>
    <row r="55" ht="15.75" customHeight="1">
      <c r="A55" s="1"/>
      <c r="G55" s="1"/>
      <c r="I55" s="1"/>
      <c r="J55" s="1"/>
    </row>
    <row r="56" ht="15.75" customHeight="1">
      <c r="A56" s="1"/>
      <c r="G56" s="1"/>
      <c r="I56" s="1"/>
      <c r="J56" s="1"/>
    </row>
    <row r="57" ht="15.75" customHeight="1">
      <c r="A57" s="1"/>
      <c r="G57" s="1"/>
      <c r="I57" s="1"/>
      <c r="J57" s="1"/>
    </row>
    <row r="58" ht="15.75" customHeight="1">
      <c r="A58" s="1"/>
      <c r="G58" s="1"/>
      <c r="I58" s="1"/>
      <c r="J58" s="1"/>
    </row>
    <row r="59" ht="15.75" customHeight="1">
      <c r="A59" s="1"/>
      <c r="G59" s="1"/>
      <c r="I59" s="1"/>
      <c r="J59" s="1"/>
    </row>
    <row r="60" ht="15.75" customHeight="1">
      <c r="A60" s="1"/>
      <c r="G60" s="1"/>
      <c r="I60" s="1"/>
      <c r="J60" s="1"/>
    </row>
    <row r="61" ht="15.75" customHeight="1">
      <c r="A61" s="1"/>
      <c r="G61" s="1"/>
      <c r="I61" s="1"/>
      <c r="J61" s="1"/>
    </row>
    <row r="62" ht="15.75" customHeight="1">
      <c r="A62" s="1"/>
      <c r="G62" s="1"/>
      <c r="I62" s="1"/>
      <c r="J62" s="1"/>
    </row>
    <row r="63" ht="15.75" customHeight="1">
      <c r="A63" s="1"/>
      <c r="G63" s="1"/>
      <c r="I63" s="1"/>
      <c r="J63" s="1"/>
    </row>
    <row r="64" ht="15.75" customHeight="1">
      <c r="A64" s="1"/>
      <c r="G64" s="1"/>
      <c r="I64" s="1"/>
      <c r="J64" s="1"/>
    </row>
    <row r="65" ht="15.75" customHeight="1">
      <c r="A65" s="1"/>
      <c r="G65" s="1"/>
      <c r="I65" s="1"/>
      <c r="J65" s="1"/>
    </row>
    <row r="66" ht="15.75" customHeight="1">
      <c r="A66" s="1"/>
      <c r="G66" s="1"/>
      <c r="I66" s="1"/>
      <c r="J66" s="1"/>
    </row>
    <row r="67" ht="15.75" customHeight="1">
      <c r="A67" s="1"/>
      <c r="G67" s="1"/>
      <c r="I67" s="1"/>
      <c r="J67" s="1"/>
    </row>
    <row r="68" ht="15.75" customHeight="1">
      <c r="A68" s="1"/>
      <c r="G68" s="1"/>
      <c r="I68" s="1"/>
      <c r="J68" s="1"/>
    </row>
    <row r="69" ht="15.75" customHeight="1">
      <c r="A69" s="1"/>
      <c r="G69" s="1"/>
      <c r="I69" s="1"/>
      <c r="J69" s="1"/>
    </row>
    <row r="70" ht="15.75" customHeight="1">
      <c r="A70" s="1"/>
      <c r="G70" s="1"/>
      <c r="I70" s="1"/>
      <c r="J70" s="1"/>
    </row>
    <row r="71" ht="15.75" customHeight="1">
      <c r="A71" s="1"/>
      <c r="G71" s="1"/>
      <c r="I71" s="1"/>
      <c r="J71" s="1"/>
    </row>
    <row r="72" ht="15.75" customHeight="1">
      <c r="A72" s="1"/>
      <c r="G72" s="1"/>
      <c r="I72" s="1"/>
      <c r="J72" s="1"/>
    </row>
    <row r="73" ht="15.75" customHeight="1">
      <c r="A73" s="1"/>
      <c r="G73" s="1"/>
      <c r="I73" s="1"/>
      <c r="J73" s="1"/>
    </row>
    <row r="74" ht="15.75" customHeight="1">
      <c r="A74" s="1"/>
      <c r="G74" s="1"/>
      <c r="I74" s="1"/>
      <c r="J74" s="1"/>
    </row>
    <row r="75" ht="15.75" customHeight="1">
      <c r="A75" s="1"/>
      <c r="G75" s="1"/>
      <c r="I75" s="1"/>
      <c r="J75" s="1"/>
    </row>
    <row r="76" ht="15.75" customHeight="1">
      <c r="A76" s="1"/>
      <c r="G76" s="1"/>
      <c r="I76" s="1"/>
      <c r="J76" s="1"/>
    </row>
    <row r="77" ht="15.75" customHeight="1">
      <c r="A77" s="1"/>
      <c r="G77" s="1"/>
      <c r="I77" s="1"/>
      <c r="J77" s="1"/>
    </row>
    <row r="78" ht="15.75" customHeight="1">
      <c r="A78" s="1"/>
      <c r="G78" s="1"/>
      <c r="I78" s="1"/>
      <c r="J78" s="1"/>
    </row>
    <row r="79" ht="15.75" customHeight="1">
      <c r="A79" s="1"/>
      <c r="G79" s="1"/>
      <c r="I79" s="1"/>
      <c r="J79" s="1"/>
    </row>
    <row r="80" ht="15.75" customHeight="1">
      <c r="A80" s="1"/>
      <c r="G80" s="1"/>
      <c r="I80" s="1"/>
      <c r="J80" s="1"/>
    </row>
    <row r="81" ht="15.75" customHeight="1">
      <c r="A81" s="1"/>
      <c r="G81" s="1"/>
      <c r="I81" s="1"/>
      <c r="J81" s="1"/>
    </row>
    <row r="82" ht="15.75" customHeight="1">
      <c r="A82" s="1"/>
      <c r="G82" s="1"/>
      <c r="I82" s="1"/>
      <c r="J82" s="1"/>
    </row>
    <row r="83" ht="15.75" customHeight="1">
      <c r="A83" s="1"/>
      <c r="G83" s="1"/>
      <c r="I83" s="1"/>
      <c r="J83" s="1"/>
    </row>
    <row r="84" ht="15.75" customHeight="1">
      <c r="A84" s="1"/>
      <c r="G84" s="1"/>
      <c r="I84" s="1"/>
      <c r="J84" s="1"/>
    </row>
    <row r="85" ht="15.75" customHeight="1">
      <c r="A85" s="1"/>
      <c r="G85" s="1"/>
      <c r="I85" s="1"/>
      <c r="J85" s="1"/>
    </row>
    <row r="86" ht="15.75" customHeight="1">
      <c r="A86" s="1"/>
      <c r="G86" s="1"/>
      <c r="I86" s="1"/>
      <c r="J86" s="1"/>
    </row>
    <row r="87" ht="15.75" customHeight="1">
      <c r="A87" s="1"/>
      <c r="G87" s="1"/>
      <c r="I87" s="1"/>
      <c r="J87" s="1"/>
    </row>
    <row r="88" ht="15.75" customHeight="1">
      <c r="A88" s="1"/>
      <c r="G88" s="1"/>
      <c r="I88" s="1"/>
      <c r="J88" s="1"/>
    </row>
    <row r="89" ht="15.75" customHeight="1">
      <c r="A89" s="1"/>
      <c r="G89" s="1"/>
      <c r="I89" s="1"/>
      <c r="J89" s="1"/>
    </row>
    <row r="90" ht="15.75" customHeight="1">
      <c r="A90" s="1"/>
      <c r="G90" s="1"/>
      <c r="I90" s="1"/>
      <c r="J90" s="1"/>
    </row>
    <row r="91" ht="15.75" customHeight="1">
      <c r="A91" s="1"/>
      <c r="G91" s="1"/>
      <c r="I91" s="1"/>
      <c r="J91" s="1"/>
    </row>
    <row r="92" ht="15.75" customHeight="1">
      <c r="A92" s="1"/>
      <c r="G92" s="1"/>
      <c r="I92" s="1"/>
      <c r="J92" s="1"/>
    </row>
    <row r="93" ht="15.75" customHeight="1">
      <c r="A93" s="1"/>
      <c r="G93" s="1"/>
      <c r="I93" s="1"/>
      <c r="J93" s="1"/>
    </row>
    <row r="94" ht="15.75" customHeight="1">
      <c r="A94" s="1"/>
      <c r="G94" s="1"/>
      <c r="I94" s="1"/>
      <c r="J94" s="1"/>
    </row>
    <row r="95" ht="15.75" customHeight="1">
      <c r="A95" s="1"/>
      <c r="G95" s="1"/>
      <c r="I95" s="1"/>
      <c r="J95" s="1"/>
    </row>
    <row r="96" ht="15.75" customHeight="1">
      <c r="A96" s="1"/>
      <c r="G96" s="1"/>
      <c r="I96" s="1"/>
      <c r="J96" s="1"/>
    </row>
    <row r="97" ht="15.75" customHeight="1">
      <c r="A97" s="1"/>
      <c r="G97" s="1"/>
      <c r="I97" s="1"/>
      <c r="J97" s="1"/>
    </row>
    <row r="98" ht="15.75" customHeight="1">
      <c r="A98" s="1"/>
      <c r="G98" s="1"/>
      <c r="I98" s="1"/>
      <c r="J98" s="1"/>
    </row>
    <row r="99" ht="15.75" customHeight="1">
      <c r="A99" s="1"/>
      <c r="G99" s="1"/>
      <c r="I99" s="1"/>
      <c r="J99" s="1"/>
    </row>
    <row r="100" ht="15.75" customHeight="1">
      <c r="A100" s="1"/>
      <c r="G100" s="1"/>
      <c r="I100" s="1"/>
      <c r="J100" s="1"/>
    </row>
    <row r="101" ht="15.75" customHeight="1">
      <c r="A101" s="1"/>
      <c r="G101" s="1"/>
      <c r="I101" s="1"/>
      <c r="J101" s="1"/>
    </row>
    <row r="102" ht="15.75" customHeight="1">
      <c r="A102" s="1"/>
      <c r="G102" s="1"/>
      <c r="I102" s="1"/>
      <c r="J102" s="1"/>
    </row>
    <row r="103" ht="15.75" customHeight="1">
      <c r="A103" s="1"/>
      <c r="G103" s="1"/>
      <c r="I103" s="1"/>
      <c r="J103" s="1"/>
    </row>
    <row r="104" ht="15.75" customHeight="1">
      <c r="A104" s="1"/>
      <c r="G104" s="1"/>
      <c r="I104" s="1"/>
      <c r="J104" s="1"/>
    </row>
    <row r="105" ht="15.75" customHeight="1">
      <c r="A105" s="1"/>
      <c r="G105" s="1"/>
      <c r="I105" s="1"/>
      <c r="J105" s="1"/>
    </row>
    <row r="106" ht="15.75" customHeight="1">
      <c r="A106" s="1"/>
      <c r="G106" s="1"/>
      <c r="I106" s="1"/>
      <c r="J106" s="1"/>
    </row>
    <row r="107" ht="15.75" customHeight="1">
      <c r="A107" s="1"/>
      <c r="G107" s="1"/>
      <c r="I107" s="1"/>
      <c r="J107" s="1"/>
    </row>
    <row r="108" ht="15.75" customHeight="1">
      <c r="A108" s="1"/>
      <c r="G108" s="1"/>
      <c r="I108" s="1"/>
      <c r="J108" s="1"/>
    </row>
    <row r="109" ht="15.75" customHeight="1">
      <c r="A109" s="1"/>
      <c r="G109" s="1"/>
      <c r="I109" s="1"/>
      <c r="J109" s="1"/>
    </row>
    <row r="110" ht="15.75" customHeight="1">
      <c r="A110" s="1"/>
      <c r="G110" s="1"/>
      <c r="I110" s="1"/>
      <c r="J110" s="1"/>
    </row>
    <row r="111" ht="15.75" customHeight="1">
      <c r="A111" s="1"/>
      <c r="G111" s="1"/>
      <c r="I111" s="1"/>
      <c r="J111" s="1"/>
    </row>
    <row r="112" ht="15.75" customHeight="1">
      <c r="A112" s="1"/>
      <c r="G112" s="1"/>
      <c r="I112" s="1"/>
      <c r="J112" s="1"/>
    </row>
    <row r="113" ht="15.75" customHeight="1">
      <c r="A113" s="1"/>
      <c r="G113" s="1"/>
      <c r="I113" s="1"/>
      <c r="J113" s="1"/>
    </row>
    <row r="114" ht="15.75" customHeight="1">
      <c r="A114" s="1"/>
      <c r="G114" s="1"/>
      <c r="I114" s="1"/>
      <c r="J114" s="1"/>
    </row>
    <row r="115" ht="15.75" customHeight="1">
      <c r="A115" s="1"/>
      <c r="G115" s="1"/>
      <c r="I115" s="1"/>
      <c r="J115" s="1"/>
    </row>
    <row r="116" ht="15.75" customHeight="1">
      <c r="A116" s="1"/>
      <c r="G116" s="1"/>
      <c r="I116" s="1"/>
      <c r="J116" s="1"/>
    </row>
    <row r="117" ht="15.75" customHeight="1">
      <c r="A117" s="1"/>
      <c r="G117" s="1"/>
      <c r="I117" s="1"/>
      <c r="J117" s="1"/>
    </row>
    <row r="118" ht="15.75" customHeight="1">
      <c r="A118" s="1"/>
      <c r="G118" s="1"/>
      <c r="I118" s="1"/>
      <c r="J118" s="1"/>
    </row>
    <row r="119" ht="15.75" customHeight="1">
      <c r="A119" s="1"/>
      <c r="G119" s="1"/>
      <c r="I119" s="1"/>
      <c r="J119" s="1"/>
    </row>
    <row r="120" ht="15.75" customHeight="1">
      <c r="A120" s="1"/>
      <c r="G120" s="1"/>
      <c r="I120" s="1"/>
      <c r="J120" s="1"/>
    </row>
    <row r="121" ht="15.75" customHeight="1">
      <c r="A121" s="1"/>
      <c r="G121" s="1"/>
      <c r="I121" s="1"/>
      <c r="J121" s="1"/>
    </row>
    <row r="122" ht="15.75" customHeight="1">
      <c r="A122" s="1"/>
      <c r="G122" s="1"/>
      <c r="I122" s="1"/>
      <c r="J122" s="1"/>
    </row>
    <row r="123" ht="15.75" customHeight="1">
      <c r="A123" s="1"/>
      <c r="G123" s="1"/>
      <c r="I123" s="1"/>
      <c r="J123" s="1"/>
    </row>
    <row r="124" ht="15.75" customHeight="1">
      <c r="A124" s="1"/>
      <c r="G124" s="1"/>
      <c r="I124" s="1"/>
      <c r="J124" s="1"/>
    </row>
    <row r="125" ht="15.75" customHeight="1">
      <c r="A125" s="1"/>
      <c r="G125" s="1"/>
      <c r="I125" s="1"/>
      <c r="J125" s="1"/>
    </row>
    <row r="126" ht="15.75" customHeight="1">
      <c r="A126" s="1"/>
      <c r="G126" s="1"/>
      <c r="I126" s="1"/>
      <c r="J126" s="1"/>
    </row>
    <row r="127" ht="15.75" customHeight="1">
      <c r="A127" s="1"/>
      <c r="G127" s="1"/>
      <c r="I127" s="1"/>
      <c r="J127" s="1"/>
    </row>
    <row r="128" ht="15.75" customHeight="1">
      <c r="A128" s="1"/>
      <c r="G128" s="1"/>
      <c r="I128" s="1"/>
      <c r="J128" s="1"/>
    </row>
    <row r="129" ht="15.75" customHeight="1">
      <c r="A129" s="1"/>
      <c r="G129" s="1"/>
      <c r="I129" s="1"/>
      <c r="J129" s="1"/>
    </row>
    <row r="130" ht="15.75" customHeight="1">
      <c r="A130" s="1"/>
      <c r="G130" s="1"/>
      <c r="I130" s="1"/>
      <c r="J130" s="1"/>
    </row>
    <row r="131" ht="15.75" customHeight="1">
      <c r="A131" s="1"/>
      <c r="G131" s="1"/>
      <c r="I131" s="1"/>
      <c r="J131" s="1"/>
    </row>
    <row r="132" ht="15.75" customHeight="1">
      <c r="A132" s="1"/>
      <c r="G132" s="1"/>
      <c r="I132" s="1"/>
      <c r="J132" s="1"/>
    </row>
    <row r="133" ht="15.75" customHeight="1">
      <c r="A133" s="1"/>
      <c r="G133" s="1"/>
      <c r="I133" s="1"/>
      <c r="J133" s="1"/>
    </row>
    <row r="134" ht="15.75" customHeight="1">
      <c r="A134" s="1"/>
      <c r="G134" s="1"/>
      <c r="I134" s="1"/>
      <c r="J134" s="1"/>
    </row>
    <row r="135" ht="15.75" customHeight="1">
      <c r="A135" s="1"/>
      <c r="G135" s="1"/>
      <c r="I135" s="1"/>
      <c r="J135" s="1"/>
    </row>
    <row r="136" ht="15.75" customHeight="1">
      <c r="A136" s="1"/>
      <c r="G136" s="1"/>
      <c r="I136" s="1"/>
      <c r="J136" s="1"/>
    </row>
    <row r="137" ht="15.75" customHeight="1">
      <c r="A137" s="1"/>
      <c r="G137" s="1"/>
      <c r="I137" s="1"/>
      <c r="J137" s="1"/>
    </row>
    <row r="138" ht="15.75" customHeight="1">
      <c r="A138" s="1"/>
      <c r="G138" s="1"/>
      <c r="I138" s="1"/>
      <c r="J138" s="1"/>
    </row>
    <row r="139" ht="15.75" customHeight="1">
      <c r="A139" s="1"/>
      <c r="G139" s="1"/>
      <c r="I139" s="1"/>
      <c r="J139" s="1"/>
    </row>
    <row r="140" ht="15.75" customHeight="1">
      <c r="A140" s="1"/>
      <c r="G140" s="1"/>
      <c r="I140" s="1"/>
      <c r="J140" s="1"/>
    </row>
    <row r="141" ht="15.75" customHeight="1">
      <c r="A141" s="1"/>
      <c r="G141" s="1"/>
      <c r="I141" s="1"/>
      <c r="J141" s="1"/>
    </row>
    <row r="142" ht="15.75" customHeight="1">
      <c r="A142" s="1"/>
      <c r="G142" s="1"/>
      <c r="I142" s="1"/>
      <c r="J142" s="1"/>
    </row>
    <row r="143" ht="15.75" customHeight="1">
      <c r="A143" s="1"/>
      <c r="G143" s="1"/>
      <c r="I143" s="1"/>
      <c r="J143" s="1"/>
    </row>
    <row r="144" ht="15.75" customHeight="1">
      <c r="A144" s="1"/>
      <c r="G144" s="1"/>
      <c r="I144" s="1"/>
      <c r="J144" s="1"/>
    </row>
    <row r="145" ht="15.75" customHeight="1">
      <c r="A145" s="1"/>
      <c r="G145" s="1"/>
      <c r="I145" s="1"/>
      <c r="J145" s="1"/>
    </row>
    <row r="146" ht="15.75" customHeight="1">
      <c r="A146" s="1"/>
      <c r="G146" s="1"/>
      <c r="I146" s="1"/>
      <c r="J146" s="1"/>
    </row>
    <row r="147" ht="15.75" customHeight="1">
      <c r="A147" s="1"/>
      <c r="G147" s="1"/>
      <c r="I147" s="1"/>
      <c r="J147" s="1"/>
    </row>
    <row r="148" ht="15.75" customHeight="1">
      <c r="A148" s="1"/>
      <c r="G148" s="1"/>
      <c r="I148" s="1"/>
      <c r="J148" s="1"/>
    </row>
    <row r="149" ht="15.75" customHeight="1">
      <c r="A149" s="1"/>
      <c r="G149" s="1"/>
      <c r="I149" s="1"/>
      <c r="J149" s="1"/>
    </row>
    <row r="150" ht="15.75" customHeight="1">
      <c r="A150" s="1"/>
      <c r="G150" s="1"/>
      <c r="I150" s="1"/>
      <c r="J150" s="1"/>
    </row>
    <row r="151" ht="15.75" customHeight="1">
      <c r="A151" s="1"/>
      <c r="G151" s="1"/>
      <c r="I151" s="1"/>
      <c r="J151" s="1"/>
    </row>
    <row r="152" ht="15.75" customHeight="1">
      <c r="A152" s="1"/>
      <c r="G152" s="1"/>
      <c r="I152" s="1"/>
      <c r="J152" s="1"/>
    </row>
    <row r="153" ht="15.75" customHeight="1">
      <c r="A153" s="1"/>
      <c r="G153" s="1"/>
      <c r="I153" s="1"/>
      <c r="J153" s="1"/>
    </row>
    <row r="154" ht="15.75" customHeight="1">
      <c r="A154" s="1"/>
      <c r="G154" s="1"/>
      <c r="I154" s="1"/>
      <c r="J154" s="1"/>
    </row>
    <row r="155" ht="15.75" customHeight="1">
      <c r="A155" s="1"/>
      <c r="G155" s="1"/>
      <c r="I155" s="1"/>
      <c r="J155" s="1"/>
    </row>
    <row r="156" ht="15.75" customHeight="1">
      <c r="A156" s="1"/>
      <c r="G156" s="1"/>
      <c r="I156" s="1"/>
      <c r="J156" s="1"/>
    </row>
    <row r="157" ht="15.75" customHeight="1">
      <c r="A157" s="1"/>
      <c r="G157" s="1"/>
      <c r="I157" s="1"/>
      <c r="J157" s="1"/>
    </row>
    <row r="158" ht="15.75" customHeight="1">
      <c r="A158" s="1"/>
      <c r="G158" s="1"/>
      <c r="I158" s="1"/>
      <c r="J158" s="1"/>
    </row>
    <row r="159" ht="15.75" customHeight="1">
      <c r="A159" s="1"/>
      <c r="G159" s="1"/>
      <c r="I159" s="1"/>
      <c r="J159" s="1"/>
    </row>
    <row r="160" ht="15.75" customHeight="1">
      <c r="A160" s="1"/>
      <c r="G160" s="1"/>
      <c r="I160" s="1"/>
      <c r="J160" s="1"/>
    </row>
    <row r="161" ht="15.75" customHeight="1">
      <c r="A161" s="1"/>
      <c r="G161" s="1"/>
      <c r="I161" s="1"/>
      <c r="J161" s="1"/>
    </row>
    <row r="162" ht="15.75" customHeight="1">
      <c r="A162" s="1"/>
      <c r="G162" s="1"/>
      <c r="I162" s="1"/>
      <c r="J162" s="1"/>
    </row>
    <row r="163" ht="15.75" customHeight="1">
      <c r="A163" s="1"/>
      <c r="G163" s="1"/>
      <c r="I163" s="1"/>
      <c r="J163" s="1"/>
    </row>
    <row r="164" ht="15.75" customHeight="1">
      <c r="A164" s="1"/>
      <c r="G164" s="1"/>
      <c r="I164" s="1"/>
      <c r="J164" s="1"/>
    </row>
    <row r="165" ht="15.75" customHeight="1">
      <c r="A165" s="1"/>
      <c r="G165" s="1"/>
      <c r="I165" s="1"/>
      <c r="J165" s="1"/>
    </row>
    <row r="166" ht="15.75" customHeight="1">
      <c r="A166" s="1"/>
      <c r="G166" s="1"/>
      <c r="I166" s="1"/>
      <c r="J166" s="1"/>
    </row>
    <row r="167" ht="15.75" customHeight="1">
      <c r="A167" s="1"/>
      <c r="G167" s="1"/>
      <c r="I167" s="1"/>
      <c r="J167" s="1"/>
    </row>
    <row r="168" ht="15.75" customHeight="1">
      <c r="A168" s="1"/>
      <c r="G168" s="1"/>
      <c r="I168" s="1"/>
      <c r="J168" s="1"/>
    </row>
    <row r="169" ht="15.75" customHeight="1">
      <c r="A169" s="1"/>
      <c r="G169" s="1"/>
      <c r="I169" s="1"/>
      <c r="J169" s="1"/>
    </row>
    <row r="170" ht="15.75" customHeight="1">
      <c r="A170" s="1"/>
      <c r="G170" s="1"/>
      <c r="I170" s="1"/>
      <c r="J170" s="1"/>
    </row>
    <row r="171" ht="15.75" customHeight="1">
      <c r="A171" s="1"/>
      <c r="G171" s="1"/>
      <c r="I171" s="1"/>
      <c r="J171" s="1"/>
    </row>
    <row r="172" ht="15.75" customHeight="1">
      <c r="A172" s="1"/>
      <c r="G172" s="1"/>
      <c r="I172" s="1"/>
      <c r="J172" s="1"/>
    </row>
    <row r="173" ht="15.75" customHeight="1">
      <c r="A173" s="1"/>
      <c r="G173" s="1"/>
      <c r="I173" s="1"/>
      <c r="J173" s="1"/>
    </row>
    <row r="174" ht="15.75" customHeight="1">
      <c r="A174" s="1"/>
      <c r="G174" s="1"/>
      <c r="I174" s="1"/>
      <c r="J174" s="1"/>
    </row>
    <row r="175" ht="15.75" customHeight="1">
      <c r="A175" s="1"/>
      <c r="G175" s="1"/>
      <c r="I175" s="1"/>
      <c r="J175" s="1"/>
    </row>
    <row r="176" ht="15.75" customHeight="1">
      <c r="A176" s="1"/>
      <c r="G176" s="1"/>
      <c r="I176" s="1"/>
      <c r="J176" s="1"/>
    </row>
    <row r="177" ht="15.75" customHeight="1">
      <c r="A177" s="1"/>
      <c r="G177" s="1"/>
      <c r="I177" s="1"/>
      <c r="J177" s="1"/>
    </row>
    <row r="178" ht="15.75" customHeight="1">
      <c r="A178" s="1"/>
      <c r="G178" s="1"/>
      <c r="I178" s="1"/>
      <c r="J178" s="1"/>
    </row>
    <row r="179" ht="15.75" customHeight="1">
      <c r="A179" s="1"/>
      <c r="G179" s="1"/>
      <c r="I179" s="1"/>
      <c r="J179" s="1"/>
    </row>
    <row r="180" ht="15.75" customHeight="1">
      <c r="A180" s="1"/>
      <c r="G180" s="1"/>
      <c r="I180" s="1"/>
      <c r="J180" s="1"/>
    </row>
    <row r="181" ht="15.75" customHeight="1">
      <c r="A181" s="1"/>
      <c r="G181" s="1"/>
      <c r="I181" s="1"/>
      <c r="J181" s="1"/>
    </row>
    <row r="182" ht="15.75" customHeight="1">
      <c r="A182" s="1"/>
      <c r="G182" s="1"/>
      <c r="I182" s="1"/>
      <c r="J182" s="1"/>
    </row>
    <row r="183" ht="15.75" customHeight="1">
      <c r="A183" s="1"/>
      <c r="G183" s="1"/>
      <c r="I183" s="1"/>
      <c r="J183" s="1"/>
    </row>
    <row r="184" ht="15.75" customHeight="1">
      <c r="A184" s="1"/>
      <c r="G184" s="1"/>
      <c r="I184" s="1"/>
      <c r="J184" s="1"/>
    </row>
    <row r="185" ht="15.75" customHeight="1">
      <c r="A185" s="1"/>
      <c r="G185" s="1"/>
      <c r="I185" s="1"/>
      <c r="J185" s="1"/>
    </row>
    <row r="186" ht="15.75" customHeight="1">
      <c r="A186" s="1"/>
      <c r="G186" s="1"/>
      <c r="I186" s="1"/>
      <c r="J186" s="1"/>
    </row>
    <row r="187" ht="15.75" customHeight="1">
      <c r="A187" s="1"/>
      <c r="G187" s="1"/>
      <c r="I187" s="1"/>
      <c r="J187" s="1"/>
    </row>
    <row r="188" ht="15.75" customHeight="1">
      <c r="A188" s="1"/>
      <c r="G188" s="1"/>
      <c r="I188" s="1"/>
      <c r="J188" s="1"/>
    </row>
    <row r="189" ht="15.75" customHeight="1">
      <c r="A189" s="1"/>
      <c r="G189" s="1"/>
      <c r="I189" s="1"/>
      <c r="J189" s="1"/>
    </row>
    <row r="190" ht="15.75" customHeight="1">
      <c r="A190" s="1"/>
      <c r="G190" s="1"/>
      <c r="I190" s="1"/>
      <c r="J190" s="1"/>
    </row>
    <row r="191" ht="15.75" customHeight="1">
      <c r="A191" s="1"/>
      <c r="G191" s="1"/>
      <c r="I191" s="1"/>
      <c r="J191" s="1"/>
    </row>
    <row r="192" ht="15.75" customHeight="1">
      <c r="A192" s="1"/>
      <c r="G192" s="1"/>
      <c r="I192" s="1"/>
      <c r="J192" s="1"/>
    </row>
    <row r="193" ht="15.75" customHeight="1">
      <c r="A193" s="1"/>
      <c r="G193" s="1"/>
      <c r="I193" s="1"/>
      <c r="J193" s="1"/>
    </row>
    <row r="194" ht="15.75" customHeight="1">
      <c r="A194" s="1"/>
      <c r="G194" s="1"/>
      <c r="I194" s="1"/>
      <c r="J194" s="1"/>
    </row>
    <row r="195" ht="15.75" customHeight="1">
      <c r="A195" s="1"/>
      <c r="G195" s="1"/>
      <c r="I195" s="1"/>
      <c r="J195" s="1"/>
    </row>
    <row r="196" ht="15.75" customHeight="1">
      <c r="A196" s="1"/>
      <c r="G196" s="1"/>
      <c r="I196" s="1"/>
      <c r="J196" s="1"/>
    </row>
    <row r="197" ht="15.75" customHeight="1">
      <c r="A197" s="1"/>
      <c r="G197" s="1"/>
      <c r="I197" s="1"/>
      <c r="J197" s="1"/>
    </row>
    <row r="198" ht="15.75" customHeight="1">
      <c r="A198" s="1"/>
      <c r="G198" s="1"/>
      <c r="I198" s="1"/>
      <c r="J198" s="1"/>
    </row>
    <row r="199" ht="15.75" customHeight="1">
      <c r="A199" s="1"/>
      <c r="G199" s="1"/>
      <c r="I199" s="1"/>
      <c r="J199" s="1"/>
    </row>
    <row r="200" ht="15.75" customHeight="1">
      <c r="A200" s="1"/>
      <c r="G200" s="1"/>
      <c r="I200" s="1"/>
      <c r="J200" s="1"/>
    </row>
    <row r="201" ht="15.75" customHeight="1">
      <c r="A201" s="1"/>
      <c r="G201" s="1"/>
      <c r="I201" s="1"/>
      <c r="J201" s="1"/>
    </row>
    <row r="202" ht="15.75" customHeight="1">
      <c r="A202" s="1"/>
      <c r="G202" s="1"/>
      <c r="I202" s="1"/>
      <c r="J202" s="1"/>
    </row>
    <row r="203" ht="15.75" customHeight="1">
      <c r="A203" s="1"/>
      <c r="G203" s="1"/>
      <c r="I203" s="1"/>
      <c r="J203" s="1"/>
    </row>
    <row r="204" ht="15.75" customHeight="1">
      <c r="A204" s="1"/>
      <c r="G204" s="1"/>
      <c r="I204" s="1"/>
      <c r="J204" s="1"/>
    </row>
    <row r="205" ht="15.75" customHeight="1">
      <c r="A205" s="1"/>
      <c r="G205" s="1"/>
      <c r="I205" s="1"/>
      <c r="J205" s="1"/>
    </row>
    <row r="206" ht="15.75" customHeight="1">
      <c r="A206" s="1"/>
      <c r="G206" s="1"/>
      <c r="I206" s="1"/>
      <c r="J206" s="1"/>
    </row>
    <row r="207" ht="15.75" customHeight="1">
      <c r="A207" s="1"/>
      <c r="G207" s="1"/>
      <c r="I207" s="1"/>
      <c r="J207" s="1"/>
    </row>
    <row r="208" ht="15.75" customHeight="1">
      <c r="A208" s="1"/>
      <c r="G208" s="1"/>
      <c r="I208" s="1"/>
      <c r="J208" s="1"/>
    </row>
    <row r="209" ht="15.75" customHeight="1">
      <c r="A209" s="1"/>
      <c r="G209" s="1"/>
      <c r="I209" s="1"/>
      <c r="J209" s="1"/>
    </row>
    <row r="210" ht="15.75" customHeight="1">
      <c r="A210" s="1"/>
      <c r="G210" s="1"/>
      <c r="I210" s="1"/>
      <c r="J210" s="1"/>
    </row>
    <row r="211" ht="15.75" customHeight="1">
      <c r="A211" s="1"/>
      <c r="G211" s="1"/>
      <c r="I211" s="1"/>
      <c r="J211" s="1"/>
    </row>
    <row r="212" ht="15.75" customHeight="1">
      <c r="A212" s="1"/>
      <c r="G212" s="1"/>
      <c r="I212" s="1"/>
      <c r="J212" s="1"/>
    </row>
    <row r="213" ht="15.75" customHeight="1">
      <c r="A213" s="1"/>
      <c r="G213" s="1"/>
      <c r="I213" s="1"/>
      <c r="J213" s="1"/>
    </row>
    <row r="214" ht="15.75" customHeight="1">
      <c r="A214" s="1"/>
      <c r="G214" s="1"/>
      <c r="I214" s="1"/>
      <c r="J214" s="1"/>
    </row>
    <row r="215" ht="15.75" customHeight="1">
      <c r="A215" s="1"/>
      <c r="G215" s="1"/>
      <c r="I215" s="1"/>
      <c r="J215" s="1"/>
    </row>
    <row r="216" ht="15.75" customHeight="1">
      <c r="A216" s="1"/>
      <c r="G216" s="1"/>
      <c r="I216" s="1"/>
      <c r="J216" s="1"/>
    </row>
    <row r="217" ht="15.75" customHeight="1">
      <c r="A217" s="1"/>
      <c r="G217" s="1"/>
      <c r="I217" s="1"/>
      <c r="J217" s="1"/>
    </row>
    <row r="218" ht="15.75" customHeight="1">
      <c r="A218" s="1"/>
      <c r="G218" s="1"/>
      <c r="I218" s="1"/>
      <c r="J218" s="1"/>
    </row>
    <row r="219" ht="15.75" customHeight="1">
      <c r="A219" s="1"/>
      <c r="G219" s="1"/>
      <c r="I219" s="1"/>
      <c r="J219" s="1"/>
    </row>
    <row r="220" ht="15.75" customHeight="1">
      <c r="A220" s="1"/>
      <c r="G220" s="1"/>
      <c r="I220" s="1"/>
      <c r="J220" s="1"/>
    </row>
    <row r="221" ht="15.75" customHeight="1">
      <c r="A221" s="1"/>
      <c r="G221" s="1"/>
      <c r="I221" s="1"/>
      <c r="J221" s="1"/>
    </row>
    <row r="222" ht="15.75" customHeight="1">
      <c r="A222" s="1"/>
      <c r="G222" s="1"/>
      <c r="I222" s="1"/>
      <c r="J222" s="1"/>
    </row>
    <row r="223" ht="15.75" customHeight="1">
      <c r="A223" s="1"/>
      <c r="G223" s="1"/>
      <c r="I223" s="1"/>
      <c r="J223" s="1"/>
    </row>
    <row r="224" ht="15.75" customHeight="1">
      <c r="A224" s="1"/>
      <c r="G224" s="1"/>
      <c r="I224" s="1"/>
      <c r="J224" s="1"/>
    </row>
    <row r="225" ht="15.75" customHeight="1">
      <c r="A225" s="1"/>
      <c r="G225" s="1"/>
      <c r="I225" s="1"/>
      <c r="J225" s="1"/>
    </row>
    <row r="226" ht="15.75" customHeight="1">
      <c r="A226" s="1"/>
      <c r="G226" s="1"/>
      <c r="I226" s="1"/>
      <c r="J226" s="1"/>
    </row>
    <row r="227" ht="15.75" customHeight="1">
      <c r="A227" s="1"/>
      <c r="G227" s="1"/>
      <c r="I227" s="1"/>
      <c r="J227" s="1"/>
    </row>
    <row r="228" ht="15.75" customHeight="1">
      <c r="A228" s="1"/>
      <c r="G228" s="1"/>
      <c r="I228" s="1"/>
      <c r="J228" s="1"/>
    </row>
    <row r="229" ht="15.75" customHeight="1">
      <c r="A229" s="1"/>
      <c r="G229" s="1"/>
      <c r="I229" s="1"/>
      <c r="J229" s="1"/>
    </row>
    <row r="230" ht="15.75" customHeight="1">
      <c r="A230" s="1"/>
      <c r="G230" s="1"/>
      <c r="I230" s="1"/>
      <c r="J230" s="1"/>
    </row>
    <row r="231" ht="15.75" customHeight="1">
      <c r="A231" s="1"/>
      <c r="G231" s="1"/>
      <c r="I231" s="1"/>
      <c r="J231" s="1"/>
    </row>
    <row r="232" ht="15.75" customHeight="1">
      <c r="A232" s="1"/>
      <c r="G232" s="1"/>
      <c r="I232" s="1"/>
      <c r="J232" s="1"/>
    </row>
    <row r="233" ht="15.75" customHeight="1">
      <c r="A233" s="1"/>
      <c r="G233" s="1"/>
      <c r="I233" s="1"/>
      <c r="J233" s="1"/>
    </row>
    <row r="234" ht="15.75" customHeight="1">
      <c r="A234" s="1"/>
      <c r="G234" s="1"/>
      <c r="I234" s="1"/>
      <c r="J234" s="1"/>
    </row>
    <row r="235" ht="15.75" customHeight="1">
      <c r="A235" s="1"/>
      <c r="G235" s="1"/>
      <c r="I235" s="1"/>
      <c r="J235" s="1"/>
    </row>
    <row r="236" ht="15.75" customHeight="1">
      <c r="A236" s="1"/>
      <c r="G236" s="1"/>
      <c r="I236" s="1"/>
      <c r="J236" s="1"/>
    </row>
    <row r="237" ht="15.75" customHeight="1">
      <c r="A237" s="1"/>
      <c r="G237" s="1"/>
      <c r="I237" s="1"/>
      <c r="J237" s="1"/>
    </row>
    <row r="238" ht="15.75" customHeight="1">
      <c r="A238" s="1"/>
      <c r="G238" s="1"/>
      <c r="I238" s="1"/>
      <c r="J238" s="1"/>
    </row>
    <row r="239" ht="15.75" customHeight="1">
      <c r="A239" s="1"/>
      <c r="G239" s="1"/>
      <c r="I239" s="1"/>
      <c r="J239" s="1"/>
    </row>
    <row r="240" ht="15.75" customHeight="1">
      <c r="A240" s="1"/>
      <c r="G240" s="1"/>
      <c r="I240" s="1"/>
      <c r="J240" s="1"/>
    </row>
    <row r="241" ht="15.75" customHeight="1">
      <c r="A241" s="1"/>
      <c r="G241" s="1"/>
      <c r="I241" s="1"/>
      <c r="J241" s="1"/>
    </row>
    <row r="242" ht="15.75" customHeight="1">
      <c r="A242" s="1"/>
      <c r="G242" s="1"/>
      <c r="I242" s="1"/>
      <c r="J242" s="1"/>
    </row>
    <row r="243" ht="15.75" customHeight="1">
      <c r="A243" s="1"/>
      <c r="G243" s="1"/>
      <c r="I243" s="1"/>
      <c r="J243" s="1"/>
    </row>
    <row r="244" ht="15.75" customHeight="1">
      <c r="A244" s="1"/>
      <c r="G244" s="1"/>
      <c r="I244" s="1"/>
      <c r="J244" s="1"/>
    </row>
    <row r="245" ht="15.75" customHeight="1">
      <c r="A245" s="1"/>
      <c r="G245" s="1"/>
      <c r="I245" s="1"/>
      <c r="J245" s="1"/>
    </row>
    <row r="246" ht="15.75" customHeight="1">
      <c r="A246" s="1"/>
      <c r="G246" s="1"/>
      <c r="I246" s="1"/>
      <c r="J246" s="1"/>
    </row>
    <row r="247" ht="15.75" customHeight="1">
      <c r="A247" s="1"/>
      <c r="G247" s="1"/>
      <c r="I247" s="1"/>
      <c r="J247" s="1"/>
    </row>
    <row r="248" ht="15.75" customHeight="1">
      <c r="A248" s="1"/>
      <c r="G248" s="1"/>
      <c r="I248" s="1"/>
      <c r="J248" s="1"/>
    </row>
    <row r="249" ht="15.75" customHeight="1">
      <c r="A249" s="1"/>
      <c r="G249" s="1"/>
      <c r="I249" s="1"/>
      <c r="J249" s="1"/>
    </row>
    <row r="250" ht="15.75" customHeight="1">
      <c r="A250" s="1"/>
      <c r="G250" s="1"/>
      <c r="I250" s="1"/>
      <c r="J250" s="1"/>
    </row>
    <row r="251" ht="15.75" customHeight="1">
      <c r="A251" s="1"/>
      <c r="G251" s="1"/>
      <c r="I251" s="1"/>
      <c r="J251" s="1"/>
    </row>
    <row r="252" ht="15.75" customHeight="1">
      <c r="A252" s="1"/>
      <c r="G252" s="1"/>
      <c r="I252" s="1"/>
      <c r="J252" s="1"/>
    </row>
    <row r="253" ht="15.75" customHeight="1">
      <c r="A253" s="1"/>
      <c r="G253" s="1"/>
      <c r="I253" s="1"/>
      <c r="J253" s="1"/>
    </row>
    <row r="254" ht="15.75" customHeight="1">
      <c r="A254" s="1"/>
      <c r="G254" s="1"/>
      <c r="I254" s="1"/>
      <c r="J254" s="1"/>
    </row>
    <row r="255" ht="15.75" customHeight="1">
      <c r="A255" s="1"/>
      <c r="G255" s="1"/>
      <c r="I255" s="1"/>
      <c r="J255" s="1"/>
    </row>
    <row r="256" ht="15.75" customHeight="1">
      <c r="A256" s="1"/>
      <c r="G256" s="1"/>
      <c r="I256" s="1"/>
      <c r="J256" s="1"/>
    </row>
    <row r="257" ht="15.75" customHeight="1">
      <c r="A257" s="1"/>
      <c r="G257" s="1"/>
      <c r="I257" s="1"/>
      <c r="J257" s="1"/>
    </row>
    <row r="258" ht="15.75" customHeight="1">
      <c r="A258" s="1"/>
      <c r="G258" s="1"/>
      <c r="I258" s="1"/>
      <c r="J258" s="1"/>
    </row>
    <row r="259" ht="15.75" customHeight="1">
      <c r="A259" s="1"/>
      <c r="G259" s="1"/>
      <c r="I259" s="1"/>
      <c r="J259" s="1"/>
    </row>
    <row r="260" ht="15.75" customHeight="1">
      <c r="A260" s="1"/>
      <c r="G260" s="1"/>
      <c r="I260" s="1"/>
      <c r="J260" s="1"/>
    </row>
    <row r="261" ht="15.75" customHeight="1">
      <c r="A261" s="1"/>
      <c r="G261" s="1"/>
      <c r="I261" s="1"/>
      <c r="J261" s="1"/>
    </row>
    <row r="262" ht="15.75" customHeight="1">
      <c r="A262" s="1"/>
      <c r="G262" s="1"/>
      <c r="I262" s="1"/>
      <c r="J262" s="1"/>
    </row>
    <row r="263" ht="15.75" customHeight="1">
      <c r="A263" s="1"/>
      <c r="G263" s="1"/>
      <c r="I263" s="1"/>
      <c r="J263" s="1"/>
    </row>
    <row r="264" ht="15.75" customHeight="1">
      <c r="A264" s="1"/>
      <c r="G264" s="1"/>
      <c r="I264" s="1"/>
      <c r="J264" s="1"/>
    </row>
    <row r="265" ht="15.75" customHeight="1">
      <c r="A265" s="1"/>
      <c r="G265" s="1"/>
      <c r="I265" s="1"/>
      <c r="J265" s="1"/>
    </row>
    <row r="266" ht="15.75" customHeight="1">
      <c r="A266" s="1"/>
      <c r="G266" s="1"/>
      <c r="I266" s="1"/>
      <c r="J266" s="1"/>
    </row>
    <row r="267" ht="15.75" customHeight="1">
      <c r="A267" s="1"/>
      <c r="G267" s="1"/>
      <c r="I267" s="1"/>
      <c r="J267" s="1"/>
    </row>
    <row r="268" ht="15.75" customHeight="1">
      <c r="A268" s="1"/>
      <c r="G268" s="1"/>
      <c r="I268" s="1"/>
      <c r="J268" s="1"/>
    </row>
    <row r="269" ht="15.75" customHeight="1">
      <c r="A269" s="1"/>
      <c r="G269" s="1"/>
      <c r="I269" s="1"/>
      <c r="J269" s="1"/>
    </row>
    <row r="270" ht="15.75" customHeight="1">
      <c r="A270" s="1"/>
      <c r="G270" s="1"/>
      <c r="I270" s="1"/>
      <c r="J270" s="1"/>
    </row>
    <row r="271" ht="15.75" customHeight="1">
      <c r="A271" s="1"/>
      <c r="G271" s="1"/>
      <c r="I271" s="1"/>
      <c r="J271" s="1"/>
    </row>
    <row r="272" ht="15.75" customHeight="1">
      <c r="A272" s="1"/>
      <c r="G272" s="1"/>
      <c r="I272" s="1"/>
      <c r="J272" s="1"/>
    </row>
    <row r="273" ht="15.75" customHeight="1">
      <c r="A273" s="1"/>
      <c r="G273" s="1"/>
      <c r="I273" s="1"/>
      <c r="J273" s="1"/>
    </row>
    <row r="274" ht="15.75" customHeight="1">
      <c r="A274" s="1"/>
      <c r="G274" s="1"/>
      <c r="I274" s="1"/>
      <c r="J274" s="1"/>
    </row>
    <row r="275" ht="15.75" customHeight="1">
      <c r="A275" s="1"/>
      <c r="G275" s="1"/>
      <c r="I275" s="1"/>
      <c r="J275" s="1"/>
    </row>
    <row r="276" ht="15.75" customHeight="1">
      <c r="A276" s="1"/>
      <c r="G276" s="1"/>
      <c r="I276" s="1"/>
      <c r="J276" s="1"/>
    </row>
    <row r="277" ht="15.75" customHeight="1">
      <c r="A277" s="1"/>
      <c r="G277" s="1"/>
      <c r="I277" s="1"/>
      <c r="J277" s="1"/>
    </row>
    <row r="278" ht="15.75" customHeight="1">
      <c r="A278" s="1"/>
      <c r="G278" s="1"/>
      <c r="I278" s="1"/>
      <c r="J278" s="1"/>
    </row>
    <row r="279" ht="15.75" customHeight="1">
      <c r="A279" s="1"/>
      <c r="G279" s="1"/>
      <c r="I279" s="1"/>
      <c r="J279" s="1"/>
    </row>
    <row r="280" ht="15.75" customHeight="1">
      <c r="A280" s="1"/>
      <c r="G280" s="1"/>
      <c r="I280" s="1"/>
      <c r="J280" s="1"/>
    </row>
    <row r="281" ht="15.75" customHeight="1">
      <c r="A281" s="1"/>
      <c r="G281" s="1"/>
      <c r="I281" s="1"/>
      <c r="J281" s="1"/>
    </row>
    <row r="282" ht="15.75" customHeight="1">
      <c r="A282" s="1"/>
      <c r="G282" s="1"/>
      <c r="I282" s="1"/>
      <c r="J282" s="1"/>
    </row>
    <row r="283" ht="15.75" customHeight="1">
      <c r="A283" s="1"/>
      <c r="G283" s="1"/>
      <c r="I283" s="1"/>
      <c r="J283" s="1"/>
    </row>
    <row r="284" ht="15.75" customHeight="1">
      <c r="A284" s="1"/>
      <c r="G284" s="1"/>
      <c r="I284" s="1"/>
      <c r="J284" s="1"/>
    </row>
    <row r="285" ht="15.75" customHeight="1">
      <c r="A285" s="1"/>
      <c r="G285" s="1"/>
      <c r="I285" s="1"/>
      <c r="J285" s="1"/>
    </row>
    <row r="286" ht="15.75" customHeight="1">
      <c r="A286" s="1"/>
      <c r="G286" s="1"/>
      <c r="I286" s="1"/>
      <c r="J286" s="1"/>
    </row>
    <row r="287" ht="15.75" customHeight="1">
      <c r="A287" s="1"/>
      <c r="G287" s="1"/>
      <c r="I287" s="1"/>
      <c r="J287" s="1"/>
    </row>
    <row r="288" ht="15.75" customHeight="1">
      <c r="A288" s="1"/>
      <c r="G288" s="1"/>
      <c r="I288" s="1"/>
      <c r="J288" s="1"/>
    </row>
    <row r="289" ht="15.75" customHeight="1">
      <c r="A289" s="1"/>
      <c r="G289" s="1"/>
      <c r="I289" s="1"/>
      <c r="J289" s="1"/>
    </row>
    <row r="290" ht="15.75" customHeight="1">
      <c r="A290" s="1"/>
      <c r="G290" s="1"/>
      <c r="I290" s="1"/>
      <c r="J290" s="1"/>
    </row>
    <row r="291" ht="15.75" customHeight="1">
      <c r="A291" s="1"/>
      <c r="G291" s="1"/>
      <c r="I291" s="1"/>
      <c r="J291" s="1"/>
    </row>
    <row r="292" ht="15.75" customHeight="1">
      <c r="A292" s="1"/>
      <c r="G292" s="1"/>
      <c r="I292" s="1"/>
      <c r="J292" s="1"/>
    </row>
    <row r="293" ht="15.75" customHeight="1">
      <c r="A293" s="1"/>
      <c r="G293" s="1"/>
      <c r="I293" s="1"/>
      <c r="J293" s="1"/>
    </row>
    <row r="294" ht="15.75" customHeight="1">
      <c r="A294" s="1"/>
      <c r="G294" s="1"/>
      <c r="I294" s="1"/>
      <c r="J294" s="1"/>
    </row>
    <row r="295" ht="15.75" customHeight="1">
      <c r="A295" s="1"/>
      <c r="G295" s="1"/>
      <c r="I295" s="1"/>
      <c r="J295" s="1"/>
    </row>
    <row r="296" ht="15.75" customHeight="1">
      <c r="A296" s="1"/>
      <c r="G296" s="1"/>
      <c r="I296" s="1"/>
      <c r="J296" s="1"/>
    </row>
    <row r="297" ht="15.75" customHeight="1">
      <c r="A297" s="1"/>
      <c r="G297" s="1"/>
      <c r="I297" s="1"/>
      <c r="J297" s="1"/>
    </row>
    <row r="298" ht="15.75" customHeight="1">
      <c r="A298" s="1"/>
      <c r="G298" s="1"/>
      <c r="I298" s="1"/>
      <c r="J298" s="1"/>
    </row>
    <row r="299" ht="15.75" customHeight="1">
      <c r="A299" s="1"/>
      <c r="G299" s="1"/>
      <c r="I299" s="1"/>
      <c r="J299" s="1"/>
    </row>
    <row r="300" ht="15.75" customHeight="1">
      <c r="A300" s="1"/>
      <c r="G300" s="1"/>
      <c r="I300" s="1"/>
      <c r="J300" s="1"/>
    </row>
    <row r="301" ht="15.75" customHeight="1">
      <c r="A301" s="1"/>
      <c r="G301" s="1"/>
      <c r="I301" s="1"/>
      <c r="J301" s="1"/>
    </row>
    <row r="302" ht="15.75" customHeight="1">
      <c r="A302" s="1"/>
      <c r="G302" s="1"/>
      <c r="I302" s="1"/>
      <c r="J302" s="1"/>
    </row>
    <row r="303" ht="15.75" customHeight="1">
      <c r="A303" s="1"/>
      <c r="G303" s="1"/>
      <c r="I303" s="1"/>
      <c r="J303" s="1"/>
    </row>
    <row r="304" ht="15.75" customHeight="1">
      <c r="A304" s="1"/>
      <c r="G304" s="1"/>
      <c r="I304" s="1"/>
      <c r="J304" s="1"/>
    </row>
    <row r="305" ht="15.75" customHeight="1">
      <c r="A305" s="1"/>
      <c r="G305" s="1"/>
      <c r="I305" s="1"/>
      <c r="J305" s="1"/>
    </row>
    <row r="306" ht="15.75" customHeight="1">
      <c r="A306" s="1"/>
      <c r="G306" s="1"/>
      <c r="I306" s="1"/>
      <c r="J306" s="1"/>
    </row>
    <row r="307" ht="15.75" customHeight="1">
      <c r="A307" s="1"/>
      <c r="G307" s="1"/>
      <c r="I307" s="1"/>
      <c r="J307" s="1"/>
    </row>
    <row r="308" ht="15.75" customHeight="1">
      <c r="A308" s="1"/>
      <c r="G308" s="1"/>
      <c r="I308" s="1"/>
      <c r="J308" s="1"/>
    </row>
    <row r="309" ht="15.75" customHeight="1">
      <c r="A309" s="1"/>
      <c r="G309" s="1"/>
      <c r="I309" s="1"/>
      <c r="J309" s="1"/>
    </row>
    <row r="310" ht="15.75" customHeight="1">
      <c r="A310" s="1"/>
      <c r="G310" s="1"/>
      <c r="I310" s="1"/>
      <c r="J310" s="1"/>
    </row>
    <row r="311" ht="15.75" customHeight="1">
      <c r="A311" s="1"/>
      <c r="G311" s="1"/>
      <c r="I311" s="1"/>
      <c r="J311" s="1"/>
    </row>
    <row r="312" ht="15.75" customHeight="1">
      <c r="A312" s="1"/>
      <c r="G312" s="1"/>
      <c r="I312" s="1"/>
      <c r="J312" s="1"/>
    </row>
    <row r="313" ht="15.75" customHeight="1">
      <c r="A313" s="1"/>
      <c r="G313" s="1"/>
      <c r="I313" s="1"/>
      <c r="J313" s="1"/>
    </row>
    <row r="314" ht="15.75" customHeight="1">
      <c r="A314" s="1"/>
      <c r="G314" s="1"/>
      <c r="I314" s="1"/>
      <c r="J314" s="1"/>
    </row>
    <row r="315" ht="15.75" customHeight="1">
      <c r="A315" s="1"/>
      <c r="G315" s="1"/>
      <c r="I315" s="1"/>
      <c r="J315" s="1"/>
    </row>
    <row r="316" ht="15.75" customHeight="1">
      <c r="A316" s="1"/>
      <c r="G316" s="1"/>
      <c r="I316" s="1"/>
      <c r="J316" s="1"/>
    </row>
    <row r="317" ht="15.75" customHeight="1">
      <c r="A317" s="1"/>
      <c r="G317" s="1"/>
      <c r="I317" s="1"/>
      <c r="J317" s="1"/>
    </row>
    <row r="318" ht="15.75" customHeight="1">
      <c r="A318" s="1"/>
      <c r="G318" s="1"/>
      <c r="I318" s="1"/>
      <c r="J318" s="1"/>
    </row>
    <row r="319" ht="15.75" customHeight="1">
      <c r="A319" s="1"/>
      <c r="G319" s="1"/>
      <c r="I319" s="1"/>
      <c r="J319" s="1"/>
    </row>
    <row r="320" ht="15.75" customHeight="1">
      <c r="A320" s="1"/>
      <c r="G320" s="1"/>
      <c r="I320" s="1"/>
      <c r="J320" s="1"/>
    </row>
    <row r="321" ht="15.75" customHeight="1">
      <c r="A321" s="1"/>
      <c r="G321" s="1"/>
      <c r="I321" s="1"/>
      <c r="J321" s="1"/>
    </row>
    <row r="322" ht="15.75" customHeight="1">
      <c r="A322" s="1"/>
      <c r="G322" s="1"/>
      <c r="I322" s="1"/>
      <c r="J322" s="1"/>
    </row>
    <row r="323" ht="15.75" customHeight="1">
      <c r="A323" s="1"/>
      <c r="G323" s="1"/>
      <c r="I323" s="1"/>
      <c r="J323" s="1"/>
    </row>
    <row r="324" ht="15.75" customHeight="1">
      <c r="A324" s="1"/>
      <c r="G324" s="1"/>
      <c r="I324" s="1"/>
      <c r="J324" s="1"/>
    </row>
    <row r="325" ht="15.75" customHeight="1">
      <c r="A325" s="1"/>
      <c r="G325" s="1"/>
      <c r="I325" s="1"/>
      <c r="J325" s="1"/>
    </row>
    <row r="326" ht="15.75" customHeight="1">
      <c r="A326" s="1"/>
      <c r="G326" s="1"/>
      <c r="I326" s="1"/>
      <c r="J326" s="1"/>
    </row>
    <row r="327" ht="15.75" customHeight="1">
      <c r="A327" s="1"/>
      <c r="G327" s="1"/>
      <c r="I327" s="1"/>
      <c r="J327" s="1"/>
    </row>
    <row r="328" ht="15.75" customHeight="1">
      <c r="A328" s="1"/>
      <c r="G328" s="1"/>
      <c r="I328" s="1"/>
      <c r="J328" s="1"/>
    </row>
    <row r="329" ht="15.75" customHeight="1">
      <c r="A329" s="1"/>
      <c r="G329" s="1"/>
      <c r="I329" s="1"/>
      <c r="J329" s="1"/>
    </row>
    <row r="330" ht="15.75" customHeight="1">
      <c r="A330" s="1"/>
      <c r="G330" s="1"/>
      <c r="I330" s="1"/>
      <c r="J330" s="1"/>
    </row>
    <row r="331" ht="15.75" customHeight="1">
      <c r="A331" s="1"/>
      <c r="G331" s="1"/>
      <c r="I331" s="1"/>
      <c r="J331" s="1"/>
    </row>
    <row r="332" ht="15.75" customHeight="1">
      <c r="A332" s="1"/>
      <c r="G332" s="1"/>
      <c r="I332" s="1"/>
      <c r="J332" s="1"/>
    </row>
    <row r="333" ht="15.75" customHeight="1">
      <c r="A333" s="1"/>
      <c r="G333" s="1"/>
      <c r="I333" s="1"/>
      <c r="J333" s="1"/>
    </row>
    <row r="334" ht="15.75" customHeight="1">
      <c r="A334" s="1"/>
      <c r="G334" s="1"/>
      <c r="I334" s="1"/>
      <c r="J334" s="1"/>
    </row>
    <row r="335" ht="15.75" customHeight="1">
      <c r="A335" s="1"/>
      <c r="G335" s="1"/>
      <c r="I335" s="1"/>
      <c r="J335" s="1"/>
    </row>
    <row r="336" ht="15.75" customHeight="1">
      <c r="A336" s="1"/>
      <c r="G336" s="1"/>
      <c r="I336" s="1"/>
      <c r="J336" s="1"/>
    </row>
    <row r="337" ht="15.75" customHeight="1">
      <c r="A337" s="1"/>
      <c r="G337" s="1"/>
      <c r="I337" s="1"/>
      <c r="J337" s="1"/>
    </row>
    <row r="338" ht="15.75" customHeight="1">
      <c r="A338" s="1"/>
      <c r="G338" s="1"/>
      <c r="I338" s="1"/>
      <c r="J338" s="1"/>
    </row>
    <row r="339" ht="15.75" customHeight="1">
      <c r="A339" s="1"/>
      <c r="G339" s="1"/>
      <c r="I339" s="1"/>
      <c r="J339" s="1"/>
    </row>
    <row r="340" ht="15.75" customHeight="1">
      <c r="A340" s="1"/>
      <c r="G340" s="1"/>
      <c r="I340" s="1"/>
      <c r="J340" s="1"/>
    </row>
    <row r="341" ht="15.75" customHeight="1">
      <c r="A341" s="1"/>
      <c r="G341" s="1"/>
      <c r="I341" s="1"/>
      <c r="J341" s="1"/>
    </row>
    <row r="342" ht="15.75" customHeight="1">
      <c r="A342" s="1"/>
      <c r="G342" s="1"/>
      <c r="I342" s="1"/>
      <c r="J342" s="1"/>
    </row>
    <row r="343" ht="15.75" customHeight="1">
      <c r="A343" s="1"/>
      <c r="G343" s="1"/>
      <c r="I343" s="1"/>
      <c r="J343" s="1"/>
    </row>
    <row r="344" ht="15.75" customHeight="1">
      <c r="A344" s="1"/>
      <c r="G344" s="1"/>
      <c r="I344" s="1"/>
      <c r="J344" s="1"/>
    </row>
    <row r="345" ht="15.75" customHeight="1">
      <c r="A345" s="1"/>
      <c r="G345" s="1"/>
      <c r="I345" s="1"/>
      <c r="J345" s="1"/>
    </row>
    <row r="346" ht="15.75" customHeight="1">
      <c r="A346" s="1"/>
      <c r="G346" s="1"/>
      <c r="I346" s="1"/>
      <c r="J346" s="1"/>
    </row>
    <row r="347" ht="15.75" customHeight="1">
      <c r="A347" s="1"/>
      <c r="G347" s="1"/>
      <c r="I347" s="1"/>
      <c r="J347" s="1"/>
    </row>
    <row r="348" ht="15.75" customHeight="1">
      <c r="A348" s="1"/>
      <c r="G348" s="1"/>
      <c r="I348" s="1"/>
      <c r="J348" s="1"/>
    </row>
    <row r="349" ht="15.75" customHeight="1">
      <c r="A349" s="1"/>
      <c r="G349" s="1"/>
      <c r="I349" s="1"/>
      <c r="J349" s="1"/>
    </row>
    <row r="350" ht="15.75" customHeight="1">
      <c r="A350" s="1"/>
      <c r="G350" s="1"/>
      <c r="I350" s="1"/>
      <c r="J350" s="1"/>
    </row>
    <row r="351" ht="15.75" customHeight="1">
      <c r="A351" s="1"/>
      <c r="G351" s="1"/>
      <c r="I351" s="1"/>
      <c r="J351" s="1"/>
    </row>
    <row r="352" ht="15.75" customHeight="1">
      <c r="A352" s="1"/>
      <c r="G352" s="1"/>
      <c r="I352" s="1"/>
      <c r="J352" s="1"/>
    </row>
    <row r="353" ht="15.75" customHeight="1">
      <c r="A353" s="1"/>
      <c r="G353" s="1"/>
      <c r="I353" s="1"/>
      <c r="J353" s="1"/>
    </row>
    <row r="354" ht="15.75" customHeight="1">
      <c r="A354" s="1"/>
      <c r="G354" s="1"/>
      <c r="I354" s="1"/>
      <c r="J354" s="1"/>
    </row>
    <row r="355" ht="15.75" customHeight="1">
      <c r="A355" s="1"/>
      <c r="G355" s="1"/>
      <c r="I355" s="1"/>
      <c r="J355" s="1"/>
    </row>
    <row r="356" ht="15.75" customHeight="1">
      <c r="A356" s="1"/>
      <c r="G356" s="1"/>
      <c r="I356" s="1"/>
      <c r="J356" s="1"/>
    </row>
    <row r="357" ht="15.75" customHeight="1">
      <c r="A357" s="1"/>
      <c r="G357" s="1"/>
      <c r="I357" s="1"/>
      <c r="J357" s="1"/>
    </row>
    <row r="358" ht="15.75" customHeight="1">
      <c r="A358" s="1"/>
      <c r="G358" s="1"/>
      <c r="I358" s="1"/>
      <c r="J358" s="1"/>
    </row>
    <row r="359" ht="15.75" customHeight="1">
      <c r="A359" s="1"/>
      <c r="G359" s="1"/>
      <c r="I359" s="1"/>
      <c r="J359" s="1"/>
    </row>
    <row r="360" ht="15.75" customHeight="1">
      <c r="A360" s="1"/>
      <c r="G360" s="1"/>
      <c r="I360" s="1"/>
      <c r="J360" s="1"/>
    </row>
    <row r="361" ht="15.75" customHeight="1">
      <c r="A361" s="1"/>
      <c r="G361" s="1"/>
      <c r="I361" s="1"/>
      <c r="J361" s="1"/>
    </row>
    <row r="362" ht="15.75" customHeight="1">
      <c r="A362" s="1"/>
      <c r="G362" s="1"/>
      <c r="I362" s="1"/>
      <c r="J362" s="1"/>
    </row>
    <row r="363" ht="15.75" customHeight="1">
      <c r="A363" s="1"/>
      <c r="G363" s="1"/>
      <c r="I363" s="1"/>
      <c r="J363" s="1"/>
    </row>
    <row r="364" ht="15.75" customHeight="1">
      <c r="A364" s="1"/>
      <c r="G364" s="1"/>
      <c r="I364" s="1"/>
      <c r="J364" s="1"/>
    </row>
    <row r="365" ht="15.75" customHeight="1">
      <c r="A365" s="1"/>
      <c r="G365" s="1"/>
      <c r="I365" s="1"/>
      <c r="J365" s="1"/>
    </row>
    <row r="366" ht="15.75" customHeight="1">
      <c r="A366" s="1"/>
      <c r="G366" s="1"/>
      <c r="I366" s="1"/>
      <c r="J366" s="1"/>
    </row>
    <row r="367" ht="15.75" customHeight="1">
      <c r="A367" s="1"/>
      <c r="G367" s="1"/>
      <c r="I367" s="1"/>
      <c r="J367" s="1"/>
    </row>
    <row r="368" ht="15.75" customHeight="1">
      <c r="A368" s="1"/>
      <c r="G368" s="1"/>
      <c r="I368" s="1"/>
      <c r="J368" s="1"/>
    </row>
    <row r="369" ht="15.75" customHeight="1">
      <c r="A369" s="1"/>
      <c r="G369" s="1"/>
      <c r="I369" s="1"/>
      <c r="J369" s="1"/>
    </row>
    <row r="370" ht="15.75" customHeight="1">
      <c r="A370" s="1"/>
      <c r="G370" s="1"/>
      <c r="I370" s="1"/>
      <c r="J370" s="1"/>
    </row>
    <row r="371" ht="15.75" customHeight="1">
      <c r="A371" s="1"/>
      <c r="G371" s="1"/>
      <c r="I371" s="1"/>
      <c r="J371" s="1"/>
    </row>
    <row r="372" ht="15.75" customHeight="1">
      <c r="A372" s="1"/>
      <c r="G372" s="1"/>
      <c r="I372" s="1"/>
      <c r="J372" s="1"/>
    </row>
    <row r="373" ht="15.75" customHeight="1">
      <c r="A373" s="1"/>
      <c r="G373" s="1"/>
      <c r="I373" s="1"/>
      <c r="J373" s="1"/>
    </row>
    <row r="374" ht="15.75" customHeight="1">
      <c r="A374" s="1"/>
      <c r="G374" s="1"/>
      <c r="I374" s="1"/>
      <c r="J374" s="1"/>
    </row>
    <row r="375" ht="15.75" customHeight="1">
      <c r="A375" s="1"/>
      <c r="G375" s="1"/>
      <c r="I375" s="1"/>
      <c r="J375" s="1"/>
    </row>
    <row r="376" ht="15.75" customHeight="1">
      <c r="A376" s="1"/>
      <c r="G376" s="1"/>
      <c r="I376" s="1"/>
      <c r="J376" s="1"/>
    </row>
    <row r="377" ht="15.75" customHeight="1">
      <c r="A377" s="1"/>
      <c r="G377" s="1"/>
      <c r="I377" s="1"/>
      <c r="J377" s="1"/>
    </row>
    <row r="378" ht="15.75" customHeight="1">
      <c r="A378" s="1"/>
      <c r="G378" s="1"/>
      <c r="I378" s="1"/>
      <c r="J378" s="1"/>
    </row>
    <row r="379" ht="15.75" customHeight="1">
      <c r="A379" s="1"/>
      <c r="G379" s="1"/>
      <c r="I379" s="1"/>
      <c r="J379" s="1"/>
    </row>
    <row r="380" ht="15.75" customHeight="1">
      <c r="A380" s="1"/>
      <c r="G380" s="1"/>
      <c r="I380" s="1"/>
      <c r="J380" s="1"/>
    </row>
    <row r="381" ht="15.75" customHeight="1">
      <c r="A381" s="1"/>
      <c r="G381" s="1"/>
      <c r="I381" s="1"/>
      <c r="J381" s="1"/>
    </row>
    <row r="382" ht="15.75" customHeight="1">
      <c r="A382" s="1"/>
      <c r="G382" s="1"/>
      <c r="I382" s="1"/>
      <c r="J382" s="1"/>
    </row>
    <row r="383" ht="15.75" customHeight="1">
      <c r="A383" s="1"/>
      <c r="G383" s="1"/>
      <c r="I383" s="1"/>
      <c r="J383" s="1"/>
    </row>
    <row r="384" ht="15.75" customHeight="1">
      <c r="A384" s="1"/>
      <c r="G384" s="1"/>
      <c r="I384" s="1"/>
      <c r="J384" s="1"/>
    </row>
    <row r="385" ht="15.75" customHeight="1">
      <c r="A385" s="1"/>
      <c r="G385" s="1"/>
      <c r="I385" s="1"/>
      <c r="J385" s="1"/>
    </row>
    <row r="386" ht="15.75" customHeight="1">
      <c r="A386" s="1"/>
      <c r="G386" s="1"/>
      <c r="I386" s="1"/>
      <c r="J386" s="1"/>
    </row>
    <row r="387" ht="15.75" customHeight="1">
      <c r="A387" s="1"/>
      <c r="G387" s="1"/>
      <c r="I387" s="1"/>
      <c r="J387" s="1"/>
    </row>
    <row r="388" ht="15.75" customHeight="1">
      <c r="A388" s="1"/>
      <c r="G388" s="1"/>
      <c r="I388" s="1"/>
      <c r="J388" s="1"/>
    </row>
    <row r="389" ht="15.75" customHeight="1">
      <c r="A389" s="1"/>
      <c r="G389" s="1"/>
      <c r="I389" s="1"/>
      <c r="J389" s="1"/>
    </row>
    <row r="390" ht="15.75" customHeight="1">
      <c r="A390" s="1"/>
      <c r="G390" s="1"/>
      <c r="I390" s="1"/>
      <c r="J390" s="1"/>
    </row>
    <row r="391" ht="15.75" customHeight="1">
      <c r="A391" s="1"/>
      <c r="G391" s="1"/>
      <c r="I391" s="1"/>
      <c r="J391" s="1"/>
    </row>
    <row r="392" ht="15.75" customHeight="1">
      <c r="A392" s="1"/>
      <c r="G392" s="1"/>
      <c r="I392" s="1"/>
      <c r="J392" s="1"/>
    </row>
    <row r="393" ht="15.75" customHeight="1">
      <c r="A393" s="1"/>
      <c r="G393" s="1"/>
      <c r="I393" s="1"/>
      <c r="J393" s="1"/>
    </row>
    <row r="394" ht="15.75" customHeight="1">
      <c r="A394" s="1"/>
      <c r="G394" s="1"/>
      <c r="I394" s="1"/>
      <c r="J394" s="1"/>
    </row>
    <row r="395" ht="15.75" customHeight="1">
      <c r="A395" s="1"/>
      <c r="G395" s="1"/>
      <c r="I395" s="1"/>
      <c r="J395" s="1"/>
    </row>
    <row r="396" ht="15.75" customHeight="1">
      <c r="A396" s="1"/>
      <c r="G396" s="1"/>
      <c r="I396" s="1"/>
      <c r="J396" s="1"/>
    </row>
    <row r="397" ht="15.75" customHeight="1">
      <c r="A397" s="1"/>
      <c r="G397" s="1"/>
      <c r="I397" s="1"/>
      <c r="J397" s="1"/>
    </row>
    <row r="398" ht="15.75" customHeight="1">
      <c r="A398" s="1"/>
      <c r="G398" s="1"/>
      <c r="I398" s="1"/>
      <c r="J398" s="1"/>
    </row>
    <row r="399" ht="15.75" customHeight="1">
      <c r="A399" s="1"/>
      <c r="G399" s="1"/>
      <c r="I399" s="1"/>
      <c r="J399" s="1"/>
    </row>
    <row r="400" ht="15.75" customHeight="1">
      <c r="A400" s="1"/>
      <c r="G400" s="1"/>
      <c r="I400" s="1"/>
      <c r="J400" s="1"/>
    </row>
    <row r="401" ht="15.75" customHeight="1">
      <c r="A401" s="1"/>
      <c r="G401" s="1"/>
      <c r="I401" s="1"/>
      <c r="J401" s="1"/>
    </row>
    <row r="402" ht="15.75" customHeight="1">
      <c r="A402" s="1"/>
      <c r="G402" s="1"/>
      <c r="I402" s="1"/>
      <c r="J402" s="1"/>
    </row>
    <row r="403" ht="15.75" customHeight="1">
      <c r="A403" s="1"/>
      <c r="G403" s="1"/>
      <c r="I403" s="1"/>
      <c r="J403" s="1"/>
    </row>
    <row r="404" ht="15.75" customHeight="1">
      <c r="A404" s="1"/>
      <c r="G404" s="1"/>
      <c r="I404" s="1"/>
      <c r="J404" s="1"/>
    </row>
    <row r="405" ht="15.75" customHeight="1">
      <c r="A405" s="1"/>
      <c r="G405" s="1"/>
      <c r="I405" s="1"/>
      <c r="J405" s="1"/>
    </row>
    <row r="406" ht="15.75" customHeight="1">
      <c r="A406" s="1"/>
      <c r="G406" s="1"/>
      <c r="I406" s="1"/>
      <c r="J406" s="1"/>
    </row>
    <row r="407" ht="15.75" customHeight="1">
      <c r="A407" s="1"/>
      <c r="G407" s="1"/>
      <c r="I407" s="1"/>
      <c r="J407" s="1"/>
    </row>
    <row r="408" ht="15.75" customHeight="1">
      <c r="A408" s="1"/>
      <c r="G408" s="1"/>
      <c r="I408" s="1"/>
      <c r="J408" s="1"/>
    </row>
    <row r="409" ht="15.75" customHeight="1">
      <c r="A409" s="1"/>
      <c r="G409" s="1"/>
      <c r="I409" s="1"/>
      <c r="J409" s="1"/>
    </row>
    <row r="410" ht="15.75" customHeight="1">
      <c r="A410" s="1"/>
      <c r="G410" s="1"/>
      <c r="I410" s="1"/>
      <c r="J410" s="1"/>
    </row>
    <row r="411" ht="15.75" customHeight="1">
      <c r="A411" s="1"/>
      <c r="G411" s="1"/>
      <c r="I411" s="1"/>
      <c r="J411" s="1"/>
    </row>
    <row r="412" ht="15.75" customHeight="1">
      <c r="A412" s="1"/>
      <c r="G412" s="1"/>
      <c r="I412" s="1"/>
      <c r="J412" s="1"/>
    </row>
    <row r="413" ht="15.75" customHeight="1">
      <c r="A413" s="1"/>
      <c r="G413" s="1"/>
      <c r="I413" s="1"/>
      <c r="J413" s="1"/>
    </row>
    <row r="414" ht="15.75" customHeight="1">
      <c r="A414" s="1"/>
      <c r="G414" s="1"/>
      <c r="I414" s="1"/>
      <c r="J414" s="1"/>
    </row>
    <row r="415" ht="15.75" customHeight="1">
      <c r="A415" s="1"/>
      <c r="G415" s="1"/>
      <c r="I415" s="1"/>
      <c r="J415" s="1"/>
    </row>
    <row r="416" ht="15.75" customHeight="1">
      <c r="A416" s="1"/>
      <c r="G416" s="1"/>
      <c r="I416" s="1"/>
      <c r="J416" s="1"/>
    </row>
    <row r="417" ht="15.75" customHeight="1">
      <c r="A417" s="1"/>
      <c r="G417" s="1"/>
      <c r="I417" s="1"/>
      <c r="J417" s="1"/>
    </row>
    <row r="418" ht="15.75" customHeight="1">
      <c r="A418" s="1"/>
      <c r="G418" s="1"/>
      <c r="I418" s="1"/>
      <c r="J418" s="1"/>
    </row>
    <row r="419" ht="15.75" customHeight="1">
      <c r="A419" s="1"/>
      <c r="G419" s="1"/>
      <c r="I419" s="1"/>
      <c r="J419" s="1"/>
    </row>
    <row r="420" ht="15.75" customHeight="1">
      <c r="A420" s="1"/>
      <c r="G420" s="1"/>
      <c r="I420" s="1"/>
      <c r="J420" s="1"/>
    </row>
    <row r="421" ht="15.75" customHeight="1">
      <c r="A421" s="1"/>
      <c r="G421" s="1"/>
      <c r="I421" s="1"/>
      <c r="J421" s="1"/>
    </row>
    <row r="422" ht="15.75" customHeight="1">
      <c r="A422" s="1"/>
      <c r="G422" s="1"/>
      <c r="I422" s="1"/>
      <c r="J422" s="1"/>
    </row>
    <row r="423" ht="15.75" customHeight="1">
      <c r="A423" s="1"/>
      <c r="G423" s="1"/>
      <c r="I423" s="1"/>
      <c r="J423" s="1"/>
    </row>
    <row r="424" ht="15.75" customHeight="1">
      <c r="A424" s="1"/>
      <c r="G424" s="1"/>
      <c r="I424" s="1"/>
      <c r="J424" s="1"/>
    </row>
    <row r="425" ht="15.75" customHeight="1">
      <c r="A425" s="1"/>
      <c r="G425" s="1"/>
      <c r="I425" s="1"/>
      <c r="J425" s="1"/>
    </row>
    <row r="426" ht="15.75" customHeight="1">
      <c r="A426" s="1"/>
      <c r="G426" s="1"/>
      <c r="I426" s="1"/>
      <c r="J426" s="1"/>
    </row>
    <row r="427" ht="15.75" customHeight="1">
      <c r="A427" s="1"/>
      <c r="G427" s="1"/>
      <c r="I427" s="1"/>
      <c r="J427" s="1"/>
    </row>
    <row r="428" ht="15.75" customHeight="1">
      <c r="A428" s="1"/>
      <c r="G428" s="1"/>
      <c r="I428" s="1"/>
      <c r="J428" s="1"/>
    </row>
    <row r="429" ht="15.75" customHeight="1">
      <c r="A429" s="1"/>
      <c r="G429" s="1"/>
      <c r="I429" s="1"/>
      <c r="J429" s="1"/>
    </row>
    <row r="430" ht="15.75" customHeight="1">
      <c r="A430" s="1"/>
      <c r="G430" s="1"/>
      <c r="I430" s="1"/>
      <c r="J430" s="1"/>
    </row>
    <row r="431" ht="15.75" customHeight="1">
      <c r="A431" s="1"/>
      <c r="G431" s="1"/>
      <c r="I431" s="1"/>
      <c r="J431" s="1"/>
    </row>
    <row r="432" ht="15.75" customHeight="1">
      <c r="A432" s="1"/>
      <c r="G432" s="1"/>
      <c r="I432" s="1"/>
      <c r="J432" s="1"/>
    </row>
    <row r="433" ht="15.75" customHeight="1">
      <c r="A433" s="1"/>
      <c r="G433" s="1"/>
      <c r="I433" s="1"/>
      <c r="J433" s="1"/>
    </row>
    <row r="434" ht="15.75" customHeight="1">
      <c r="A434" s="1"/>
      <c r="G434" s="1"/>
      <c r="I434" s="1"/>
      <c r="J434" s="1"/>
    </row>
    <row r="435" ht="15.75" customHeight="1">
      <c r="A435" s="1"/>
      <c r="G435" s="1"/>
      <c r="I435" s="1"/>
      <c r="J435" s="1"/>
    </row>
    <row r="436" ht="15.75" customHeight="1">
      <c r="A436" s="1"/>
      <c r="G436" s="1"/>
      <c r="I436" s="1"/>
      <c r="J436" s="1"/>
    </row>
    <row r="437" ht="15.75" customHeight="1">
      <c r="A437" s="1"/>
      <c r="G437" s="1"/>
      <c r="I437" s="1"/>
      <c r="J437" s="1"/>
    </row>
    <row r="438" ht="15.75" customHeight="1">
      <c r="A438" s="1"/>
      <c r="G438" s="1"/>
      <c r="I438" s="1"/>
      <c r="J438" s="1"/>
    </row>
    <row r="439" ht="15.75" customHeight="1">
      <c r="A439" s="1"/>
      <c r="G439" s="1"/>
      <c r="I439" s="1"/>
      <c r="J439" s="1"/>
    </row>
    <row r="440" ht="15.75" customHeight="1">
      <c r="A440" s="1"/>
      <c r="G440" s="1"/>
      <c r="I440" s="1"/>
      <c r="J440" s="1"/>
    </row>
    <row r="441" ht="15.75" customHeight="1">
      <c r="A441" s="1"/>
      <c r="G441" s="1"/>
      <c r="I441" s="1"/>
      <c r="J441" s="1"/>
    </row>
    <row r="442" ht="15.75" customHeight="1">
      <c r="A442" s="1"/>
      <c r="G442" s="1"/>
      <c r="I442" s="1"/>
      <c r="J442" s="1"/>
    </row>
    <row r="443" ht="15.75" customHeight="1">
      <c r="A443" s="1"/>
      <c r="G443" s="1"/>
      <c r="I443" s="1"/>
      <c r="J443" s="1"/>
    </row>
    <row r="444" ht="15.75" customHeight="1">
      <c r="A444" s="1"/>
      <c r="G444" s="1"/>
      <c r="I444" s="1"/>
      <c r="J444" s="1"/>
    </row>
    <row r="445" ht="15.75" customHeight="1">
      <c r="A445" s="1"/>
      <c r="G445" s="1"/>
      <c r="I445" s="1"/>
      <c r="J445" s="1"/>
    </row>
    <row r="446" ht="15.75" customHeight="1">
      <c r="A446" s="1"/>
      <c r="G446" s="1"/>
      <c r="I446" s="1"/>
      <c r="J446" s="1"/>
    </row>
    <row r="447" ht="15.75" customHeight="1">
      <c r="A447" s="1"/>
      <c r="G447" s="1"/>
      <c r="I447" s="1"/>
      <c r="J447" s="1"/>
    </row>
    <row r="448" ht="15.75" customHeight="1">
      <c r="A448" s="1"/>
      <c r="G448" s="1"/>
      <c r="I448" s="1"/>
      <c r="J448" s="1"/>
    </row>
    <row r="449" ht="15.75" customHeight="1">
      <c r="A449" s="1"/>
      <c r="G449" s="1"/>
      <c r="I449" s="1"/>
      <c r="J449" s="1"/>
    </row>
    <row r="450" ht="15.75" customHeight="1">
      <c r="A450" s="1"/>
      <c r="G450" s="1"/>
      <c r="I450" s="1"/>
      <c r="J450" s="1"/>
    </row>
    <row r="451" ht="15.75" customHeight="1">
      <c r="A451" s="1"/>
      <c r="G451" s="1"/>
      <c r="I451" s="1"/>
      <c r="J451" s="1"/>
    </row>
    <row r="452" ht="15.75" customHeight="1">
      <c r="A452" s="1"/>
      <c r="G452" s="1"/>
      <c r="I452" s="1"/>
      <c r="J452" s="1"/>
    </row>
    <row r="453" ht="15.75" customHeight="1">
      <c r="A453" s="1"/>
      <c r="G453" s="1"/>
      <c r="I453" s="1"/>
      <c r="J453" s="1"/>
    </row>
    <row r="454" ht="15.75" customHeight="1">
      <c r="A454" s="1"/>
      <c r="G454" s="1"/>
      <c r="I454" s="1"/>
      <c r="J454" s="1"/>
    </row>
    <row r="455" ht="15.75" customHeight="1">
      <c r="A455" s="1"/>
      <c r="G455" s="1"/>
      <c r="I455" s="1"/>
      <c r="J455" s="1"/>
    </row>
    <row r="456" ht="15.75" customHeight="1">
      <c r="A456" s="1"/>
      <c r="G456" s="1"/>
      <c r="I456" s="1"/>
      <c r="J456" s="1"/>
    </row>
    <row r="457" ht="15.75" customHeight="1">
      <c r="A457" s="1"/>
      <c r="G457" s="1"/>
      <c r="I457" s="1"/>
      <c r="J457" s="1"/>
    </row>
    <row r="458" ht="15.75" customHeight="1">
      <c r="A458" s="1"/>
      <c r="G458" s="1"/>
      <c r="I458" s="1"/>
      <c r="J458" s="1"/>
    </row>
    <row r="459" ht="15.75" customHeight="1">
      <c r="A459" s="1"/>
      <c r="G459" s="1"/>
      <c r="I459" s="1"/>
      <c r="J459" s="1"/>
    </row>
    <row r="460" ht="15.75" customHeight="1">
      <c r="A460" s="1"/>
      <c r="G460" s="1"/>
      <c r="I460" s="1"/>
      <c r="J460" s="1"/>
    </row>
    <row r="461" ht="15.75" customHeight="1">
      <c r="A461" s="1"/>
      <c r="G461" s="1"/>
      <c r="I461" s="1"/>
      <c r="J461" s="1"/>
    </row>
    <row r="462" ht="15.75" customHeight="1">
      <c r="A462" s="1"/>
      <c r="G462" s="1"/>
      <c r="I462" s="1"/>
      <c r="J462" s="1"/>
    </row>
    <row r="463" ht="15.75" customHeight="1">
      <c r="A463" s="1"/>
      <c r="G463" s="1"/>
      <c r="I463" s="1"/>
      <c r="J463" s="1"/>
    </row>
    <row r="464" ht="15.75" customHeight="1">
      <c r="A464" s="1"/>
      <c r="G464" s="1"/>
      <c r="I464" s="1"/>
      <c r="J464" s="1"/>
    </row>
    <row r="465" ht="15.75" customHeight="1">
      <c r="A465" s="1"/>
      <c r="G465" s="1"/>
      <c r="I465" s="1"/>
      <c r="J465" s="1"/>
    </row>
    <row r="466" ht="15.75" customHeight="1">
      <c r="A466" s="1"/>
      <c r="G466" s="1"/>
      <c r="I466" s="1"/>
      <c r="J466" s="1"/>
    </row>
    <row r="467" ht="15.75" customHeight="1">
      <c r="A467" s="1"/>
      <c r="G467" s="1"/>
      <c r="I467" s="1"/>
      <c r="J467" s="1"/>
    </row>
    <row r="468" ht="15.75" customHeight="1">
      <c r="A468" s="1"/>
      <c r="G468" s="1"/>
      <c r="I468" s="1"/>
      <c r="J468" s="1"/>
    </row>
    <row r="469" ht="15.75" customHeight="1">
      <c r="A469" s="1"/>
      <c r="G469" s="1"/>
      <c r="I469" s="1"/>
      <c r="J469" s="1"/>
    </row>
    <row r="470" ht="15.75" customHeight="1">
      <c r="A470" s="1"/>
      <c r="G470" s="1"/>
      <c r="I470" s="1"/>
      <c r="J470" s="1"/>
    </row>
    <row r="471" ht="15.75" customHeight="1">
      <c r="A471" s="1"/>
      <c r="G471" s="1"/>
      <c r="I471" s="1"/>
      <c r="J471" s="1"/>
    </row>
    <row r="472" ht="15.75" customHeight="1">
      <c r="A472" s="1"/>
      <c r="G472" s="1"/>
      <c r="I472" s="1"/>
      <c r="J472" s="1"/>
    </row>
    <row r="473" ht="15.75" customHeight="1">
      <c r="A473" s="1"/>
      <c r="G473" s="1"/>
      <c r="I473" s="1"/>
      <c r="J473" s="1"/>
    </row>
    <row r="474" ht="15.75" customHeight="1">
      <c r="A474" s="1"/>
      <c r="G474" s="1"/>
      <c r="I474" s="1"/>
      <c r="J474" s="1"/>
    </row>
    <row r="475" ht="15.75" customHeight="1">
      <c r="A475" s="1"/>
      <c r="G475" s="1"/>
      <c r="I475" s="1"/>
      <c r="J475" s="1"/>
    </row>
    <row r="476" ht="15.75" customHeight="1">
      <c r="A476" s="1"/>
      <c r="G476" s="1"/>
      <c r="I476" s="1"/>
      <c r="J476" s="1"/>
    </row>
    <row r="477" ht="15.75" customHeight="1">
      <c r="A477" s="1"/>
      <c r="G477" s="1"/>
      <c r="I477" s="1"/>
      <c r="J477" s="1"/>
    </row>
    <row r="478" ht="15.75" customHeight="1">
      <c r="A478" s="1"/>
      <c r="G478" s="1"/>
      <c r="I478" s="1"/>
      <c r="J478" s="1"/>
    </row>
    <row r="479" ht="15.75" customHeight="1">
      <c r="A479" s="1"/>
      <c r="G479" s="1"/>
      <c r="I479" s="1"/>
      <c r="J479" s="1"/>
    </row>
    <row r="480" ht="15.75" customHeight="1">
      <c r="A480" s="1"/>
      <c r="G480" s="1"/>
      <c r="I480" s="1"/>
      <c r="J480" s="1"/>
    </row>
    <row r="481" ht="15.75" customHeight="1">
      <c r="A481" s="1"/>
      <c r="G481" s="1"/>
      <c r="I481" s="1"/>
      <c r="J481" s="1"/>
    </row>
    <row r="482" ht="15.75" customHeight="1">
      <c r="A482" s="1"/>
      <c r="G482" s="1"/>
      <c r="I482" s="1"/>
      <c r="J482" s="1"/>
    </row>
    <row r="483" ht="15.75" customHeight="1">
      <c r="A483" s="1"/>
      <c r="G483" s="1"/>
      <c r="I483" s="1"/>
      <c r="J483" s="1"/>
    </row>
    <row r="484" ht="15.75" customHeight="1">
      <c r="A484" s="1"/>
      <c r="G484" s="1"/>
      <c r="I484" s="1"/>
      <c r="J484" s="1"/>
    </row>
    <row r="485" ht="15.75" customHeight="1">
      <c r="A485" s="1"/>
      <c r="G485" s="1"/>
      <c r="I485" s="1"/>
      <c r="J485" s="1"/>
    </row>
    <row r="486" ht="15.75" customHeight="1">
      <c r="A486" s="1"/>
      <c r="G486" s="1"/>
      <c r="I486" s="1"/>
      <c r="J486" s="1"/>
    </row>
    <row r="487" ht="15.75" customHeight="1">
      <c r="A487" s="1"/>
      <c r="G487" s="1"/>
      <c r="I487" s="1"/>
      <c r="J487" s="1"/>
    </row>
    <row r="488" ht="15.75" customHeight="1">
      <c r="A488" s="1"/>
      <c r="G488" s="1"/>
      <c r="I488" s="1"/>
      <c r="J488" s="1"/>
    </row>
    <row r="489" ht="15.75" customHeight="1">
      <c r="A489" s="1"/>
      <c r="G489" s="1"/>
      <c r="I489" s="1"/>
      <c r="J489" s="1"/>
    </row>
    <row r="490" ht="15.75" customHeight="1">
      <c r="A490" s="1"/>
      <c r="G490" s="1"/>
      <c r="I490" s="1"/>
      <c r="J490" s="1"/>
    </row>
    <row r="491" ht="15.75" customHeight="1">
      <c r="A491" s="1"/>
      <c r="G491" s="1"/>
      <c r="I491" s="1"/>
      <c r="J491" s="1"/>
    </row>
    <row r="492" ht="15.75" customHeight="1">
      <c r="A492" s="1"/>
      <c r="G492" s="1"/>
      <c r="I492" s="1"/>
      <c r="J492" s="1"/>
    </row>
    <row r="493" ht="15.75" customHeight="1">
      <c r="A493" s="1"/>
      <c r="G493" s="1"/>
      <c r="I493" s="1"/>
      <c r="J493" s="1"/>
    </row>
    <row r="494" ht="15.75" customHeight="1">
      <c r="A494" s="1"/>
      <c r="G494" s="1"/>
      <c r="I494" s="1"/>
      <c r="J494" s="1"/>
    </row>
    <row r="495" ht="15.75" customHeight="1">
      <c r="A495" s="1"/>
      <c r="G495" s="1"/>
      <c r="I495" s="1"/>
      <c r="J495" s="1"/>
    </row>
    <row r="496" ht="15.75" customHeight="1">
      <c r="A496" s="1"/>
      <c r="G496" s="1"/>
      <c r="I496" s="1"/>
      <c r="J496" s="1"/>
    </row>
    <row r="497" ht="15.75" customHeight="1">
      <c r="A497" s="1"/>
      <c r="G497" s="1"/>
      <c r="I497" s="1"/>
      <c r="J497" s="1"/>
    </row>
    <row r="498" ht="15.75" customHeight="1">
      <c r="A498" s="1"/>
      <c r="G498" s="1"/>
      <c r="I498" s="1"/>
      <c r="J498" s="1"/>
    </row>
    <row r="499" ht="15.75" customHeight="1">
      <c r="A499" s="1"/>
      <c r="G499" s="1"/>
      <c r="I499" s="1"/>
      <c r="J499" s="1"/>
    </row>
    <row r="500" ht="15.75" customHeight="1">
      <c r="A500" s="1"/>
      <c r="G500" s="1"/>
      <c r="I500" s="1"/>
      <c r="J500" s="1"/>
    </row>
    <row r="501" ht="15.75" customHeight="1">
      <c r="A501" s="1"/>
      <c r="G501" s="1"/>
      <c r="I501" s="1"/>
      <c r="J501" s="1"/>
    </row>
    <row r="502" ht="15.75" customHeight="1">
      <c r="A502" s="1"/>
      <c r="G502" s="1"/>
      <c r="I502" s="1"/>
      <c r="J502" s="1"/>
    </row>
    <row r="503" ht="15.75" customHeight="1">
      <c r="A503" s="1"/>
      <c r="G503" s="1"/>
      <c r="I503" s="1"/>
      <c r="J503" s="1"/>
    </row>
    <row r="504" ht="15.75" customHeight="1">
      <c r="A504" s="1"/>
      <c r="G504" s="1"/>
      <c r="I504" s="1"/>
      <c r="J504" s="1"/>
    </row>
    <row r="505" ht="15.75" customHeight="1">
      <c r="A505" s="1"/>
      <c r="G505" s="1"/>
      <c r="I505" s="1"/>
      <c r="J505" s="1"/>
    </row>
    <row r="506" ht="15.75" customHeight="1">
      <c r="A506" s="1"/>
      <c r="G506" s="1"/>
      <c r="I506" s="1"/>
      <c r="J506" s="1"/>
    </row>
    <row r="507" ht="15.75" customHeight="1">
      <c r="A507" s="1"/>
      <c r="G507" s="1"/>
      <c r="I507" s="1"/>
      <c r="J507" s="1"/>
    </row>
    <row r="508" ht="15.75" customHeight="1">
      <c r="A508" s="1"/>
      <c r="G508" s="1"/>
      <c r="I508" s="1"/>
      <c r="J508" s="1"/>
    </row>
    <row r="509" ht="15.75" customHeight="1">
      <c r="A509" s="1"/>
      <c r="G509" s="1"/>
      <c r="I509" s="1"/>
      <c r="J509" s="1"/>
    </row>
    <row r="510" ht="15.75" customHeight="1">
      <c r="A510" s="1"/>
      <c r="G510" s="1"/>
      <c r="I510" s="1"/>
      <c r="J510" s="1"/>
    </row>
    <row r="511" ht="15.75" customHeight="1">
      <c r="A511" s="1"/>
      <c r="G511" s="1"/>
      <c r="I511" s="1"/>
      <c r="J511" s="1"/>
    </row>
    <row r="512" ht="15.75" customHeight="1">
      <c r="A512" s="1"/>
      <c r="G512" s="1"/>
      <c r="I512" s="1"/>
      <c r="J512" s="1"/>
    </row>
    <row r="513" ht="15.75" customHeight="1">
      <c r="A513" s="1"/>
      <c r="G513" s="1"/>
      <c r="I513" s="1"/>
      <c r="J513" s="1"/>
    </row>
    <row r="514" ht="15.75" customHeight="1">
      <c r="A514" s="1"/>
      <c r="G514" s="1"/>
      <c r="I514" s="1"/>
      <c r="J514" s="1"/>
    </row>
    <row r="515" ht="15.75" customHeight="1">
      <c r="A515" s="1"/>
      <c r="G515" s="1"/>
      <c r="I515" s="1"/>
      <c r="J515" s="1"/>
    </row>
    <row r="516" ht="15.75" customHeight="1">
      <c r="A516" s="1"/>
      <c r="G516" s="1"/>
      <c r="I516" s="1"/>
      <c r="J516" s="1"/>
    </row>
    <row r="517" ht="15.75" customHeight="1">
      <c r="A517" s="1"/>
      <c r="G517" s="1"/>
      <c r="I517" s="1"/>
      <c r="J517" s="1"/>
    </row>
    <row r="518" ht="15.75" customHeight="1">
      <c r="A518" s="1"/>
      <c r="G518" s="1"/>
      <c r="I518" s="1"/>
      <c r="J518" s="1"/>
    </row>
    <row r="519" ht="15.75" customHeight="1">
      <c r="A519" s="1"/>
      <c r="G519" s="1"/>
      <c r="I519" s="1"/>
      <c r="J519" s="1"/>
    </row>
    <row r="520" ht="15.75" customHeight="1">
      <c r="A520" s="1"/>
      <c r="G520" s="1"/>
      <c r="I520" s="1"/>
      <c r="J520" s="1"/>
    </row>
    <row r="521" ht="15.75" customHeight="1">
      <c r="A521" s="1"/>
      <c r="G521" s="1"/>
      <c r="I521" s="1"/>
      <c r="J521" s="1"/>
    </row>
    <row r="522" ht="15.75" customHeight="1">
      <c r="A522" s="1"/>
      <c r="G522" s="1"/>
      <c r="I522" s="1"/>
      <c r="J522" s="1"/>
    </row>
    <row r="523" ht="15.75" customHeight="1">
      <c r="A523" s="1"/>
      <c r="G523" s="1"/>
      <c r="I523" s="1"/>
      <c r="J523" s="1"/>
    </row>
    <row r="524" ht="15.75" customHeight="1">
      <c r="A524" s="1"/>
      <c r="G524" s="1"/>
      <c r="I524" s="1"/>
      <c r="J524" s="1"/>
    </row>
    <row r="525" ht="15.75" customHeight="1">
      <c r="A525" s="1"/>
      <c r="G525" s="1"/>
      <c r="I525" s="1"/>
      <c r="J525" s="1"/>
    </row>
    <row r="526" ht="15.75" customHeight="1">
      <c r="A526" s="1"/>
      <c r="G526" s="1"/>
      <c r="I526" s="1"/>
      <c r="J526" s="1"/>
    </row>
    <row r="527" ht="15.75" customHeight="1">
      <c r="A527" s="1"/>
      <c r="G527" s="1"/>
      <c r="I527" s="1"/>
      <c r="J527" s="1"/>
    </row>
    <row r="528" ht="15.75" customHeight="1">
      <c r="A528" s="1"/>
      <c r="G528" s="1"/>
      <c r="I528" s="1"/>
      <c r="J528" s="1"/>
    </row>
    <row r="529" ht="15.75" customHeight="1">
      <c r="A529" s="1"/>
      <c r="G529" s="1"/>
      <c r="I529" s="1"/>
      <c r="J529" s="1"/>
    </row>
    <row r="530" ht="15.75" customHeight="1">
      <c r="A530" s="1"/>
      <c r="G530" s="1"/>
      <c r="I530" s="1"/>
      <c r="J530" s="1"/>
    </row>
    <row r="531" ht="15.75" customHeight="1">
      <c r="A531" s="1"/>
      <c r="G531" s="1"/>
      <c r="I531" s="1"/>
      <c r="J531" s="1"/>
    </row>
    <row r="532" ht="15.75" customHeight="1">
      <c r="A532" s="1"/>
      <c r="G532" s="1"/>
      <c r="I532" s="1"/>
      <c r="J532" s="1"/>
    </row>
    <row r="533" ht="15.75" customHeight="1">
      <c r="A533" s="1"/>
      <c r="G533" s="1"/>
      <c r="I533" s="1"/>
      <c r="J533" s="1"/>
    </row>
    <row r="534" ht="15.75" customHeight="1">
      <c r="A534" s="1"/>
      <c r="G534" s="1"/>
      <c r="I534" s="1"/>
      <c r="J534" s="1"/>
    </row>
    <row r="535" ht="15.75" customHeight="1">
      <c r="A535" s="1"/>
      <c r="G535" s="1"/>
      <c r="I535" s="1"/>
      <c r="J535" s="1"/>
    </row>
    <row r="536" ht="15.75" customHeight="1">
      <c r="A536" s="1"/>
      <c r="G536" s="1"/>
      <c r="I536" s="1"/>
      <c r="J536" s="1"/>
    </row>
    <row r="537" ht="15.75" customHeight="1">
      <c r="A537" s="1"/>
      <c r="G537" s="1"/>
      <c r="I537" s="1"/>
      <c r="J537" s="1"/>
    </row>
    <row r="538" ht="15.75" customHeight="1">
      <c r="A538" s="1"/>
      <c r="G538" s="1"/>
      <c r="I538" s="1"/>
      <c r="J538" s="1"/>
    </row>
    <row r="539" ht="15.75" customHeight="1">
      <c r="A539" s="1"/>
      <c r="G539" s="1"/>
      <c r="I539" s="1"/>
      <c r="J539" s="1"/>
    </row>
    <row r="540" ht="15.75" customHeight="1">
      <c r="A540" s="1"/>
      <c r="G540" s="1"/>
      <c r="I540" s="1"/>
      <c r="J540" s="1"/>
    </row>
    <row r="541" ht="15.75" customHeight="1">
      <c r="A541" s="1"/>
      <c r="G541" s="1"/>
      <c r="I541" s="1"/>
      <c r="J541" s="1"/>
    </row>
    <row r="542" ht="15.75" customHeight="1">
      <c r="A542" s="1"/>
      <c r="G542" s="1"/>
      <c r="I542" s="1"/>
      <c r="J542" s="1"/>
    </row>
    <row r="543" ht="15.75" customHeight="1">
      <c r="A543" s="1"/>
      <c r="G543" s="1"/>
      <c r="I543" s="1"/>
      <c r="J543" s="1"/>
    </row>
    <row r="544" ht="15.75" customHeight="1">
      <c r="A544" s="1"/>
      <c r="G544" s="1"/>
      <c r="I544" s="1"/>
      <c r="J544" s="1"/>
    </row>
    <row r="545" ht="15.75" customHeight="1">
      <c r="A545" s="1"/>
      <c r="G545" s="1"/>
      <c r="I545" s="1"/>
      <c r="J545" s="1"/>
    </row>
    <row r="546" ht="15.75" customHeight="1">
      <c r="A546" s="1"/>
      <c r="G546" s="1"/>
      <c r="I546" s="1"/>
      <c r="J546" s="1"/>
    </row>
    <row r="547" ht="15.75" customHeight="1">
      <c r="A547" s="1"/>
      <c r="G547" s="1"/>
      <c r="I547" s="1"/>
      <c r="J547" s="1"/>
    </row>
    <row r="548" ht="15.75" customHeight="1">
      <c r="A548" s="1"/>
      <c r="G548" s="1"/>
      <c r="I548" s="1"/>
      <c r="J548" s="1"/>
    </row>
    <row r="549" ht="15.75" customHeight="1">
      <c r="A549" s="1"/>
      <c r="G549" s="1"/>
      <c r="I549" s="1"/>
      <c r="J549" s="1"/>
    </row>
    <row r="550" ht="15.75" customHeight="1">
      <c r="A550" s="1"/>
      <c r="G550" s="1"/>
      <c r="I550" s="1"/>
      <c r="J550" s="1"/>
    </row>
    <row r="551" ht="15.75" customHeight="1">
      <c r="A551" s="1"/>
      <c r="G551" s="1"/>
      <c r="I551" s="1"/>
      <c r="J551" s="1"/>
    </row>
    <row r="552" ht="15.75" customHeight="1">
      <c r="A552" s="1"/>
      <c r="G552" s="1"/>
      <c r="I552" s="1"/>
      <c r="J552" s="1"/>
    </row>
    <row r="553" ht="15.75" customHeight="1">
      <c r="A553" s="1"/>
      <c r="G553" s="1"/>
      <c r="I553" s="1"/>
      <c r="J553" s="1"/>
    </row>
    <row r="554" ht="15.75" customHeight="1">
      <c r="A554" s="1"/>
      <c r="G554" s="1"/>
      <c r="I554" s="1"/>
      <c r="J554" s="1"/>
    </row>
    <row r="555" ht="15.75" customHeight="1">
      <c r="A555" s="1"/>
      <c r="G555" s="1"/>
      <c r="I555" s="1"/>
      <c r="J555" s="1"/>
    </row>
    <row r="556" ht="15.75" customHeight="1">
      <c r="A556" s="1"/>
      <c r="G556" s="1"/>
      <c r="I556" s="1"/>
      <c r="J556" s="1"/>
    </row>
    <row r="557" ht="15.75" customHeight="1">
      <c r="A557" s="1"/>
      <c r="G557" s="1"/>
      <c r="I557" s="1"/>
      <c r="J557" s="1"/>
    </row>
    <row r="558" ht="15.75" customHeight="1">
      <c r="A558" s="1"/>
      <c r="G558" s="1"/>
      <c r="I558" s="1"/>
      <c r="J558" s="1"/>
    </row>
    <row r="559" ht="15.75" customHeight="1">
      <c r="A559" s="1"/>
      <c r="G559" s="1"/>
      <c r="I559" s="1"/>
      <c r="J559" s="1"/>
    </row>
    <row r="560" ht="15.75" customHeight="1">
      <c r="A560" s="1"/>
      <c r="G560" s="1"/>
      <c r="I560" s="1"/>
      <c r="J560" s="1"/>
    </row>
    <row r="561" ht="15.75" customHeight="1">
      <c r="A561" s="1"/>
      <c r="G561" s="1"/>
      <c r="I561" s="1"/>
      <c r="J561" s="1"/>
    </row>
    <row r="562" ht="15.75" customHeight="1">
      <c r="A562" s="1"/>
      <c r="G562" s="1"/>
      <c r="I562" s="1"/>
      <c r="J562" s="1"/>
    </row>
    <row r="563" ht="15.75" customHeight="1">
      <c r="A563" s="1"/>
      <c r="G563" s="1"/>
      <c r="I563" s="1"/>
      <c r="J563" s="1"/>
    </row>
    <row r="564" ht="15.75" customHeight="1">
      <c r="A564" s="1"/>
      <c r="G564" s="1"/>
      <c r="I564" s="1"/>
      <c r="J564" s="1"/>
    </row>
    <row r="565" ht="15.75" customHeight="1">
      <c r="A565" s="1"/>
      <c r="G565" s="1"/>
      <c r="I565" s="1"/>
      <c r="J565" s="1"/>
    </row>
    <row r="566" ht="15.75" customHeight="1">
      <c r="A566" s="1"/>
      <c r="G566" s="1"/>
      <c r="I566" s="1"/>
      <c r="J566" s="1"/>
    </row>
    <row r="567" ht="15.75" customHeight="1">
      <c r="A567" s="1"/>
      <c r="G567" s="1"/>
      <c r="I567" s="1"/>
      <c r="J567" s="1"/>
    </row>
    <row r="568" ht="15.75" customHeight="1">
      <c r="A568" s="1"/>
      <c r="G568" s="1"/>
      <c r="I568" s="1"/>
      <c r="J568" s="1"/>
    </row>
    <row r="569" ht="15.75" customHeight="1">
      <c r="A569" s="1"/>
      <c r="G569" s="1"/>
      <c r="I569" s="1"/>
      <c r="J569" s="1"/>
    </row>
    <row r="570" ht="15.75" customHeight="1">
      <c r="A570" s="1"/>
      <c r="G570" s="1"/>
      <c r="I570" s="1"/>
      <c r="J570" s="1"/>
    </row>
    <row r="571" ht="15.75" customHeight="1">
      <c r="A571" s="1"/>
      <c r="G571" s="1"/>
      <c r="I571" s="1"/>
      <c r="J571" s="1"/>
    </row>
    <row r="572" ht="15.75" customHeight="1">
      <c r="A572" s="1"/>
      <c r="G572" s="1"/>
      <c r="I572" s="1"/>
      <c r="J572" s="1"/>
    </row>
    <row r="573" ht="15.75" customHeight="1">
      <c r="A573" s="1"/>
      <c r="G573" s="1"/>
      <c r="I573" s="1"/>
      <c r="J573" s="1"/>
    </row>
    <row r="574" ht="15.75" customHeight="1">
      <c r="A574" s="1"/>
      <c r="G574" s="1"/>
      <c r="I574" s="1"/>
      <c r="J574" s="1"/>
    </row>
    <row r="575" ht="15.75" customHeight="1">
      <c r="A575" s="1"/>
      <c r="G575" s="1"/>
      <c r="I575" s="1"/>
      <c r="J575" s="1"/>
    </row>
    <row r="576" ht="15.75" customHeight="1">
      <c r="A576" s="1"/>
      <c r="G576" s="1"/>
      <c r="I576" s="1"/>
      <c r="J576" s="1"/>
    </row>
    <row r="577" ht="15.75" customHeight="1">
      <c r="A577" s="1"/>
      <c r="G577" s="1"/>
      <c r="I577" s="1"/>
      <c r="J577" s="1"/>
    </row>
    <row r="578" ht="15.75" customHeight="1">
      <c r="A578" s="1"/>
      <c r="G578" s="1"/>
      <c r="I578" s="1"/>
      <c r="J578" s="1"/>
    </row>
    <row r="579" ht="15.75" customHeight="1">
      <c r="A579" s="1"/>
      <c r="G579" s="1"/>
      <c r="I579" s="1"/>
      <c r="J579" s="1"/>
    </row>
    <row r="580" ht="15.75" customHeight="1">
      <c r="A580" s="1"/>
      <c r="G580" s="1"/>
      <c r="I580" s="1"/>
      <c r="J580" s="1"/>
    </row>
    <row r="581" ht="15.75" customHeight="1">
      <c r="A581" s="1"/>
      <c r="G581" s="1"/>
      <c r="I581" s="1"/>
      <c r="J581" s="1"/>
    </row>
    <row r="582" ht="15.75" customHeight="1">
      <c r="A582" s="1"/>
      <c r="G582" s="1"/>
      <c r="I582" s="1"/>
      <c r="J582" s="1"/>
    </row>
    <row r="583" ht="15.75" customHeight="1">
      <c r="A583" s="1"/>
      <c r="G583" s="1"/>
      <c r="I583" s="1"/>
      <c r="J583" s="1"/>
    </row>
    <row r="584" ht="15.75" customHeight="1">
      <c r="A584" s="1"/>
      <c r="G584" s="1"/>
      <c r="I584" s="1"/>
      <c r="J584" s="1"/>
    </row>
    <row r="585" ht="15.75" customHeight="1">
      <c r="A585" s="1"/>
      <c r="G585" s="1"/>
      <c r="I585" s="1"/>
      <c r="J585" s="1"/>
    </row>
    <row r="586" ht="15.75" customHeight="1">
      <c r="A586" s="1"/>
      <c r="G586" s="1"/>
      <c r="I586" s="1"/>
      <c r="J586" s="1"/>
    </row>
    <row r="587" ht="15.75" customHeight="1">
      <c r="A587" s="1"/>
      <c r="G587" s="1"/>
      <c r="I587" s="1"/>
      <c r="J587" s="1"/>
    </row>
    <row r="588" ht="15.75" customHeight="1">
      <c r="A588" s="1"/>
      <c r="G588" s="1"/>
      <c r="I588" s="1"/>
      <c r="J588" s="1"/>
    </row>
    <row r="589" ht="15.75" customHeight="1">
      <c r="A589" s="1"/>
      <c r="G589" s="1"/>
      <c r="I589" s="1"/>
      <c r="J589" s="1"/>
    </row>
    <row r="590" ht="15.75" customHeight="1">
      <c r="A590" s="1"/>
      <c r="G590" s="1"/>
      <c r="I590" s="1"/>
      <c r="J590" s="1"/>
    </row>
    <row r="591" ht="15.75" customHeight="1">
      <c r="A591" s="1"/>
      <c r="G591" s="1"/>
      <c r="I591" s="1"/>
      <c r="J591" s="1"/>
    </row>
    <row r="592" ht="15.75" customHeight="1">
      <c r="A592" s="1"/>
      <c r="G592" s="1"/>
      <c r="I592" s="1"/>
      <c r="J592" s="1"/>
    </row>
    <row r="593" ht="15.75" customHeight="1">
      <c r="A593" s="1"/>
      <c r="G593" s="1"/>
      <c r="I593" s="1"/>
      <c r="J593" s="1"/>
    </row>
    <row r="594" ht="15.75" customHeight="1">
      <c r="A594" s="1"/>
      <c r="G594" s="1"/>
      <c r="I594" s="1"/>
      <c r="J594" s="1"/>
    </row>
    <row r="595" ht="15.75" customHeight="1">
      <c r="A595" s="1"/>
      <c r="G595" s="1"/>
      <c r="I595" s="1"/>
      <c r="J595" s="1"/>
    </row>
    <row r="596" ht="15.75" customHeight="1">
      <c r="A596" s="1"/>
      <c r="G596" s="1"/>
      <c r="I596" s="1"/>
      <c r="J596" s="1"/>
    </row>
    <row r="597" ht="15.75" customHeight="1">
      <c r="A597" s="1"/>
      <c r="G597" s="1"/>
      <c r="I597" s="1"/>
      <c r="J597" s="1"/>
    </row>
    <row r="598" ht="15.75" customHeight="1">
      <c r="A598" s="1"/>
      <c r="G598" s="1"/>
      <c r="I598" s="1"/>
      <c r="J598" s="1"/>
    </row>
    <row r="599" ht="15.75" customHeight="1">
      <c r="A599" s="1"/>
      <c r="G599" s="1"/>
      <c r="I599" s="1"/>
      <c r="J599" s="1"/>
    </row>
    <row r="600" ht="15.75" customHeight="1">
      <c r="A600" s="1"/>
      <c r="G600" s="1"/>
      <c r="I600" s="1"/>
      <c r="J600" s="1"/>
    </row>
    <row r="601" ht="15.75" customHeight="1">
      <c r="A601" s="1"/>
      <c r="G601" s="1"/>
      <c r="I601" s="1"/>
      <c r="J601" s="1"/>
    </row>
    <row r="602" ht="15.75" customHeight="1">
      <c r="A602" s="1"/>
      <c r="G602" s="1"/>
      <c r="I602" s="1"/>
      <c r="J602" s="1"/>
    </row>
    <row r="603" ht="15.75" customHeight="1">
      <c r="A603" s="1"/>
      <c r="G603" s="1"/>
      <c r="I603" s="1"/>
      <c r="J603" s="1"/>
    </row>
    <row r="604" ht="15.75" customHeight="1">
      <c r="A604" s="1"/>
      <c r="G604" s="1"/>
      <c r="I604" s="1"/>
      <c r="J604" s="1"/>
    </row>
    <row r="605" ht="15.75" customHeight="1">
      <c r="A605" s="1"/>
      <c r="G605" s="1"/>
      <c r="I605" s="1"/>
      <c r="J605" s="1"/>
    </row>
    <row r="606" ht="15.75" customHeight="1">
      <c r="A606" s="1"/>
      <c r="G606" s="1"/>
      <c r="I606" s="1"/>
      <c r="J606" s="1"/>
    </row>
    <row r="607" ht="15.75" customHeight="1">
      <c r="A607" s="1"/>
      <c r="G607" s="1"/>
      <c r="I607" s="1"/>
      <c r="J607" s="1"/>
    </row>
    <row r="608" ht="15.75" customHeight="1">
      <c r="A608" s="1"/>
      <c r="G608" s="1"/>
      <c r="I608" s="1"/>
      <c r="J608" s="1"/>
    </row>
    <row r="609" ht="15.75" customHeight="1">
      <c r="A609" s="1"/>
      <c r="G609" s="1"/>
      <c r="I609" s="1"/>
      <c r="J609" s="1"/>
    </row>
    <row r="610" ht="15.75" customHeight="1">
      <c r="A610" s="1"/>
      <c r="G610" s="1"/>
      <c r="I610" s="1"/>
      <c r="J610" s="1"/>
    </row>
    <row r="611" ht="15.75" customHeight="1">
      <c r="A611" s="1"/>
      <c r="G611" s="1"/>
      <c r="I611" s="1"/>
      <c r="J611" s="1"/>
    </row>
    <row r="612" ht="15.75" customHeight="1">
      <c r="A612" s="1"/>
      <c r="G612" s="1"/>
      <c r="I612" s="1"/>
      <c r="J612" s="1"/>
    </row>
    <row r="613" ht="15.75" customHeight="1">
      <c r="A613" s="1"/>
      <c r="G613" s="1"/>
      <c r="I613" s="1"/>
      <c r="J613" s="1"/>
    </row>
    <row r="614" ht="15.75" customHeight="1">
      <c r="A614" s="1"/>
      <c r="G614" s="1"/>
      <c r="I614" s="1"/>
      <c r="J614" s="1"/>
    </row>
    <row r="615" ht="15.75" customHeight="1">
      <c r="A615" s="1"/>
      <c r="G615" s="1"/>
      <c r="I615" s="1"/>
      <c r="J615" s="1"/>
    </row>
    <row r="616" ht="15.75" customHeight="1">
      <c r="A616" s="1"/>
      <c r="G616" s="1"/>
      <c r="I616" s="1"/>
      <c r="J616" s="1"/>
    </row>
    <row r="617" ht="15.75" customHeight="1">
      <c r="A617" s="1"/>
      <c r="G617" s="1"/>
      <c r="I617" s="1"/>
      <c r="J617" s="1"/>
    </row>
    <row r="618" ht="15.75" customHeight="1">
      <c r="A618" s="1"/>
      <c r="G618" s="1"/>
      <c r="I618" s="1"/>
      <c r="J618" s="1"/>
    </row>
    <row r="619" ht="15.75" customHeight="1">
      <c r="A619" s="1"/>
      <c r="G619" s="1"/>
      <c r="I619" s="1"/>
      <c r="J619" s="1"/>
    </row>
    <row r="620" ht="15.75" customHeight="1">
      <c r="A620" s="1"/>
      <c r="G620" s="1"/>
      <c r="I620" s="1"/>
      <c r="J620" s="1"/>
    </row>
    <row r="621" ht="15.75" customHeight="1">
      <c r="A621" s="1"/>
      <c r="G621" s="1"/>
      <c r="I621" s="1"/>
      <c r="J621" s="1"/>
    </row>
    <row r="622" ht="15.75" customHeight="1">
      <c r="A622" s="1"/>
      <c r="G622" s="1"/>
      <c r="I622" s="1"/>
      <c r="J622" s="1"/>
    </row>
    <row r="623" ht="15.75" customHeight="1">
      <c r="A623" s="1"/>
      <c r="G623" s="1"/>
      <c r="I623" s="1"/>
      <c r="J623" s="1"/>
    </row>
    <row r="624" ht="15.75" customHeight="1">
      <c r="A624" s="1"/>
      <c r="G624" s="1"/>
      <c r="I624" s="1"/>
      <c r="J624" s="1"/>
    </row>
    <row r="625" ht="15.75" customHeight="1">
      <c r="A625" s="1"/>
      <c r="G625" s="1"/>
      <c r="I625" s="1"/>
      <c r="J625" s="1"/>
    </row>
    <row r="626" ht="15.75" customHeight="1">
      <c r="A626" s="1"/>
      <c r="G626" s="1"/>
      <c r="I626" s="1"/>
      <c r="J626" s="1"/>
    </row>
    <row r="627" ht="15.75" customHeight="1">
      <c r="A627" s="1"/>
      <c r="G627" s="1"/>
      <c r="I627" s="1"/>
      <c r="J627" s="1"/>
    </row>
    <row r="628" ht="15.75" customHeight="1">
      <c r="A628" s="1"/>
      <c r="G628" s="1"/>
      <c r="I628" s="1"/>
      <c r="J628" s="1"/>
    </row>
    <row r="629" ht="15.75" customHeight="1">
      <c r="A629" s="1"/>
      <c r="G629" s="1"/>
      <c r="I629" s="1"/>
      <c r="J629" s="1"/>
    </row>
    <row r="630" ht="15.75" customHeight="1">
      <c r="A630" s="1"/>
      <c r="G630" s="1"/>
      <c r="I630" s="1"/>
      <c r="J630" s="1"/>
    </row>
    <row r="631" ht="15.75" customHeight="1">
      <c r="A631" s="1"/>
      <c r="G631" s="1"/>
      <c r="I631" s="1"/>
      <c r="J631" s="1"/>
    </row>
    <row r="632" ht="15.75" customHeight="1">
      <c r="A632" s="1"/>
      <c r="G632" s="1"/>
      <c r="I632" s="1"/>
      <c r="J632" s="1"/>
    </row>
    <row r="633" ht="15.75" customHeight="1">
      <c r="A633" s="1"/>
      <c r="G633" s="1"/>
      <c r="I633" s="1"/>
      <c r="J633" s="1"/>
    </row>
    <row r="634" ht="15.75" customHeight="1">
      <c r="A634" s="1"/>
      <c r="G634" s="1"/>
      <c r="I634" s="1"/>
      <c r="J634" s="1"/>
    </row>
    <row r="635" ht="15.75" customHeight="1">
      <c r="A635" s="1"/>
      <c r="G635" s="1"/>
      <c r="I635" s="1"/>
      <c r="J635" s="1"/>
    </row>
    <row r="636" ht="15.75" customHeight="1">
      <c r="A636" s="1"/>
      <c r="G636" s="1"/>
      <c r="I636" s="1"/>
      <c r="J636" s="1"/>
    </row>
    <row r="637" ht="15.75" customHeight="1">
      <c r="A637" s="1"/>
      <c r="G637" s="1"/>
      <c r="I637" s="1"/>
      <c r="J637" s="1"/>
    </row>
    <row r="638" ht="15.75" customHeight="1">
      <c r="A638" s="1"/>
      <c r="G638" s="1"/>
      <c r="I638" s="1"/>
      <c r="J638" s="1"/>
    </row>
    <row r="639" ht="15.75" customHeight="1">
      <c r="A639" s="1"/>
      <c r="G639" s="1"/>
      <c r="I639" s="1"/>
      <c r="J639" s="1"/>
    </row>
    <row r="640" ht="15.75" customHeight="1">
      <c r="A640" s="1"/>
      <c r="G640" s="1"/>
      <c r="I640" s="1"/>
      <c r="J640" s="1"/>
    </row>
    <row r="641" ht="15.75" customHeight="1">
      <c r="A641" s="1"/>
      <c r="G641" s="1"/>
      <c r="I641" s="1"/>
      <c r="J641" s="1"/>
    </row>
    <row r="642" ht="15.75" customHeight="1">
      <c r="A642" s="1"/>
      <c r="G642" s="1"/>
      <c r="I642" s="1"/>
      <c r="J642" s="1"/>
    </row>
    <row r="643" ht="15.75" customHeight="1">
      <c r="A643" s="1"/>
      <c r="G643" s="1"/>
      <c r="I643" s="1"/>
      <c r="J643" s="1"/>
    </row>
    <row r="644" ht="15.75" customHeight="1">
      <c r="A644" s="1"/>
      <c r="G644" s="1"/>
      <c r="I644" s="1"/>
      <c r="J644" s="1"/>
    </row>
    <row r="645" ht="15.75" customHeight="1">
      <c r="A645" s="1"/>
      <c r="G645" s="1"/>
      <c r="I645" s="1"/>
      <c r="J645" s="1"/>
    </row>
    <row r="646" ht="15.75" customHeight="1">
      <c r="A646" s="1"/>
      <c r="G646" s="1"/>
      <c r="I646" s="1"/>
      <c r="J646" s="1"/>
    </row>
    <row r="647" ht="15.75" customHeight="1">
      <c r="A647" s="1"/>
      <c r="G647" s="1"/>
      <c r="I647" s="1"/>
      <c r="J647" s="1"/>
    </row>
    <row r="648" ht="15.75" customHeight="1">
      <c r="A648" s="1"/>
      <c r="G648" s="1"/>
      <c r="I648" s="1"/>
      <c r="J648" s="1"/>
    </row>
    <row r="649" ht="15.75" customHeight="1">
      <c r="A649" s="1"/>
      <c r="G649" s="1"/>
      <c r="I649" s="1"/>
      <c r="J649" s="1"/>
    </row>
    <row r="650" ht="15.75" customHeight="1">
      <c r="A650" s="1"/>
      <c r="G650" s="1"/>
      <c r="I650" s="1"/>
      <c r="J650" s="1"/>
    </row>
    <row r="651" ht="15.75" customHeight="1">
      <c r="A651" s="1"/>
      <c r="G651" s="1"/>
      <c r="I651" s="1"/>
      <c r="J651" s="1"/>
    </row>
    <row r="652" ht="15.75" customHeight="1">
      <c r="A652" s="1"/>
      <c r="G652" s="1"/>
      <c r="I652" s="1"/>
      <c r="J652" s="1"/>
    </row>
    <row r="653" ht="15.75" customHeight="1">
      <c r="A653" s="1"/>
      <c r="G653" s="1"/>
      <c r="I653" s="1"/>
      <c r="J653" s="1"/>
    </row>
    <row r="654" ht="15.75" customHeight="1">
      <c r="A654" s="1"/>
      <c r="G654" s="1"/>
      <c r="I654" s="1"/>
      <c r="J654" s="1"/>
    </row>
    <row r="655" ht="15.75" customHeight="1">
      <c r="A655" s="1"/>
      <c r="G655" s="1"/>
      <c r="I655" s="1"/>
      <c r="J655" s="1"/>
    </row>
    <row r="656" ht="15.75" customHeight="1">
      <c r="A656" s="1"/>
      <c r="G656" s="1"/>
      <c r="I656" s="1"/>
      <c r="J656" s="1"/>
    </row>
    <row r="657" ht="15.75" customHeight="1">
      <c r="A657" s="1"/>
      <c r="G657" s="1"/>
      <c r="I657" s="1"/>
      <c r="J657" s="1"/>
    </row>
    <row r="658" ht="15.75" customHeight="1">
      <c r="A658" s="1"/>
      <c r="G658" s="1"/>
      <c r="I658" s="1"/>
      <c r="J658" s="1"/>
    </row>
    <row r="659" ht="15.75" customHeight="1">
      <c r="A659" s="1"/>
      <c r="G659" s="1"/>
      <c r="I659" s="1"/>
      <c r="J659" s="1"/>
    </row>
    <row r="660" ht="15.75" customHeight="1">
      <c r="A660" s="1"/>
      <c r="G660" s="1"/>
      <c r="I660" s="1"/>
      <c r="J660" s="1"/>
    </row>
    <row r="661" ht="15.75" customHeight="1">
      <c r="A661" s="1"/>
      <c r="G661" s="1"/>
      <c r="I661" s="1"/>
      <c r="J661" s="1"/>
    </row>
    <row r="662" ht="15.75" customHeight="1">
      <c r="A662" s="1"/>
      <c r="G662" s="1"/>
      <c r="I662" s="1"/>
      <c r="J662" s="1"/>
    </row>
    <row r="663" ht="15.75" customHeight="1">
      <c r="A663" s="1"/>
      <c r="G663" s="1"/>
      <c r="I663" s="1"/>
      <c r="J663" s="1"/>
    </row>
    <row r="664" ht="15.75" customHeight="1">
      <c r="A664" s="1"/>
      <c r="G664" s="1"/>
      <c r="I664" s="1"/>
      <c r="J664" s="1"/>
    </row>
    <row r="665" ht="15.75" customHeight="1">
      <c r="A665" s="1"/>
      <c r="G665" s="1"/>
      <c r="I665" s="1"/>
      <c r="J665" s="1"/>
    </row>
    <row r="666" ht="15.75" customHeight="1">
      <c r="A666" s="1"/>
      <c r="G666" s="1"/>
      <c r="I666" s="1"/>
      <c r="J666" s="1"/>
    </row>
    <row r="667" ht="15.75" customHeight="1">
      <c r="A667" s="1"/>
      <c r="G667" s="1"/>
      <c r="I667" s="1"/>
      <c r="J667" s="1"/>
    </row>
    <row r="668" ht="15.75" customHeight="1">
      <c r="A668" s="1"/>
      <c r="G668" s="1"/>
      <c r="I668" s="1"/>
      <c r="J668" s="1"/>
    </row>
    <row r="669" ht="15.75" customHeight="1">
      <c r="A669" s="1"/>
      <c r="G669" s="1"/>
      <c r="I669" s="1"/>
      <c r="J669" s="1"/>
    </row>
    <row r="670" ht="15.75" customHeight="1">
      <c r="A670" s="1"/>
      <c r="G670" s="1"/>
      <c r="I670" s="1"/>
      <c r="J670" s="1"/>
    </row>
    <row r="671" ht="15.75" customHeight="1">
      <c r="A671" s="1"/>
      <c r="G671" s="1"/>
      <c r="I671" s="1"/>
      <c r="J671" s="1"/>
    </row>
    <row r="672" ht="15.75" customHeight="1">
      <c r="A672" s="1"/>
      <c r="G672" s="1"/>
      <c r="I672" s="1"/>
      <c r="J672" s="1"/>
    </row>
    <row r="673" ht="15.75" customHeight="1">
      <c r="A673" s="1"/>
      <c r="G673" s="1"/>
      <c r="I673" s="1"/>
      <c r="J673" s="1"/>
    </row>
    <row r="674" ht="15.75" customHeight="1">
      <c r="A674" s="1"/>
      <c r="G674" s="1"/>
      <c r="I674" s="1"/>
      <c r="J674" s="1"/>
    </row>
    <row r="675" ht="15.75" customHeight="1">
      <c r="A675" s="1"/>
      <c r="G675" s="1"/>
      <c r="I675" s="1"/>
      <c r="J675" s="1"/>
    </row>
    <row r="676" ht="15.75" customHeight="1">
      <c r="A676" s="1"/>
      <c r="G676" s="1"/>
      <c r="I676" s="1"/>
      <c r="J676" s="1"/>
    </row>
    <row r="677" ht="15.75" customHeight="1">
      <c r="A677" s="1"/>
      <c r="G677" s="1"/>
      <c r="I677" s="1"/>
      <c r="J677" s="1"/>
    </row>
    <row r="678" ht="15.75" customHeight="1">
      <c r="A678" s="1"/>
      <c r="G678" s="1"/>
      <c r="I678" s="1"/>
      <c r="J678" s="1"/>
    </row>
    <row r="679" ht="15.75" customHeight="1">
      <c r="A679" s="1"/>
      <c r="G679" s="1"/>
      <c r="I679" s="1"/>
      <c r="J679" s="1"/>
    </row>
    <row r="680" ht="15.75" customHeight="1">
      <c r="A680" s="1"/>
      <c r="G680" s="1"/>
      <c r="I680" s="1"/>
      <c r="J680" s="1"/>
    </row>
    <row r="681" ht="15.75" customHeight="1">
      <c r="A681" s="1"/>
      <c r="G681" s="1"/>
      <c r="I681" s="1"/>
      <c r="J681" s="1"/>
    </row>
    <row r="682" ht="15.75" customHeight="1">
      <c r="A682" s="1"/>
      <c r="G682" s="1"/>
      <c r="I682" s="1"/>
      <c r="J682" s="1"/>
    </row>
    <row r="683" ht="15.75" customHeight="1">
      <c r="A683" s="1"/>
      <c r="G683" s="1"/>
      <c r="I683" s="1"/>
      <c r="J683" s="1"/>
    </row>
    <row r="684" ht="15.75" customHeight="1">
      <c r="A684" s="1"/>
      <c r="G684" s="1"/>
      <c r="I684" s="1"/>
      <c r="J684" s="1"/>
    </row>
    <row r="685" ht="15.75" customHeight="1">
      <c r="A685" s="1"/>
      <c r="G685" s="1"/>
      <c r="I685" s="1"/>
      <c r="J685" s="1"/>
    </row>
    <row r="686" ht="15.75" customHeight="1">
      <c r="A686" s="1"/>
      <c r="G686" s="1"/>
      <c r="I686" s="1"/>
      <c r="J686" s="1"/>
    </row>
    <row r="687" ht="15.75" customHeight="1">
      <c r="A687" s="1"/>
      <c r="G687" s="1"/>
      <c r="I687" s="1"/>
      <c r="J687" s="1"/>
    </row>
    <row r="688" ht="15.75" customHeight="1">
      <c r="A688" s="1"/>
      <c r="G688" s="1"/>
      <c r="I688" s="1"/>
      <c r="J688" s="1"/>
    </row>
    <row r="689" ht="15.75" customHeight="1">
      <c r="A689" s="1"/>
      <c r="G689" s="1"/>
      <c r="I689" s="1"/>
      <c r="J689" s="1"/>
    </row>
    <row r="690" ht="15.75" customHeight="1">
      <c r="A690" s="1"/>
      <c r="G690" s="1"/>
      <c r="I690" s="1"/>
      <c r="J690" s="1"/>
    </row>
    <row r="691" ht="15.75" customHeight="1">
      <c r="A691" s="1"/>
      <c r="G691" s="1"/>
      <c r="I691" s="1"/>
      <c r="J691" s="1"/>
    </row>
    <row r="692" ht="15.75" customHeight="1">
      <c r="A692" s="1"/>
      <c r="G692" s="1"/>
      <c r="I692" s="1"/>
      <c r="J692" s="1"/>
    </row>
    <row r="693" ht="15.75" customHeight="1">
      <c r="A693" s="1"/>
      <c r="G693" s="1"/>
      <c r="I693" s="1"/>
      <c r="J693" s="1"/>
    </row>
    <row r="694" ht="15.75" customHeight="1">
      <c r="A694" s="1"/>
      <c r="G694" s="1"/>
      <c r="I694" s="1"/>
      <c r="J694" s="1"/>
    </row>
    <row r="695" ht="15.75" customHeight="1">
      <c r="A695" s="1"/>
      <c r="G695" s="1"/>
      <c r="I695" s="1"/>
      <c r="J695" s="1"/>
    </row>
    <row r="696" ht="15.75" customHeight="1">
      <c r="A696" s="1"/>
      <c r="G696" s="1"/>
      <c r="I696" s="1"/>
      <c r="J696" s="1"/>
    </row>
    <row r="697" ht="15.75" customHeight="1">
      <c r="A697" s="1"/>
      <c r="G697" s="1"/>
      <c r="I697" s="1"/>
      <c r="J697" s="1"/>
    </row>
    <row r="698" ht="15.75" customHeight="1">
      <c r="A698" s="1"/>
      <c r="G698" s="1"/>
      <c r="I698" s="1"/>
      <c r="J698" s="1"/>
    </row>
    <row r="699" ht="15.75" customHeight="1">
      <c r="A699" s="1"/>
      <c r="G699" s="1"/>
      <c r="I699" s="1"/>
      <c r="J699" s="1"/>
    </row>
    <row r="700" ht="15.75" customHeight="1">
      <c r="A700" s="1"/>
      <c r="G700" s="1"/>
      <c r="I700" s="1"/>
      <c r="J700" s="1"/>
    </row>
    <row r="701" ht="15.75" customHeight="1">
      <c r="A701" s="1"/>
      <c r="G701" s="1"/>
      <c r="I701" s="1"/>
      <c r="J701" s="1"/>
    </row>
    <row r="702" ht="15.75" customHeight="1">
      <c r="A702" s="1"/>
      <c r="G702" s="1"/>
      <c r="I702" s="1"/>
      <c r="J702" s="1"/>
    </row>
    <row r="703" ht="15.75" customHeight="1">
      <c r="A703" s="1"/>
      <c r="G703" s="1"/>
      <c r="I703" s="1"/>
      <c r="J703" s="1"/>
    </row>
    <row r="704" ht="15.75" customHeight="1">
      <c r="A704" s="1"/>
      <c r="G704" s="1"/>
      <c r="I704" s="1"/>
      <c r="J704" s="1"/>
    </row>
    <row r="705" ht="15.75" customHeight="1">
      <c r="A705" s="1"/>
      <c r="G705" s="1"/>
      <c r="I705" s="1"/>
      <c r="J705" s="1"/>
    </row>
    <row r="706" ht="15.75" customHeight="1">
      <c r="A706" s="1"/>
      <c r="G706" s="1"/>
      <c r="I706" s="1"/>
      <c r="J706" s="1"/>
    </row>
    <row r="707" ht="15.75" customHeight="1">
      <c r="A707" s="1"/>
      <c r="G707" s="1"/>
      <c r="I707" s="1"/>
      <c r="J707" s="1"/>
    </row>
    <row r="708" ht="15.75" customHeight="1">
      <c r="A708" s="1"/>
      <c r="G708" s="1"/>
      <c r="I708" s="1"/>
      <c r="J708" s="1"/>
    </row>
    <row r="709" ht="15.75" customHeight="1">
      <c r="A709" s="1"/>
      <c r="G709" s="1"/>
      <c r="I709" s="1"/>
      <c r="J709" s="1"/>
    </row>
    <row r="710" ht="15.75" customHeight="1">
      <c r="A710" s="1"/>
      <c r="G710" s="1"/>
      <c r="I710" s="1"/>
      <c r="J710" s="1"/>
    </row>
    <row r="711" ht="15.75" customHeight="1">
      <c r="A711" s="1"/>
      <c r="G711" s="1"/>
      <c r="I711" s="1"/>
      <c r="J711" s="1"/>
    </row>
    <row r="712" ht="15.75" customHeight="1">
      <c r="A712" s="1"/>
      <c r="G712" s="1"/>
      <c r="I712" s="1"/>
      <c r="J712" s="1"/>
    </row>
    <row r="713" ht="15.75" customHeight="1">
      <c r="A713" s="1"/>
      <c r="G713" s="1"/>
      <c r="I713" s="1"/>
      <c r="J713" s="1"/>
    </row>
    <row r="714" ht="15.75" customHeight="1">
      <c r="A714" s="1"/>
      <c r="G714" s="1"/>
      <c r="I714" s="1"/>
      <c r="J714" s="1"/>
    </row>
    <row r="715" ht="15.75" customHeight="1">
      <c r="A715" s="1"/>
      <c r="G715" s="1"/>
      <c r="I715" s="1"/>
      <c r="J715" s="1"/>
    </row>
    <row r="716" ht="15.75" customHeight="1">
      <c r="A716" s="1"/>
      <c r="G716" s="1"/>
      <c r="I716" s="1"/>
      <c r="J716" s="1"/>
    </row>
    <row r="717" ht="15.75" customHeight="1">
      <c r="A717" s="1"/>
      <c r="G717" s="1"/>
      <c r="I717" s="1"/>
      <c r="J717" s="1"/>
    </row>
    <row r="718" ht="15.75" customHeight="1">
      <c r="A718" s="1"/>
      <c r="G718" s="1"/>
      <c r="I718" s="1"/>
      <c r="J718" s="1"/>
    </row>
    <row r="719" ht="15.75" customHeight="1">
      <c r="A719" s="1"/>
      <c r="G719" s="1"/>
      <c r="I719" s="1"/>
      <c r="J719" s="1"/>
    </row>
    <row r="720" ht="15.75" customHeight="1">
      <c r="A720" s="1"/>
      <c r="G720" s="1"/>
      <c r="I720" s="1"/>
      <c r="J720" s="1"/>
    </row>
    <row r="721" ht="15.75" customHeight="1">
      <c r="A721" s="1"/>
      <c r="G721" s="1"/>
      <c r="I721" s="1"/>
      <c r="J721" s="1"/>
    </row>
    <row r="722" ht="15.75" customHeight="1">
      <c r="A722" s="1"/>
      <c r="G722" s="1"/>
      <c r="I722" s="1"/>
      <c r="J722" s="1"/>
    </row>
    <row r="723" ht="15.75" customHeight="1">
      <c r="A723" s="1"/>
      <c r="G723" s="1"/>
      <c r="I723" s="1"/>
      <c r="J723" s="1"/>
    </row>
    <row r="724" ht="15.75" customHeight="1">
      <c r="A724" s="1"/>
      <c r="G724" s="1"/>
      <c r="I724" s="1"/>
      <c r="J724" s="1"/>
    </row>
    <row r="725" ht="15.75" customHeight="1">
      <c r="A725" s="1"/>
      <c r="G725" s="1"/>
      <c r="I725" s="1"/>
      <c r="J725" s="1"/>
    </row>
    <row r="726" ht="15.75" customHeight="1">
      <c r="A726" s="1"/>
      <c r="G726" s="1"/>
      <c r="I726" s="1"/>
      <c r="J726" s="1"/>
    </row>
    <row r="727" ht="15.75" customHeight="1">
      <c r="A727" s="1"/>
      <c r="G727" s="1"/>
      <c r="I727" s="1"/>
      <c r="J727" s="1"/>
    </row>
    <row r="728" ht="15.75" customHeight="1">
      <c r="A728" s="1"/>
      <c r="G728" s="1"/>
      <c r="I728" s="1"/>
      <c r="J728" s="1"/>
    </row>
    <row r="729" ht="15.75" customHeight="1">
      <c r="A729" s="1"/>
      <c r="G729" s="1"/>
      <c r="I729" s="1"/>
      <c r="J729" s="1"/>
    </row>
    <row r="730" ht="15.75" customHeight="1">
      <c r="A730" s="1"/>
      <c r="G730" s="1"/>
      <c r="I730" s="1"/>
      <c r="J730" s="1"/>
    </row>
    <row r="731" ht="15.75" customHeight="1">
      <c r="A731" s="1"/>
      <c r="G731" s="1"/>
      <c r="I731" s="1"/>
      <c r="J731" s="1"/>
    </row>
    <row r="732" ht="15.75" customHeight="1">
      <c r="A732" s="1"/>
      <c r="G732" s="1"/>
      <c r="I732" s="1"/>
      <c r="J732" s="1"/>
    </row>
    <row r="733" ht="15.75" customHeight="1">
      <c r="A733" s="1"/>
      <c r="G733" s="1"/>
      <c r="I733" s="1"/>
      <c r="J733" s="1"/>
    </row>
    <row r="734" ht="15.75" customHeight="1">
      <c r="A734" s="1"/>
      <c r="G734" s="1"/>
      <c r="I734" s="1"/>
      <c r="J734" s="1"/>
    </row>
    <row r="735" ht="15.75" customHeight="1">
      <c r="A735" s="1"/>
      <c r="G735" s="1"/>
      <c r="I735" s="1"/>
      <c r="J735" s="1"/>
    </row>
    <row r="736" ht="15.75" customHeight="1">
      <c r="A736" s="1"/>
      <c r="G736" s="1"/>
      <c r="I736" s="1"/>
      <c r="J736" s="1"/>
    </row>
    <row r="737" ht="15.75" customHeight="1">
      <c r="A737" s="1"/>
      <c r="G737" s="1"/>
      <c r="I737" s="1"/>
      <c r="J737" s="1"/>
    </row>
    <row r="738" ht="15.75" customHeight="1">
      <c r="A738" s="1"/>
      <c r="G738" s="1"/>
      <c r="I738" s="1"/>
      <c r="J738" s="1"/>
    </row>
    <row r="739" ht="15.75" customHeight="1">
      <c r="A739" s="1"/>
      <c r="G739" s="1"/>
      <c r="I739" s="1"/>
      <c r="J739" s="1"/>
    </row>
    <row r="740" ht="15.75" customHeight="1">
      <c r="A740" s="1"/>
      <c r="G740" s="1"/>
      <c r="I740" s="1"/>
      <c r="J740" s="1"/>
    </row>
    <row r="741" ht="15.75" customHeight="1">
      <c r="A741" s="1"/>
      <c r="G741" s="1"/>
      <c r="I741" s="1"/>
      <c r="J741" s="1"/>
    </row>
    <row r="742" ht="15.75" customHeight="1">
      <c r="A742" s="1"/>
      <c r="G742" s="1"/>
      <c r="I742" s="1"/>
      <c r="J742" s="1"/>
    </row>
    <row r="743" ht="15.75" customHeight="1">
      <c r="A743" s="1"/>
      <c r="G743" s="1"/>
      <c r="I743" s="1"/>
      <c r="J743" s="1"/>
    </row>
    <row r="744" ht="15.75" customHeight="1">
      <c r="A744" s="1"/>
      <c r="G744" s="1"/>
      <c r="I744" s="1"/>
      <c r="J744" s="1"/>
    </row>
    <row r="745" ht="15.75" customHeight="1">
      <c r="A745" s="1"/>
      <c r="G745" s="1"/>
      <c r="I745" s="1"/>
      <c r="J745" s="1"/>
    </row>
    <row r="746" ht="15.75" customHeight="1">
      <c r="A746" s="1"/>
      <c r="G746" s="1"/>
      <c r="I746" s="1"/>
      <c r="J746" s="1"/>
    </row>
    <row r="747" ht="15.75" customHeight="1">
      <c r="A747" s="1"/>
      <c r="G747" s="1"/>
      <c r="I747" s="1"/>
      <c r="J747" s="1"/>
    </row>
    <row r="748" ht="15.75" customHeight="1">
      <c r="A748" s="1"/>
      <c r="G748" s="1"/>
      <c r="I748" s="1"/>
      <c r="J748" s="1"/>
    </row>
    <row r="749" ht="15.75" customHeight="1">
      <c r="A749" s="1"/>
      <c r="G749" s="1"/>
      <c r="I749" s="1"/>
      <c r="J749" s="1"/>
    </row>
    <row r="750" ht="15.75" customHeight="1">
      <c r="A750" s="1"/>
      <c r="G750" s="1"/>
      <c r="I750" s="1"/>
      <c r="J750" s="1"/>
    </row>
    <row r="751" ht="15.75" customHeight="1">
      <c r="A751" s="1"/>
      <c r="G751" s="1"/>
      <c r="I751" s="1"/>
      <c r="J751" s="1"/>
    </row>
    <row r="752" ht="15.75" customHeight="1">
      <c r="A752" s="1"/>
      <c r="G752" s="1"/>
      <c r="I752" s="1"/>
      <c r="J752" s="1"/>
    </row>
    <row r="753" ht="15.75" customHeight="1">
      <c r="A753" s="1"/>
      <c r="G753" s="1"/>
      <c r="I753" s="1"/>
      <c r="J753" s="1"/>
    </row>
    <row r="754" ht="15.75" customHeight="1">
      <c r="A754" s="1"/>
      <c r="G754" s="1"/>
      <c r="I754" s="1"/>
      <c r="J754" s="1"/>
    </row>
    <row r="755" ht="15.75" customHeight="1">
      <c r="A755" s="1"/>
      <c r="G755" s="1"/>
      <c r="I755" s="1"/>
      <c r="J755" s="1"/>
    </row>
    <row r="756" ht="15.75" customHeight="1">
      <c r="A756" s="1"/>
      <c r="G756" s="1"/>
      <c r="I756" s="1"/>
      <c r="J756" s="1"/>
    </row>
    <row r="757" ht="15.75" customHeight="1">
      <c r="A757" s="1"/>
      <c r="G757" s="1"/>
      <c r="I757" s="1"/>
      <c r="J757" s="1"/>
    </row>
    <row r="758" ht="15.75" customHeight="1">
      <c r="A758" s="1"/>
      <c r="G758" s="1"/>
      <c r="I758" s="1"/>
      <c r="J758" s="1"/>
    </row>
    <row r="759" ht="15.75" customHeight="1">
      <c r="A759" s="1"/>
      <c r="G759" s="1"/>
      <c r="I759" s="1"/>
      <c r="J759" s="1"/>
    </row>
    <row r="760" ht="15.75" customHeight="1">
      <c r="A760" s="1"/>
      <c r="G760" s="1"/>
      <c r="I760" s="1"/>
      <c r="J760" s="1"/>
    </row>
    <row r="761" ht="15.75" customHeight="1">
      <c r="A761" s="1"/>
      <c r="G761" s="1"/>
      <c r="I761" s="1"/>
      <c r="J761" s="1"/>
    </row>
    <row r="762" ht="15.75" customHeight="1">
      <c r="A762" s="1"/>
      <c r="G762" s="1"/>
      <c r="I762" s="1"/>
      <c r="J762" s="1"/>
    </row>
    <row r="763" ht="15.75" customHeight="1">
      <c r="A763" s="1"/>
      <c r="G763" s="1"/>
      <c r="I763" s="1"/>
      <c r="J763" s="1"/>
    </row>
    <row r="764" ht="15.75" customHeight="1">
      <c r="A764" s="1"/>
      <c r="G764" s="1"/>
      <c r="I764" s="1"/>
      <c r="J764" s="1"/>
    </row>
    <row r="765" ht="15.75" customHeight="1">
      <c r="A765" s="1"/>
      <c r="G765" s="1"/>
      <c r="I765" s="1"/>
      <c r="J765" s="1"/>
    </row>
    <row r="766" ht="15.75" customHeight="1">
      <c r="A766" s="1"/>
      <c r="G766" s="1"/>
      <c r="I766" s="1"/>
      <c r="J766" s="1"/>
    </row>
    <row r="767" ht="15.75" customHeight="1">
      <c r="A767" s="1"/>
      <c r="G767" s="1"/>
      <c r="I767" s="1"/>
      <c r="J767" s="1"/>
    </row>
    <row r="768" ht="15.75" customHeight="1">
      <c r="A768" s="1"/>
      <c r="G768" s="1"/>
      <c r="I768" s="1"/>
      <c r="J768" s="1"/>
    </row>
    <row r="769" ht="15.75" customHeight="1">
      <c r="A769" s="1"/>
      <c r="G769" s="1"/>
      <c r="I769" s="1"/>
      <c r="J769" s="1"/>
    </row>
    <row r="770" ht="15.75" customHeight="1">
      <c r="A770" s="1"/>
      <c r="G770" s="1"/>
      <c r="I770" s="1"/>
      <c r="J770" s="1"/>
    </row>
    <row r="771" ht="15.75" customHeight="1">
      <c r="A771" s="1"/>
      <c r="G771" s="1"/>
      <c r="I771" s="1"/>
      <c r="J771" s="1"/>
    </row>
    <row r="772" ht="15.75" customHeight="1">
      <c r="A772" s="1"/>
      <c r="G772" s="1"/>
      <c r="I772" s="1"/>
      <c r="J772" s="1"/>
    </row>
    <row r="773" ht="15.75" customHeight="1">
      <c r="A773" s="1"/>
      <c r="G773" s="1"/>
      <c r="I773" s="1"/>
      <c r="J773" s="1"/>
    </row>
    <row r="774" ht="15.75" customHeight="1">
      <c r="A774" s="1"/>
      <c r="G774" s="1"/>
      <c r="I774" s="1"/>
      <c r="J774" s="1"/>
    </row>
    <row r="775" ht="15.75" customHeight="1">
      <c r="A775" s="1"/>
      <c r="G775" s="1"/>
      <c r="I775" s="1"/>
      <c r="J775" s="1"/>
    </row>
    <row r="776" ht="15.75" customHeight="1">
      <c r="A776" s="1"/>
      <c r="G776" s="1"/>
      <c r="I776" s="1"/>
      <c r="J776" s="1"/>
    </row>
    <row r="777" ht="15.75" customHeight="1">
      <c r="A777" s="1"/>
      <c r="G777" s="1"/>
      <c r="I777" s="1"/>
      <c r="J777" s="1"/>
    </row>
    <row r="778" ht="15.75" customHeight="1">
      <c r="A778" s="1"/>
      <c r="G778" s="1"/>
      <c r="I778" s="1"/>
      <c r="J778" s="1"/>
    </row>
    <row r="779" ht="15.75" customHeight="1">
      <c r="A779" s="1"/>
      <c r="G779" s="1"/>
      <c r="I779" s="1"/>
      <c r="J779" s="1"/>
    </row>
    <row r="780" ht="15.75" customHeight="1">
      <c r="A780" s="1"/>
      <c r="G780" s="1"/>
      <c r="I780" s="1"/>
      <c r="J780" s="1"/>
    </row>
    <row r="781" ht="15.75" customHeight="1">
      <c r="A781" s="1"/>
      <c r="G781" s="1"/>
      <c r="I781" s="1"/>
      <c r="J781" s="1"/>
    </row>
    <row r="782" ht="15.75" customHeight="1">
      <c r="A782" s="1"/>
      <c r="G782" s="1"/>
      <c r="I782" s="1"/>
      <c r="J782" s="1"/>
    </row>
    <row r="783" ht="15.75" customHeight="1">
      <c r="A783" s="1"/>
      <c r="G783" s="1"/>
      <c r="I783" s="1"/>
      <c r="J783" s="1"/>
    </row>
    <row r="784" ht="15.75" customHeight="1">
      <c r="A784" s="1"/>
      <c r="G784" s="1"/>
      <c r="I784" s="1"/>
      <c r="J784" s="1"/>
    </row>
    <row r="785" ht="15.75" customHeight="1">
      <c r="A785" s="1"/>
      <c r="G785" s="1"/>
      <c r="I785" s="1"/>
      <c r="J785" s="1"/>
    </row>
    <row r="786" ht="15.75" customHeight="1">
      <c r="A786" s="1"/>
      <c r="G786" s="1"/>
      <c r="I786" s="1"/>
      <c r="J786" s="1"/>
    </row>
    <row r="787" ht="15.75" customHeight="1">
      <c r="A787" s="1"/>
      <c r="G787" s="1"/>
      <c r="I787" s="1"/>
      <c r="J787" s="1"/>
    </row>
    <row r="788" ht="15.75" customHeight="1">
      <c r="A788" s="1"/>
      <c r="G788" s="1"/>
      <c r="I788" s="1"/>
      <c r="J788" s="1"/>
    </row>
    <row r="789" ht="15.75" customHeight="1">
      <c r="A789" s="1"/>
      <c r="G789" s="1"/>
      <c r="I789" s="1"/>
      <c r="J789" s="1"/>
    </row>
    <row r="790" ht="15.75" customHeight="1">
      <c r="A790" s="1"/>
      <c r="G790" s="1"/>
      <c r="I790" s="1"/>
      <c r="J790" s="1"/>
    </row>
    <row r="791" ht="15.75" customHeight="1">
      <c r="A791" s="1"/>
      <c r="G791" s="1"/>
      <c r="I791" s="1"/>
      <c r="J791" s="1"/>
    </row>
    <row r="792" ht="15.75" customHeight="1">
      <c r="A792" s="1"/>
      <c r="G792" s="1"/>
      <c r="I792" s="1"/>
      <c r="J792" s="1"/>
    </row>
    <row r="793" ht="15.75" customHeight="1">
      <c r="A793" s="1"/>
      <c r="G793" s="1"/>
      <c r="I793" s="1"/>
      <c r="J793" s="1"/>
    </row>
    <row r="794" ht="15.75" customHeight="1">
      <c r="A794" s="1"/>
      <c r="G794" s="1"/>
      <c r="I794" s="1"/>
      <c r="J794" s="1"/>
    </row>
    <row r="795" ht="15.75" customHeight="1">
      <c r="A795" s="1"/>
      <c r="G795" s="1"/>
      <c r="I795" s="1"/>
      <c r="J795" s="1"/>
    </row>
    <row r="796" ht="15.75" customHeight="1">
      <c r="A796" s="1"/>
      <c r="G796" s="1"/>
      <c r="I796" s="1"/>
      <c r="J796" s="1"/>
    </row>
    <row r="797" ht="15.75" customHeight="1">
      <c r="A797" s="1"/>
      <c r="G797" s="1"/>
      <c r="I797" s="1"/>
      <c r="J797" s="1"/>
    </row>
    <row r="798" ht="15.75" customHeight="1">
      <c r="A798" s="1"/>
      <c r="G798" s="1"/>
      <c r="I798" s="1"/>
      <c r="J798" s="1"/>
    </row>
    <row r="799" ht="15.75" customHeight="1">
      <c r="A799" s="1"/>
      <c r="G799" s="1"/>
      <c r="I799" s="1"/>
      <c r="J799" s="1"/>
    </row>
    <row r="800" ht="15.75" customHeight="1">
      <c r="A800" s="1"/>
      <c r="G800" s="1"/>
      <c r="I800" s="1"/>
      <c r="J800" s="1"/>
    </row>
    <row r="801" ht="15.75" customHeight="1">
      <c r="A801" s="1"/>
      <c r="G801" s="1"/>
      <c r="I801" s="1"/>
      <c r="J801" s="1"/>
    </row>
    <row r="802" ht="15.75" customHeight="1">
      <c r="A802" s="1"/>
      <c r="G802" s="1"/>
      <c r="I802" s="1"/>
      <c r="J802" s="1"/>
    </row>
    <row r="803" ht="15.75" customHeight="1">
      <c r="A803" s="1"/>
      <c r="G803" s="1"/>
      <c r="I803" s="1"/>
      <c r="J803" s="1"/>
    </row>
    <row r="804" ht="15.75" customHeight="1">
      <c r="A804" s="1"/>
      <c r="G804" s="1"/>
      <c r="I804" s="1"/>
      <c r="J804" s="1"/>
    </row>
    <row r="805" ht="15.75" customHeight="1">
      <c r="A805" s="1"/>
      <c r="G805" s="1"/>
      <c r="I805" s="1"/>
      <c r="J805" s="1"/>
    </row>
    <row r="806" ht="15.75" customHeight="1">
      <c r="A806" s="1"/>
      <c r="G806" s="1"/>
      <c r="I806" s="1"/>
      <c r="J806" s="1"/>
    </row>
    <row r="807" ht="15.75" customHeight="1">
      <c r="A807" s="1"/>
      <c r="G807" s="1"/>
      <c r="I807" s="1"/>
      <c r="J807" s="1"/>
    </row>
    <row r="808" ht="15.75" customHeight="1">
      <c r="A808" s="1"/>
      <c r="G808" s="1"/>
      <c r="I808" s="1"/>
      <c r="J808" s="1"/>
    </row>
    <row r="809" ht="15.75" customHeight="1">
      <c r="A809" s="1"/>
      <c r="G809" s="1"/>
      <c r="I809" s="1"/>
      <c r="J809" s="1"/>
    </row>
    <row r="810" ht="15.75" customHeight="1">
      <c r="A810" s="1"/>
      <c r="G810" s="1"/>
      <c r="I810" s="1"/>
      <c r="J810" s="1"/>
    </row>
    <row r="811" ht="15.75" customHeight="1">
      <c r="A811" s="1"/>
      <c r="G811" s="1"/>
      <c r="I811" s="1"/>
      <c r="J811" s="1"/>
    </row>
    <row r="812" ht="15.75" customHeight="1">
      <c r="A812" s="1"/>
      <c r="G812" s="1"/>
      <c r="I812" s="1"/>
      <c r="J812" s="1"/>
    </row>
    <row r="813" ht="15.75" customHeight="1">
      <c r="A813" s="1"/>
      <c r="G813" s="1"/>
      <c r="I813" s="1"/>
      <c r="J813" s="1"/>
    </row>
    <row r="814" ht="15.75" customHeight="1">
      <c r="A814" s="1"/>
      <c r="G814" s="1"/>
      <c r="I814" s="1"/>
      <c r="J814" s="1"/>
    </row>
    <row r="815" ht="15.75" customHeight="1">
      <c r="A815" s="1"/>
      <c r="G815" s="1"/>
      <c r="I815" s="1"/>
      <c r="J815" s="1"/>
    </row>
    <row r="816" ht="15.75" customHeight="1">
      <c r="A816" s="1"/>
      <c r="G816" s="1"/>
      <c r="I816" s="1"/>
      <c r="J816" s="1"/>
    </row>
    <row r="817" ht="15.75" customHeight="1">
      <c r="A817" s="1"/>
      <c r="G817" s="1"/>
      <c r="I817" s="1"/>
      <c r="J817" s="1"/>
    </row>
    <row r="818" ht="15.75" customHeight="1">
      <c r="A818" s="1"/>
      <c r="G818" s="1"/>
      <c r="I818" s="1"/>
      <c r="J818" s="1"/>
    </row>
    <row r="819" ht="15.75" customHeight="1">
      <c r="A819" s="1"/>
      <c r="G819" s="1"/>
      <c r="I819" s="1"/>
      <c r="J819" s="1"/>
    </row>
    <row r="820" ht="15.75" customHeight="1">
      <c r="A820" s="1"/>
      <c r="G820" s="1"/>
      <c r="I820" s="1"/>
      <c r="J820" s="1"/>
    </row>
    <row r="821" ht="15.75" customHeight="1">
      <c r="A821" s="1"/>
      <c r="G821" s="1"/>
      <c r="I821" s="1"/>
      <c r="J821" s="1"/>
    </row>
    <row r="822" ht="15.75" customHeight="1">
      <c r="A822" s="1"/>
      <c r="G822" s="1"/>
      <c r="I822" s="1"/>
      <c r="J822" s="1"/>
    </row>
    <row r="823" ht="15.75" customHeight="1">
      <c r="A823" s="1"/>
      <c r="G823" s="1"/>
      <c r="I823" s="1"/>
      <c r="J823" s="1"/>
    </row>
    <row r="824" ht="15.75" customHeight="1">
      <c r="A824" s="1"/>
      <c r="G824" s="1"/>
      <c r="I824" s="1"/>
      <c r="J824" s="1"/>
    </row>
    <row r="825" ht="15.75" customHeight="1">
      <c r="A825" s="1"/>
      <c r="G825" s="1"/>
      <c r="I825" s="1"/>
      <c r="J825" s="1"/>
    </row>
    <row r="826" ht="15.75" customHeight="1">
      <c r="A826" s="1"/>
      <c r="G826" s="1"/>
      <c r="I826" s="1"/>
      <c r="J826" s="1"/>
    </row>
    <row r="827" ht="15.75" customHeight="1">
      <c r="A827" s="1"/>
      <c r="G827" s="1"/>
      <c r="I827" s="1"/>
      <c r="J827" s="1"/>
    </row>
    <row r="828" ht="15.75" customHeight="1">
      <c r="A828" s="1"/>
      <c r="G828" s="1"/>
      <c r="I828" s="1"/>
      <c r="J828" s="1"/>
    </row>
    <row r="829" ht="15.75" customHeight="1">
      <c r="A829" s="1"/>
      <c r="G829" s="1"/>
      <c r="I829" s="1"/>
      <c r="J829" s="1"/>
    </row>
    <row r="830" ht="15.75" customHeight="1">
      <c r="A830" s="1"/>
      <c r="G830" s="1"/>
      <c r="I830" s="1"/>
      <c r="J830" s="1"/>
    </row>
    <row r="831" ht="15.75" customHeight="1">
      <c r="A831" s="1"/>
      <c r="G831" s="1"/>
      <c r="I831" s="1"/>
      <c r="J831" s="1"/>
    </row>
    <row r="832" ht="15.75" customHeight="1">
      <c r="A832" s="1"/>
      <c r="G832" s="1"/>
      <c r="I832" s="1"/>
      <c r="J832" s="1"/>
    </row>
    <row r="833" ht="15.75" customHeight="1">
      <c r="A833" s="1"/>
      <c r="G833" s="1"/>
      <c r="I833" s="1"/>
      <c r="J833" s="1"/>
    </row>
    <row r="834" ht="15.75" customHeight="1">
      <c r="A834" s="1"/>
      <c r="G834" s="1"/>
      <c r="I834" s="1"/>
      <c r="J834" s="1"/>
    </row>
    <row r="835" ht="15.75" customHeight="1">
      <c r="A835" s="1"/>
      <c r="G835" s="1"/>
      <c r="I835" s="1"/>
      <c r="J835" s="1"/>
    </row>
    <row r="836" ht="15.75" customHeight="1">
      <c r="A836" s="1"/>
      <c r="G836" s="1"/>
      <c r="I836" s="1"/>
      <c r="J836" s="1"/>
    </row>
    <row r="837" ht="15.75" customHeight="1">
      <c r="A837" s="1"/>
      <c r="G837" s="1"/>
      <c r="I837" s="1"/>
      <c r="J837" s="1"/>
    </row>
    <row r="838" ht="15.75" customHeight="1">
      <c r="A838" s="1"/>
      <c r="G838" s="1"/>
      <c r="I838" s="1"/>
      <c r="J838" s="1"/>
    </row>
    <row r="839" ht="15.75" customHeight="1">
      <c r="A839" s="1"/>
      <c r="G839" s="1"/>
      <c r="I839" s="1"/>
      <c r="J839" s="1"/>
    </row>
    <row r="840" ht="15.75" customHeight="1">
      <c r="A840" s="1"/>
      <c r="G840" s="1"/>
      <c r="I840" s="1"/>
      <c r="J840" s="1"/>
    </row>
    <row r="841" ht="15.75" customHeight="1">
      <c r="A841" s="1"/>
      <c r="G841" s="1"/>
      <c r="I841" s="1"/>
      <c r="J841" s="1"/>
    </row>
    <row r="842" ht="15.75" customHeight="1">
      <c r="A842" s="1"/>
      <c r="G842" s="1"/>
      <c r="I842" s="1"/>
      <c r="J842" s="1"/>
    </row>
    <row r="843" ht="15.75" customHeight="1">
      <c r="A843" s="1"/>
      <c r="G843" s="1"/>
      <c r="I843" s="1"/>
      <c r="J843" s="1"/>
    </row>
    <row r="844" ht="15.75" customHeight="1">
      <c r="A844" s="1"/>
      <c r="G844" s="1"/>
      <c r="I844" s="1"/>
      <c r="J844" s="1"/>
    </row>
    <row r="845" ht="15.75" customHeight="1">
      <c r="A845" s="1"/>
      <c r="G845" s="1"/>
      <c r="I845" s="1"/>
      <c r="J845" s="1"/>
    </row>
    <row r="846" ht="15.75" customHeight="1">
      <c r="A846" s="1"/>
      <c r="G846" s="1"/>
      <c r="I846" s="1"/>
      <c r="J846" s="1"/>
    </row>
    <row r="847" ht="15.75" customHeight="1">
      <c r="A847" s="1"/>
      <c r="G847" s="1"/>
      <c r="I847" s="1"/>
      <c r="J847" s="1"/>
    </row>
    <row r="848" ht="15.75" customHeight="1">
      <c r="A848" s="1"/>
      <c r="G848" s="1"/>
      <c r="I848" s="1"/>
      <c r="J848" s="1"/>
    </row>
    <row r="849" ht="15.75" customHeight="1">
      <c r="A849" s="1"/>
      <c r="G849" s="1"/>
      <c r="I849" s="1"/>
      <c r="J849" s="1"/>
    </row>
    <row r="850" ht="15.75" customHeight="1">
      <c r="A850" s="1"/>
      <c r="G850" s="1"/>
      <c r="I850" s="1"/>
      <c r="J850" s="1"/>
    </row>
    <row r="851" ht="15.75" customHeight="1">
      <c r="A851" s="1"/>
      <c r="G851" s="1"/>
      <c r="I851" s="1"/>
      <c r="J851" s="1"/>
    </row>
    <row r="852" ht="15.75" customHeight="1">
      <c r="A852" s="1"/>
      <c r="G852" s="1"/>
      <c r="I852" s="1"/>
      <c r="J852" s="1"/>
    </row>
    <row r="853" ht="15.75" customHeight="1">
      <c r="A853" s="1"/>
      <c r="G853" s="1"/>
      <c r="I853" s="1"/>
      <c r="J853" s="1"/>
    </row>
    <row r="854" ht="15.75" customHeight="1">
      <c r="A854" s="1"/>
      <c r="G854" s="1"/>
      <c r="I854" s="1"/>
      <c r="J854" s="1"/>
    </row>
    <row r="855" ht="15.75" customHeight="1">
      <c r="A855" s="1"/>
      <c r="G855" s="1"/>
      <c r="I855" s="1"/>
      <c r="J855" s="1"/>
    </row>
    <row r="856" ht="15.75" customHeight="1">
      <c r="A856" s="1"/>
      <c r="G856" s="1"/>
      <c r="I856" s="1"/>
      <c r="J856" s="1"/>
    </row>
    <row r="857" ht="15.75" customHeight="1">
      <c r="A857" s="1"/>
      <c r="G857" s="1"/>
      <c r="I857" s="1"/>
      <c r="J857" s="1"/>
    </row>
    <row r="858" ht="15.75" customHeight="1">
      <c r="A858" s="1"/>
      <c r="G858" s="1"/>
      <c r="I858" s="1"/>
      <c r="J858" s="1"/>
    </row>
    <row r="859" ht="15.75" customHeight="1">
      <c r="A859" s="1"/>
      <c r="G859" s="1"/>
      <c r="I859" s="1"/>
      <c r="J859" s="1"/>
    </row>
    <row r="860" ht="15.75" customHeight="1">
      <c r="A860" s="1"/>
      <c r="G860" s="1"/>
      <c r="I860" s="1"/>
      <c r="J860" s="1"/>
    </row>
    <row r="861" ht="15.75" customHeight="1">
      <c r="A861" s="1"/>
      <c r="G861" s="1"/>
      <c r="I861" s="1"/>
      <c r="J861" s="1"/>
    </row>
    <row r="862" ht="15.75" customHeight="1">
      <c r="A862" s="1"/>
      <c r="G862" s="1"/>
      <c r="I862" s="1"/>
      <c r="J862" s="1"/>
    </row>
    <row r="863" ht="15.75" customHeight="1">
      <c r="A863" s="1"/>
      <c r="G863" s="1"/>
      <c r="I863" s="1"/>
      <c r="J863" s="1"/>
    </row>
    <row r="864" ht="15.75" customHeight="1">
      <c r="A864" s="1"/>
      <c r="G864" s="1"/>
      <c r="I864" s="1"/>
      <c r="J864" s="1"/>
    </row>
    <row r="865" ht="15.75" customHeight="1">
      <c r="A865" s="1"/>
      <c r="G865" s="1"/>
      <c r="I865" s="1"/>
      <c r="J865" s="1"/>
    </row>
    <row r="866" ht="15.75" customHeight="1">
      <c r="A866" s="1"/>
      <c r="G866" s="1"/>
      <c r="I866" s="1"/>
      <c r="J866" s="1"/>
    </row>
    <row r="867" ht="15.75" customHeight="1">
      <c r="A867" s="1"/>
      <c r="G867" s="1"/>
      <c r="I867" s="1"/>
      <c r="J867" s="1"/>
    </row>
    <row r="868" ht="15.75" customHeight="1">
      <c r="A868" s="1"/>
      <c r="G868" s="1"/>
      <c r="I868" s="1"/>
      <c r="J868" s="1"/>
    </row>
    <row r="869" ht="15.75" customHeight="1">
      <c r="A869" s="1"/>
      <c r="G869" s="1"/>
      <c r="I869" s="1"/>
      <c r="J869" s="1"/>
    </row>
    <row r="870" ht="15.75" customHeight="1">
      <c r="A870" s="1"/>
      <c r="G870" s="1"/>
      <c r="I870" s="1"/>
      <c r="J870" s="1"/>
    </row>
    <row r="871" ht="15.75" customHeight="1">
      <c r="A871" s="1"/>
      <c r="G871" s="1"/>
      <c r="I871" s="1"/>
      <c r="J871" s="1"/>
    </row>
    <row r="872" ht="15.75" customHeight="1">
      <c r="A872" s="1"/>
      <c r="G872" s="1"/>
      <c r="I872" s="1"/>
      <c r="J872" s="1"/>
    </row>
    <row r="873" ht="15.75" customHeight="1">
      <c r="A873" s="1"/>
      <c r="G873" s="1"/>
      <c r="I873" s="1"/>
      <c r="J873" s="1"/>
    </row>
    <row r="874" ht="15.75" customHeight="1">
      <c r="A874" s="1"/>
      <c r="G874" s="1"/>
      <c r="I874" s="1"/>
      <c r="J874" s="1"/>
    </row>
    <row r="875" ht="15.75" customHeight="1">
      <c r="A875" s="1"/>
      <c r="G875" s="1"/>
      <c r="I875" s="1"/>
      <c r="J875" s="1"/>
    </row>
    <row r="876" ht="15.75" customHeight="1">
      <c r="A876" s="1"/>
      <c r="G876" s="1"/>
      <c r="I876" s="1"/>
      <c r="J876" s="1"/>
    </row>
    <row r="877" ht="15.75" customHeight="1">
      <c r="A877" s="1"/>
      <c r="G877" s="1"/>
      <c r="I877" s="1"/>
      <c r="J877" s="1"/>
    </row>
    <row r="878" ht="15.75" customHeight="1">
      <c r="A878" s="1"/>
      <c r="G878" s="1"/>
      <c r="I878" s="1"/>
      <c r="J878" s="1"/>
    </row>
    <row r="879" ht="15.75" customHeight="1">
      <c r="A879" s="1"/>
      <c r="G879" s="1"/>
      <c r="I879" s="1"/>
      <c r="J879" s="1"/>
    </row>
    <row r="880" ht="15.75" customHeight="1">
      <c r="A880" s="1"/>
      <c r="G880" s="1"/>
      <c r="I880" s="1"/>
      <c r="J880" s="1"/>
    </row>
    <row r="881" ht="15.75" customHeight="1">
      <c r="A881" s="1"/>
      <c r="G881" s="1"/>
      <c r="I881" s="1"/>
      <c r="J881" s="1"/>
    </row>
    <row r="882" ht="15.75" customHeight="1">
      <c r="A882" s="1"/>
      <c r="G882" s="1"/>
      <c r="I882" s="1"/>
      <c r="J882" s="1"/>
    </row>
    <row r="883" ht="15.75" customHeight="1">
      <c r="A883" s="1"/>
      <c r="G883" s="1"/>
      <c r="I883" s="1"/>
      <c r="J883" s="1"/>
    </row>
    <row r="884" ht="15.75" customHeight="1">
      <c r="A884" s="1"/>
      <c r="G884" s="1"/>
      <c r="I884" s="1"/>
      <c r="J884" s="1"/>
    </row>
    <row r="885" ht="15.75" customHeight="1">
      <c r="A885" s="1"/>
      <c r="G885" s="1"/>
      <c r="I885" s="1"/>
      <c r="J885" s="1"/>
    </row>
    <row r="886" ht="15.75" customHeight="1">
      <c r="A886" s="1"/>
      <c r="G886" s="1"/>
      <c r="I886" s="1"/>
      <c r="J886" s="1"/>
    </row>
    <row r="887" ht="15.75" customHeight="1">
      <c r="A887" s="1"/>
      <c r="G887" s="1"/>
      <c r="I887" s="1"/>
      <c r="J887" s="1"/>
    </row>
    <row r="888" ht="15.75" customHeight="1">
      <c r="A888" s="1"/>
      <c r="G888" s="1"/>
      <c r="I888" s="1"/>
      <c r="J888" s="1"/>
    </row>
    <row r="889" ht="15.75" customHeight="1">
      <c r="A889" s="1"/>
      <c r="G889" s="1"/>
      <c r="I889" s="1"/>
      <c r="J889" s="1"/>
    </row>
    <row r="890" ht="15.75" customHeight="1">
      <c r="A890" s="1"/>
      <c r="G890" s="1"/>
      <c r="I890" s="1"/>
      <c r="J890" s="1"/>
    </row>
    <row r="891" ht="15.75" customHeight="1">
      <c r="A891" s="1"/>
      <c r="G891" s="1"/>
      <c r="I891" s="1"/>
      <c r="J891" s="1"/>
    </row>
    <row r="892" ht="15.75" customHeight="1">
      <c r="A892" s="1"/>
      <c r="G892" s="1"/>
      <c r="I892" s="1"/>
      <c r="J892" s="1"/>
    </row>
    <row r="893" ht="15.75" customHeight="1">
      <c r="A893" s="1"/>
      <c r="G893" s="1"/>
      <c r="I893" s="1"/>
      <c r="J893" s="1"/>
    </row>
    <row r="894" ht="15.75" customHeight="1">
      <c r="A894" s="1"/>
      <c r="G894" s="1"/>
      <c r="I894" s="1"/>
      <c r="J894" s="1"/>
    </row>
    <row r="895" ht="15.75" customHeight="1">
      <c r="A895" s="1"/>
      <c r="G895" s="1"/>
      <c r="I895" s="1"/>
      <c r="J895" s="1"/>
    </row>
    <row r="896" ht="15.75" customHeight="1">
      <c r="A896" s="1"/>
      <c r="G896" s="1"/>
      <c r="I896" s="1"/>
      <c r="J896" s="1"/>
    </row>
    <row r="897" ht="15.75" customHeight="1">
      <c r="A897" s="1"/>
      <c r="G897" s="1"/>
      <c r="I897" s="1"/>
      <c r="J897" s="1"/>
    </row>
    <row r="898" ht="15.75" customHeight="1">
      <c r="A898" s="1"/>
      <c r="G898" s="1"/>
      <c r="I898" s="1"/>
      <c r="J898" s="1"/>
    </row>
    <row r="899" ht="15.75" customHeight="1">
      <c r="A899" s="1"/>
      <c r="G899" s="1"/>
      <c r="I899" s="1"/>
      <c r="J899" s="1"/>
    </row>
    <row r="900" ht="15.75" customHeight="1">
      <c r="A900" s="1"/>
      <c r="G900" s="1"/>
      <c r="I900" s="1"/>
      <c r="J900" s="1"/>
    </row>
    <row r="901" ht="15.75" customHeight="1">
      <c r="A901" s="1"/>
      <c r="G901" s="1"/>
      <c r="I901" s="1"/>
      <c r="J901" s="1"/>
    </row>
    <row r="902" ht="15.75" customHeight="1">
      <c r="A902" s="1"/>
      <c r="G902" s="1"/>
      <c r="I902" s="1"/>
      <c r="J902" s="1"/>
    </row>
    <row r="903" ht="15.75" customHeight="1">
      <c r="A903" s="1"/>
      <c r="G903" s="1"/>
      <c r="I903" s="1"/>
      <c r="J903" s="1"/>
    </row>
    <row r="904" ht="15.75" customHeight="1">
      <c r="A904" s="1"/>
      <c r="G904" s="1"/>
      <c r="I904" s="1"/>
      <c r="J904" s="1"/>
    </row>
    <row r="905" ht="15.75" customHeight="1">
      <c r="A905" s="1"/>
      <c r="G905" s="1"/>
      <c r="I905" s="1"/>
      <c r="J905" s="1"/>
    </row>
    <row r="906" ht="15.75" customHeight="1">
      <c r="A906" s="1"/>
      <c r="G906" s="1"/>
      <c r="I906" s="1"/>
      <c r="J906" s="1"/>
    </row>
    <row r="907" ht="15.75" customHeight="1">
      <c r="A907" s="1"/>
      <c r="G907" s="1"/>
      <c r="I907" s="1"/>
      <c r="J907" s="1"/>
    </row>
    <row r="908" ht="15.75" customHeight="1">
      <c r="A908" s="1"/>
      <c r="G908" s="1"/>
      <c r="I908" s="1"/>
      <c r="J908" s="1"/>
    </row>
    <row r="909" ht="15.75" customHeight="1">
      <c r="A909" s="1"/>
      <c r="G909" s="1"/>
      <c r="I909" s="1"/>
      <c r="J909" s="1"/>
    </row>
    <row r="910" ht="15.75" customHeight="1">
      <c r="A910" s="1"/>
      <c r="G910" s="1"/>
      <c r="I910" s="1"/>
      <c r="J910" s="1"/>
    </row>
    <row r="911" ht="15.75" customHeight="1">
      <c r="A911" s="1"/>
      <c r="G911" s="1"/>
      <c r="I911" s="1"/>
      <c r="J911" s="1"/>
    </row>
    <row r="912" ht="15.75" customHeight="1">
      <c r="A912" s="1"/>
      <c r="G912" s="1"/>
      <c r="I912" s="1"/>
      <c r="J912" s="1"/>
    </row>
    <row r="913" ht="15.75" customHeight="1">
      <c r="A913" s="1"/>
      <c r="G913" s="1"/>
      <c r="I913" s="1"/>
      <c r="J913" s="1"/>
    </row>
    <row r="914" ht="15.75" customHeight="1">
      <c r="A914" s="1"/>
      <c r="G914" s="1"/>
      <c r="I914" s="1"/>
      <c r="J914" s="1"/>
    </row>
    <row r="915" ht="15.75" customHeight="1">
      <c r="A915" s="1"/>
      <c r="G915" s="1"/>
      <c r="I915" s="1"/>
      <c r="J915" s="1"/>
    </row>
    <row r="916" ht="15.75" customHeight="1">
      <c r="A916" s="1"/>
      <c r="G916" s="1"/>
      <c r="I916" s="1"/>
      <c r="J916" s="1"/>
    </row>
    <row r="917" ht="15.75" customHeight="1">
      <c r="A917" s="1"/>
      <c r="G917" s="1"/>
      <c r="I917" s="1"/>
      <c r="J917" s="1"/>
    </row>
    <row r="918" ht="15.75" customHeight="1">
      <c r="A918" s="1"/>
      <c r="G918" s="1"/>
      <c r="I918" s="1"/>
      <c r="J918" s="1"/>
    </row>
    <row r="919" ht="15.75" customHeight="1">
      <c r="A919" s="1"/>
      <c r="G919" s="1"/>
      <c r="I919" s="1"/>
      <c r="J919" s="1"/>
    </row>
    <row r="920" ht="15.75" customHeight="1">
      <c r="A920" s="1"/>
      <c r="G920" s="1"/>
      <c r="I920" s="1"/>
      <c r="J920" s="1"/>
    </row>
    <row r="921" ht="15.75" customHeight="1">
      <c r="A921" s="1"/>
      <c r="G921" s="1"/>
      <c r="I921" s="1"/>
      <c r="J921" s="1"/>
    </row>
    <row r="922" ht="15.75" customHeight="1">
      <c r="A922" s="1"/>
      <c r="G922" s="1"/>
      <c r="I922" s="1"/>
      <c r="J922" s="1"/>
    </row>
    <row r="923" ht="15.75" customHeight="1">
      <c r="A923" s="1"/>
      <c r="G923" s="1"/>
      <c r="I923" s="1"/>
      <c r="J923" s="1"/>
    </row>
    <row r="924" ht="15.75" customHeight="1">
      <c r="A924" s="1"/>
      <c r="G924" s="1"/>
      <c r="I924" s="1"/>
      <c r="J924" s="1"/>
    </row>
    <row r="925" ht="15.75" customHeight="1">
      <c r="A925" s="1"/>
      <c r="G925" s="1"/>
      <c r="I925" s="1"/>
      <c r="J925" s="1"/>
    </row>
    <row r="926" ht="15.75" customHeight="1">
      <c r="A926" s="1"/>
      <c r="G926" s="1"/>
      <c r="I926" s="1"/>
      <c r="J926" s="1"/>
    </row>
    <row r="927" ht="15.75" customHeight="1">
      <c r="A927" s="1"/>
      <c r="G927" s="1"/>
      <c r="I927" s="1"/>
      <c r="J927" s="1"/>
    </row>
    <row r="928" ht="15.75" customHeight="1">
      <c r="A928" s="1"/>
      <c r="G928" s="1"/>
      <c r="I928" s="1"/>
      <c r="J928" s="1"/>
    </row>
    <row r="929" ht="15.75" customHeight="1">
      <c r="A929" s="1"/>
      <c r="G929" s="1"/>
      <c r="I929" s="1"/>
      <c r="J929" s="1"/>
    </row>
    <row r="930" ht="15.75" customHeight="1">
      <c r="A930" s="1"/>
      <c r="G930" s="1"/>
      <c r="I930" s="1"/>
      <c r="J930" s="1"/>
    </row>
    <row r="931" ht="15.75" customHeight="1">
      <c r="A931" s="1"/>
      <c r="G931" s="1"/>
      <c r="I931" s="1"/>
      <c r="J931" s="1"/>
    </row>
    <row r="932" ht="15.75" customHeight="1">
      <c r="A932" s="1"/>
      <c r="G932" s="1"/>
      <c r="I932" s="1"/>
      <c r="J932" s="1"/>
    </row>
    <row r="933" ht="15.75" customHeight="1">
      <c r="A933" s="1"/>
      <c r="G933" s="1"/>
      <c r="I933" s="1"/>
      <c r="J933" s="1"/>
    </row>
    <row r="934" ht="15.75" customHeight="1">
      <c r="A934" s="1"/>
      <c r="G934" s="1"/>
      <c r="I934" s="1"/>
      <c r="J934" s="1"/>
    </row>
    <row r="935" ht="15.75" customHeight="1">
      <c r="A935" s="1"/>
      <c r="G935" s="1"/>
      <c r="I935" s="1"/>
      <c r="J935" s="1"/>
    </row>
    <row r="936" ht="15.75" customHeight="1">
      <c r="A936" s="1"/>
      <c r="G936" s="1"/>
      <c r="I936" s="1"/>
      <c r="J936" s="1"/>
    </row>
    <row r="937" ht="15.75" customHeight="1">
      <c r="A937" s="1"/>
      <c r="G937" s="1"/>
      <c r="I937" s="1"/>
      <c r="J937" s="1"/>
    </row>
    <row r="938" ht="15.75" customHeight="1">
      <c r="A938" s="1"/>
      <c r="G938" s="1"/>
      <c r="I938" s="1"/>
      <c r="J938" s="1"/>
    </row>
    <row r="939" ht="15.75" customHeight="1">
      <c r="A939" s="1"/>
      <c r="G939" s="1"/>
      <c r="I939" s="1"/>
      <c r="J939" s="1"/>
    </row>
    <row r="940" ht="15.75" customHeight="1">
      <c r="A940" s="1"/>
      <c r="G940" s="1"/>
      <c r="I940" s="1"/>
      <c r="J940" s="1"/>
    </row>
    <row r="941" ht="15.75" customHeight="1">
      <c r="A941" s="1"/>
      <c r="G941" s="1"/>
      <c r="I941" s="1"/>
      <c r="J941" s="1"/>
    </row>
    <row r="942" ht="15.75" customHeight="1">
      <c r="A942" s="1"/>
      <c r="G942" s="1"/>
      <c r="I942" s="1"/>
      <c r="J942" s="1"/>
    </row>
    <row r="943" ht="15.75" customHeight="1">
      <c r="A943" s="1"/>
      <c r="G943" s="1"/>
      <c r="I943" s="1"/>
      <c r="J943" s="1"/>
    </row>
    <row r="944" ht="15.75" customHeight="1">
      <c r="A944" s="1"/>
      <c r="G944" s="1"/>
      <c r="I944" s="1"/>
      <c r="J944" s="1"/>
    </row>
    <row r="945" ht="15.75" customHeight="1">
      <c r="A945" s="1"/>
      <c r="G945" s="1"/>
      <c r="I945" s="1"/>
      <c r="J945" s="1"/>
    </row>
    <row r="946" ht="15.75" customHeight="1">
      <c r="A946" s="1"/>
      <c r="G946" s="1"/>
      <c r="I946" s="1"/>
      <c r="J946" s="1"/>
    </row>
    <row r="947" ht="15.75" customHeight="1">
      <c r="A947" s="1"/>
      <c r="G947" s="1"/>
      <c r="I947" s="1"/>
      <c r="J947" s="1"/>
    </row>
    <row r="948" ht="15.75" customHeight="1">
      <c r="A948" s="1"/>
      <c r="G948" s="1"/>
      <c r="I948" s="1"/>
      <c r="J948" s="1"/>
    </row>
    <row r="949" ht="15.75" customHeight="1">
      <c r="A949" s="1"/>
      <c r="G949" s="1"/>
      <c r="I949" s="1"/>
      <c r="J949" s="1"/>
    </row>
    <row r="950" ht="15.75" customHeight="1">
      <c r="A950" s="1"/>
      <c r="G950" s="1"/>
      <c r="I950" s="1"/>
      <c r="J950" s="1"/>
    </row>
    <row r="951" ht="15.75" customHeight="1">
      <c r="A951" s="1"/>
      <c r="G951" s="1"/>
      <c r="I951" s="1"/>
      <c r="J951" s="1"/>
    </row>
    <row r="952" ht="15.75" customHeight="1">
      <c r="A952" s="1"/>
      <c r="G952" s="1"/>
      <c r="I952" s="1"/>
      <c r="J952" s="1"/>
    </row>
    <row r="953" ht="15.75" customHeight="1">
      <c r="A953" s="1"/>
      <c r="G953" s="1"/>
      <c r="I953" s="1"/>
      <c r="J953" s="1"/>
    </row>
    <row r="954" ht="15.75" customHeight="1">
      <c r="A954" s="1"/>
      <c r="G954" s="1"/>
      <c r="I954" s="1"/>
      <c r="J954" s="1"/>
    </row>
    <row r="955" ht="15.75" customHeight="1">
      <c r="A955" s="1"/>
      <c r="G955" s="1"/>
      <c r="I955" s="1"/>
      <c r="J955" s="1"/>
    </row>
    <row r="956" ht="15.75" customHeight="1">
      <c r="A956" s="1"/>
      <c r="G956" s="1"/>
      <c r="I956" s="1"/>
      <c r="J956" s="1"/>
    </row>
    <row r="957" ht="15.75" customHeight="1">
      <c r="A957" s="1"/>
      <c r="G957" s="1"/>
      <c r="I957" s="1"/>
      <c r="J957" s="1"/>
    </row>
    <row r="958" ht="15.75" customHeight="1">
      <c r="A958" s="1"/>
      <c r="G958" s="1"/>
      <c r="I958" s="1"/>
      <c r="J958" s="1"/>
    </row>
    <row r="959" ht="15.75" customHeight="1">
      <c r="A959" s="1"/>
      <c r="G959" s="1"/>
      <c r="I959" s="1"/>
      <c r="J959" s="1"/>
    </row>
    <row r="960" ht="15.75" customHeight="1">
      <c r="A960" s="1"/>
      <c r="G960" s="1"/>
      <c r="I960" s="1"/>
      <c r="J960" s="1"/>
    </row>
    <row r="961" ht="15.75" customHeight="1">
      <c r="A961" s="1"/>
      <c r="G961" s="1"/>
      <c r="I961" s="1"/>
      <c r="J961" s="1"/>
    </row>
    <row r="962" ht="15.75" customHeight="1">
      <c r="A962" s="1"/>
      <c r="G962" s="1"/>
      <c r="I962" s="1"/>
      <c r="J962" s="1"/>
    </row>
    <row r="963" ht="15.75" customHeight="1">
      <c r="A963" s="1"/>
      <c r="G963" s="1"/>
      <c r="I963" s="1"/>
      <c r="J963" s="1"/>
    </row>
    <row r="964" ht="15.75" customHeight="1">
      <c r="A964" s="1"/>
      <c r="G964" s="1"/>
      <c r="I964" s="1"/>
      <c r="J964" s="1"/>
    </row>
    <row r="965" ht="15.75" customHeight="1">
      <c r="A965" s="1"/>
      <c r="G965" s="1"/>
      <c r="I965" s="1"/>
      <c r="J965" s="1"/>
    </row>
    <row r="966" ht="15.75" customHeight="1">
      <c r="A966" s="1"/>
      <c r="G966" s="1"/>
      <c r="I966" s="1"/>
      <c r="J966" s="1"/>
    </row>
    <row r="967" ht="15.75" customHeight="1">
      <c r="A967" s="1"/>
      <c r="G967" s="1"/>
      <c r="I967" s="1"/>
      <c r="J967" s="1"/>
    </row>
    <row r="968" ht="15.75" customHeight="1">
      <c r="A968" s="1"/>
      <c r="G968" s="1"/>
      <c r="I968" s="1"/>
      <c r="J968" s="1"/>
    </row>
    <row r="969" ht="15.75" customHeight="1">
      <c r="A969" s="1"/>
      <c r="G969" s="1"/>
      <c r="I969" s="1"/>
      <c r="J969" s="1"/>
    </row>
    <row r="970" ht="15.75" customHeight="1">
      <c r="A970" s="1"/>
      <c r="G970" s="1"/>
      <c r="I970" s="1"/>
      <c r="J970" s="1"/>
    </row>
    <row r="971" ht="15.75" customHeight="1">
      <c r="A971" s="1"/>
      <c r="G971" s="1"/>
      <c r="I971" s="1"/>
      <c r="J971" s="1"/>
    </row>
    <row r="972" ht="15.75" customHeight="1">
      <c r="A972" s="1"/>
      <c r="G972" s="1"/>
      <c r="I972" s="1"/>
      <c r="J972" s="1"/>
    </row>
    <row r="973" ht="15.75" customHeight="1">
      <c r="A973" s="1"/>
      <c r="G973" s="1"/>
      <c r="I973" s="1"/>
      <c r="J973" s="1"/>
    </row>
    <row r="974" ht="15.75" customHeight="1">
      <c r="A974" s="1"/>
      <c r="G974" s="1"/>
      <c r="I974" s="1"/>
      <c r="J974" s="1"/>
    </row>
    <row r="975" ht="15.75" customHeight="1">
      <c r="A975" s="1"/>
      <c r="G975" s="1"/>
      <c r="I975" s="1"/>
      <c r="J975" s="1"/>
    </row>
    <row r="976" ht="15.75" customHeight="1">
      <c r="A976" s="1"/>
      <c r="G976" s="1"/>
      <c r="I976" s="1"/>
      <c r="J976" s="1"/>
    </row>
    <row r="977" ht="15.75" customHeight="1">
      <c r="A977" s="1"/>
      <c r="G977" s="1"/>
      <c r="I977" s="1"/>
      <c r="J977" s="1"/>
    </row>
    <row r="978" ht="15.75" customHeight="1">
      <c r="A978" s="1"/>
      <c r="G978" s="1"/>
      <c r="I978" s="1"/>
      <c r="J978" s="1"/>
    </row>
    <row r="979" ht="15.75" customHeight="1">
      <c r="A979" s="1"/>
      <c r="G979" s="1"/>
      <c r="I979" s="1"/>
      <c r="J979" s="1"/>
    </row>
    <row r="980" ht="15.75" customHeight="1">
      <c r="A980" s="1"/>
      <c r="G980" s="1"/>
      <c r="I980" s="1"/>
      <c r="J980" s="1"/>
    </row>
    <row r="981" ht="15.75" customHeight="1">
      <c r="A981" s="1"/>
      <c r="G981" s="1"/>
      <c r="I981" s="1"/>
      <c r="J981" s="1"/>
    </row>
    <row r="982" ht="15.75" customHeight="1">
      <c r="A982" s="1"/>
      <c r="G982" s="1"/>
      <c r="I982" s="1"/>
      <c r="J982" s="1"/>
    </row>
    <row r="983" ht="15.75" customHeight="1">
      <c r="A983" s="1"/>
      <c r="G983" s="1"/>
      <c r="I983" s="1"/>
      <c r="J983" s="1"/>
    </row>
    <row r="984" ht="15.75" customHeight="1">
      <c r="A984" s="1"/>
      <c r="G984" s="1"/>
      <c r="I984" s="1"/>
      <c r="J984" s="1"/>
    </row>
    <row r="985" ht="15.75" customHeight="1">
      <c r="A985" s="1"/>
      <c r="G985" s="1"/>
      <c r="I985" s="1"/>
      <c r="J985" s="1"/>
    </row>
    <row r="986" ht="15.75" customHeight="1">
      <c r="A986" s="1"/>
      <c r="G986" s="1"/>
      <c r="I986" s="1"/>
      <c r="J986" s="1"/>
    </row>
    <row r="987" ht="15.75" customHeight="1">
      <c r="A987" s="1"/>
      <c r="G987" s="1"/>
      <c r="I987" s="1"/>
      <c r="J987" s="1"/>
    </row>
    <row r="988" ht="15.75" customHeight="1">
      <c r="A988" s="1"/>
      <c r="G988" s="1"/>
      <c r="I988" s="1"/>
      <c r="J988" s="1"/>
    </row>
    <row r="989" ht="15.75" customHeight="1">
      <c r="A989" s="1"/>
      <c r="G989" s="1"/>
      <c r="I989" s="1"/>
      <c r="J989" s="1"/>
    </row>
    <row r="990" ht="15.75" customHeight="1">
      <c r="A990" s="1"/>
      <c r="G990" s="1"/>
      <c r="I990" s="1"/>
      <c r="J990" s="1"/>
    </row>
    <row r="991" ht="15.75" customHeight="1">
      <c r="A991" s="1"/>
      <c r="G991" s="1"/>
      <c r="I991" s="1"/>
      <c r="J991" s="1"/>
    </row>
    <row r="992" ht="15.75" customHeight="1">
      <c r="A992" s="1"/>
      <c r="G992" s="1"/>
      <c r="I992" s="1"/>
      <c r="J992" s="1"/>
    </row>
    <row r="993" ht="15.75" customHeight="1">
      <c r="A993" s="1"/>
      <c r="G993" s="1"/>
      <c r="I993" s="1"/>
      <c r="J993" s="1"/>
    </row>
    <row r="994" ht="15.75" customHeight="1">
      <c r="A994" s="1"/>
      <c r="G994" s="1"/>
      <c r="I994" s="1"/>
      <c r="J994" s="1"/>
    </row>
    <row r="995" ht="15.75" customHeight="1">
      <c r="A995" s="1"/>
      <c r="G995" s="1"/>
      <c r="I995" s="1"/>
      <c r="J995" s="1"/>
    </row>
    <row r="996" ht="15.75" customHeight="1">
      <c r="A996" s="1"/>
      <c r="G996" s="1"/>
      <c r="I996" s="1"/>
      <c r="J996" s="1"/>
    </row>
    <row r="997" ht="15.75" customHeight="1">
      <c r="A997" s="1"/>
      <c r="G997" s="1"/>
      <c r="I997" s="1"/>
      <c r="J997" s="1"/>
    </row>
    <row r="998" ht="15.75" customHeight="1">
      <c r="A998" s="1"/>
      <c r="G998" s="1"/>
      <c r="I998" s="1"/>
      <c r="J998" s="1"/>
    </row>
    <row r="999" ht="15.75" customHeight="1">
      <c r="A999" s="1"/>
      <c r="G999" s="1"/>
      <c r="I999" s="1"/>
      <c r="J999" s="1"/>
    </row>
    <row r="1000" ht="15.75" customHeight="1">
      <c r="A1000" s="1"/>
      <c r="G1000" s="1"/>
      <c r="I1000" s="1"/>
      <c r="J1000" s="1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/>
    <row r="2" ht="12.75" customHeight="1">
      <c r="A2" s="38">
        <v>-22.0</v>
      </c>
      <c r="B2" s="39">
        <v>-11.61</v>
      </c>
      <c r="C2" s="39">
        <v>-21.88</v>
      </c>
      <c r="D2" s="39">
        <v>-168.3</v>
      </c>
    </row>
    <row r="3" ht="12.75" customHeight="1">
      <c r="A3" s="38" t="s">
        <v>491</v>
      </c>
      <c r="B3" s="39">
        <v>-4.64</v>
      </c>
      <c r="C3" s="39">
        <v>-8.88</v>
      </c>
      <c r="D3" s="39">
        <v>-61.5</v>
      </c>
    </row>
    <row r="4" ht="12.75" customHeight="1">
      <c r="A4" s="38" t="s">
        <v>492</v>
      </c>
      <c r="B4" s="39">
        <v>-17.82</v>
      </c>
      <c r="C4" s="39">
        <v>-33.5</v>
      </c>
      <c r="D4" s="39">
        <v>-257.1</v>
      </c>
    </row>
    <row r="5" ht="12.75" customHeight="1">
      <c r="A5" s="38"/>
    </row>
    <row r="6" ht="12.75" customHeight="1">
      <c r="A6" s="38"/>
    </row>
    <row r="7" ht="12.75" customHeight="1">
      <c r="A7" s="38"/>
    </row>
    <row r="8" ht="12.75" customHeight="1">
      <c r="A8" s="38" t="s">
        <v>492</v>
      </c>
      <c r="B8" s="1">
        <v>-17.82</v>
      </c>
      <c r="C8" s="1">
        <v>-33.5</v>
      </c>
      <c r="D8" s="1">
        <v>-257.1</v>
      </c>
    </row>
    <row r="9" ht="12.75" customHeight="1">
      <c r="A9" s="38">
        <v>-22.0</v>
      </c>
      <c r="B9" s="1">
        <v>-11.61</v>
      </c>
      <c r="C9" s="1">
        <v>-21.88</v>
      </c>
      <c r="D9" s="1">
        <v>-168.3</v>
      </c>
    </row>
    <row r="10" ht="12.75" customHeight="1">
      <c r="A10" s="38">
        <v>-40.0</v>
      </c>
      <c r="B10" s="1">
        <v>-21.29</v>
      </c>
      <c r="C10" s="1">
        <v>-39.93</v>
      </c>
      <c r="D10" s="1">
        <v>-310.7</v>
      </c>
    </row>
    <row r="11" ht="12.75" customHeight="1">
      <c r="A11" s="38"/>
    </row>
    <row r="12" ht="12.75" customHeight="1">
      <c r="A12" s="38"/>
    </row>
    <row r="13" ht="12.75" customHeight="1">
      <c r="A13" s="38">
        <v>-40.0</v>
      </c>
      <c r="B13" s="1">
        <v>-21.29</v>
      </c>
      <c r="C13" s="1">
        <v>-39.93</v>
      </c>
      <c r="D13" s="1">
        <v>-310.7</v>
      </c>
    </row>
    <row r="14" ht="12.75" customHeight="1">
      <c r="A14" s="38" t="s">
        <v>492</v>
      </c>
      <c r="B14" s="1">
        <v>-17.82</v>
      </c>
      <c r="C14" s="1">
        <v>-33.5</v>
      </c>
      <c r="D14" s="1">
        <v>-257.1</v>
      </c>
    </row>
    <row r="15" ht="12.75" customHeight="1">
      <c r="A15" s="38" t="s">
        <v>493</v>
      </c>
      <c r="B15" s="1">
        <v>-28.92</v>
      </c>
      <c r="C15" s="1">
        <v>-54.07</v>
      </c>
      <c r="D15" s="1">
        <v>-428.2</v>
      </c>
    </row>
    <row r="16" ht="12.75" customHeight="1">
      <c r="A16" s="38"/>
    </row>
    <row r="17" ht="12.75" customHeight="1">
      <c r="A17" s="38"/>
    </row>
    <row r="18" ht="12.75" customHeight="1">
      <c r="A18" s="38"/>
    </row>
    <row r="19" ht="12.75" customHeight="1">
      <c r="A19" s="38"/>
    </row>
    <row r="20" ht="12.75" customHeight="1">
      <c r="A20" s="38">
        <v>-22.0</v>
      </c>
      <c r="B20" s="39">
        <v>-11.61</v>
      </c>
      <c r="C20" s="39">
        <v>-21.88</v>
      </c>
      <c r="D20" s="39">
        <v>-168.3</v>
      </c>
    </row>
    <row r="21" ht="12.75" customHeight="1">
      <c r="A21" s="38" t="s">
        <v>491</v>
      </c>
      <c r="B21" s="39">
        <v>-4.64</v>
      </c>
      <c r="C21" s="39">
        <v>-8.88</v>
      </c>
      <c r="D21" s="39">
        <v>-61.5</v>
      </c>
    </row>
    <row r="22" ht="12.75" customHeight="1">
      <c r="A22" s="38">
        <v>-40.0</v>
      </c>
      <c r="B22" s="1">
        <v>-21.29</v>
      </c>
      <c r="C22" s="1">
        <v>-39.93</v>
      </c>
      <c r="D22" s="1">
        <v>-310.7</v>
      </c>
    </row>
    <row r="23" ht="12.75" customHeight="1">
      <c r="A23" s="38"/>
      <c r="B23" s="39"/>
      <c r="C23" s="39"/>
      <c r="D23" s="39"/>
    </row>
    <row r="24" ht="12.75" customHeight="1">
      <c r="A24" s="38"/>
      <c r="B24" s="39"/>
      <c r="C24" s="39"/>
      <c r="D24" s="39"/>
    </row>
    <row r="25" ht="12.75" customHeight="1">
      <c r="A25" s="38"/>
      <c r="B25" s="39"/>
      <c r="C25" s="39"/>
      <c r="D25" s="39"/>
    </row>
    <row r="26" ht="12.75" customHeight="1">
      <c r="A26" s="38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8:C10 C22">
    <cfRule type="cellIs" dxfId="0" priority="1" operator="greaterThanOrEqual">
      <formula>0.15</formula>
    </cfRule>
  </conditionalFormatting>
  <conditionalFormatting sqref="D8:D10 D22">
    <cfRule type="cellIs" dxfId="0" priority="2" operator="greaterThanOrEqual">
      <formula>0.6</formula>
    </cfRule>
  </conditionalFormatting>
  <conditionalFormatting sqref="B8:B10 B22">
    <cfRule type="cellIs" dxfId="0" priority="3" operator="greaterThanOrEqual">
      <formula>0.15</formula>
    </cfRule>
  </conditionalFormatting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2013-11-09T08:40:25Z</dcterms:created>
  <dc:creator>isotope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