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 Raw Data Here" sheetId="1" state="visible" r:id="rId3"/>
    <sheet name="Calibrated data" sheetId="2" state="visible" r:id="rId4"/>
    <sheet name="bag_nr" sheetId="3" state="visible" r:id="rId5"/>
    <sheet name="stds" sheetId="4" state="visible" r:id="rId6"/>
  </sheets>
  <definedNames>
    <definedName function="false" hidden="false" localSheetId="1" name="_xlnm.Print_Area" vbProcedure="false">'Calibrated data'!$P$1:$AF$82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<sst xmlns="http://schemas.openxmlformats.org/spreadsheetml/2006/main" count="3182" uniqueCount="494">
  <si>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</si>
  <si>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</si>
  <si>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</si>
  <si>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</si>
  <si>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</si>
  <si>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d(17_16)Mean</t>
  </si>
  <si>
    <t xml:space="preserve">  d(18_16)Mean</t>
  </si>
  <si>
    <t xml:space="preserve">    d(D_H)Mean</t>
  </si>
  <si>
    <t xml:space="preserve">      H2O_Mean</t>
  </si>
  <si>
    <t xml:space="preserve">   d(18_16)_IR</t>
  </si>
  <si>
    <t xml:space="preserve">     d(D_H)_IR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</si>
  <si>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</si>
  <si>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</si>
  <si>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</si>
  <si>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</si>
  <si>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</si>
  <si>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 xml:space="preserve">Timestamp Mean</t>
  </si>
  <si>
    <t xml:space="preserve">   d(17_16)_SD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</si>
  <si>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</si>
  <si>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</si>
  <si>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</si>
  <si>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</si>
  <si>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</si>
  <si>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</si>
  <si>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 xml:space="preserve">baseline_shift</t>
  </si>
  <si>
    <t xml:space="preserve">   slope_shift</t>
  </si>
  <si>
    <t xml:space="preserve">     residuals</t>
  </si>
  <si>
    <t xml:space="preserve"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</si>
  <si>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</si>
  <si>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</si>
  <si>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</si>
  <si>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</si>
  <si>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 xml:space="preserve"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</si>
  <si>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</si>
  <si>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</si>
  <si>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</si>
  <si>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</si>
  <si>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</si>
  <si>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 xml:space="preserve">   P-27091</t>
  </si>
  <si>
    <t xml:space="preserve">   2025/06/04 13:02:32</t>
  </si>
  <si>
    <t xml:space="preserve">      Tray01-01</t>
  </si>
  <si>
    <t xml:space="preserve">              </t>
  </si>
  <si>
    <t xml:space="preserve">                                        </t>
  </si>
  <si>
    <t xml:space="preserve">                 H2O</t>
  </si>
  <si>
    <t xml:space="preserve">    Tray01</t>
  </si>
  <si>
    <t xml:space="preserve">    Brandt</t>
  </si>
  <si>
    <t xml:space="preserve">   2025/06/04 13:05:48</t>
  </si>
  <si>
    <t xml:space="preserve">   2025/06/04 13:08:56</t>
  </si>
  <si>
    <t xml:space="preserve">   2025/06/04 13:12:04</t>
  </si>
  <si>
    <t xml:space="preserve">   2025/06/04 13:15:12</t>
  </si>
  <si>
    <t xml:space="preserve">   2025/06/04 13:18:20</t>
  </si>
  <si>
    <t xml:space="preserve">   2025/06/04 13:21:29</t>
  </si>
  <si>
    <t xml:space="preserve">   2025/06/04 13:24:41</t>
  </si>
  <si>
    <t xml:space="preserve">   2025/06/04 13:27:53</t>
  </si>
  <si>
    <t xml:space="preserve">   2025/06/04 13:31:03</t>
  </si>
  <si>
    <t xml:space="preserve">   2025/06/04 13:34:13</t>
  </si>
  <si>
    <t xml:space="preserve">   2025/06/04 13:37:23</t>
  </si>
  <si>
    <t xml:space="preserve">   2025/06/04 13:40:34</t>
  </si>
  <si>
    <t xml:space="preserve">   2025/06/04 13:43:44</t>
  </si>
  <si>
    <t xml:space="preserve">   2025/06/04 13:46:54</t>
  </si>
  <si>
    <t xml:space="preserve">   2025/06/04 13:50:04</t>
  </si>
  <si>
    <t xml:space="preserve">   2025/06/04 13:53:13</t>
  </si>
  <si>
    <t xml:space="preserve">   2025/06/04 13:56:22</t>
  </si>
  <si>
    <t xml:space="preserve">   2025/06/04 13:59:31</t>
  </si>
  <si>
    <t xml:space="preserve">   2025/06/04 14:02:40</t>
  </si>
  <si>
    <t xml:space="preserve">   P-27092</t>
  </si>
  <si>
    <t xml:space="preserve">   2025/06/04 14:05:50</t>
  </si>
  <si>
    <t xml:space="preserve">      Tray01-02</t>
  </si>
  <si>
    <t xml:space="preserve">   2025/06/04 14:09:00</t>
  </si>
  <si>
    <t xml:space="preserve">   2025/06/04 14:12:09</t>
  </si>
  <si>
    <t xml:space="preserve">   2025/06/04 14:15:18</t>
  </si>
  <si>
    <t xml:space="preserve">   2025/06/04 14:18:26</t>
  </si>
  <si>
    <t xml:space="preserve">   2025/06/04 14:21:36</t>
  </si>
  <si>
    <t xml:space="preserve">   2025/06/04 14:24:44</t>
  </si>
  <si>
    <t xml:space="preserve">   2025/06/04 14:27:53</t>
  </si>
  <si>
    <t xml:space="preserve">   2025/06/04 14:31:01</t>
  </si>
  <si>
    <t xml:space="preserve">   2025/06/04 14:34:09</t>
  </si>
  <si>
    <t xml:space="preserve">   2025/06/04 14:37:17</t>
  </si>
  <si>
    <t xml:space="preserve">   2025/06/04 14:40:25</t>
  </si>
  <si>
    <t xml:space="preserve">   2025/06/04 14:43:33</t>
  </si>
  <si>
    <t xml:space="preserve">   2025/06/04 14:46:41</t>
  </si>
  <si>
    <t xml:space="preserve">   2025/06/04 14:49:51</t>
  </si>
  <si>
    <t xml:space="preserve">   2025/06/04 14:53:00</t>
  </si>
  <si>
    <t xml:space="preserve">   2025/06/04 14:56:09</t>
  </si>
  <si>
    <t xml:space="preserve">   2025/06/04 14:59:18</t>
  </si>
  <si>
    <t xml:space="preserve">   2025/06/04 15:02:28</t>
  </si>
  <si>
    <t xml:space="preserve">   2025/06/04 15:05:37</t>
  </si>
  <si>
    <t xml:space="preserve">   P-27093</t>
  </si>
  <si>
    <t xml:space="preserve">   2025/06/04 15:08:46</t>
  </si>
  <si>
    <t xml:space="preserve">      Tray01-03</t>
  </si>
  <si>
    <t xml:space="preserve">   2025/06/04 15:11:54</t>
  </si>
  <si>
    <t xml:space="preserve">   2025/06/04 15:15:02</t>
  </si>
  <si>
    <t xml:space="preserve">   2025/06/04 15:18:11</t>
  </si>
  <si>
    <t xml:space="preserve">   2025/06/04 15:21:20</t>
  </si>
  <si>
    <t xml:space="preserve">   2025/06/04 15:24:29</t>
  </si>
  <si>
    <t xml:space="preserve">   2025/06/04 15:27:37</t>
  </si>
  <si>
    <t xml:space="preserve">   2025/06/04 15:30:46</t>
  </si>
  <si>
    <t xml:space="preserve">   2025/06/04 15:33:55</t>
  </si>
  <si>
    <t xml:space="preserve">   2025/06/04 15:37:04</t>
  </si>
  <si>
    <t xml:space="preserve">   2025/06/04 15:40:14</t>
  </si>
  <si>
    <t xml:space="preserve">   2025/06/04 15:43:22</t>
  </si>
  <si>
    <t xml:space="preserve">   2025/06/04 15:46:31</t>
  </si>
  <si>
    <t xml:space="preserve">   2025/06/04 15:49:42</t>
  </si>
  <si>
    <t xml:space="preserve">   2025/06/04 15:52:51</t>
  </si>
  <si>
    <t xml:space="preserve">   2025/06/04 15:56:01</t>
  </si>
  <si>
    <t xml:space="preserve">   2025/06/04 15:59:11</t>
  </si>
  <si>
    <t xml:space="preserve">   2025/06/04 16:02:21</t>
  </si>
  <si>
    <t xml:space="preserve">   2025/06/04 16:05:30</t>
  </si>
  <si>
    <t xml:space="preserve">   2025/06/04 16:08:39</t>
  </si>
  <si>
    <t xml:space="preserve">   P-27094</t>
  </si>
  <si>
    <t xml:space="preserve">   2025/06/04 16:11:48</t>
  </si>
  <si>
    <t xml:space="preserve">   2025/06/04 16:14:56</t>
  </si>
  <si>
    <t xml:space="preserve">   2025/06/04 16:18:05</t>
  </si>
  <si>
    <t xml:space="preserve">   2025/06/04 16:21:14</t>
  </si>
  <si>
    <t xml:space="preserve">   2025/06/04 16:24:22</t>
  </si>
  <si>
    <t xml:space="preserve">   2025/06/04 16:27:31</t>
  </si>
  <si>
    <t xml:space="preserve">   2025/06/04 16:30:41</t>
  </si>
  <si>
    <t xml:space="preserve">   2025/06/04 16:33:50</t>
  </si>
  <si>
    <t xml:space="preserve">   P-27095</t>
  </si>
  <si>
    <t xml:space="preserve">   2025/06/04 16:37:01</t>
  </si>
  <si>
    <t xml:space="preserve">      Tray01-04</t>
  </si>
  <si>
    <t xml:space="preserve">   2025/06/04 16:40:10</t>
  </si>
  <si>
    <t xml:space="preserve">   2025/06/04 16:43:18</t>
  </si>
  <si>
    <t xml:space="preserve">   2025/06/04 16:46:29</t>
  </si>
  <si>
    <t xml:space="preserve">   2025/06/04 16:49:37</t>
  </si>
  <si>
    <t xml:space="preserve">   2025/06/04 16:52:48</t>
  </si>
  <si>
    <t xml:space="preserve">   2025/06/04 16:55:57</t>
  </si>
  <si>
    <t xml:space="preserve">   2025/06/04 16:59:06</t>
  </si>
  <si>
    <t xml:space="preserve">   P-27096</t>
  </si>
  <si>
    <t xml:space="preserve">   2025/06/04 17:02:16</t>
  </si>
  <si>
    <t xml:space="preserve">      Tray01-05</t>
  </si>
  <si>
    <t xml:space="preserve">   2025/06/04 17:05:25</t>
  </si>
  <si>
    <t xml:space="preserve">   2025/06/04 17:08:34</t>
  </si>
  <si>
    <t xml:space="preserve">   2025/06/04 17:11:43</t>
  </si>
  <si>
    <t xml:space="preserve">   P-27097</t>
  </si>
  <si>
    <t xml:space="preserve">   2025/06/04 17:14:52</t>
  </si>
  <si>
    <t xml:space="preserve">      Tray01-06</t>
  </si>
  <si>
    <t xml:space="preserve">   2025/06/04 17:18:02</t>
  </si>
  <si>
    <t xml:space="preserve">   2025/06/04 17:21:10</t>
  </si>
  <si>
    <t xml:space="preserve">   2025/06/04 17:24:19</t>
  </si>
  <si>
    <t xml:space="preserve">   P-27098</t>
  </si>
  <si>
    <t xml:space="preserve">   2025/06/04 17:27:28</t>
  </si>
  <si>
    <t xml:space="preserve">      Tray01-07</t>
  </si>
  <si>
    <t xml:space="preserve">   2025/06/04 17:30:36</t>
  </si>
  <si>
    <t xml:space="preserve">   2025/06/04 17:33:44</t>
  </si>
  <si>
    <t xml:space="preserve">   2025/06/04 17:36:52</t>
  </si>
  <si>
    <t xml:space="preserve">   P-27099</t>
  </si>
  <si>
    <t xml:space="preserve">   2025/06/04 17:40:02</t>
  </si>
  <si>
    <t xml:space="preserve">      Tray01-08</t>
  </si>
  <si>
    <t xml:space="preserve">   2025/06/04 17:43:09</t>
  </si>
  <si>
    <t xml:space="preserve">   2025/06/04 17:46:19</t>
  </si>
  <si>
    <t xml:space="preserve">   2025/06/04 17:49:29</t>
  </si>
  <si>
    <t xml:space="preserve">   P-27100</t>
  </si>
  <si>
    <t xml:space="preserve">   2025/06/04 17:52:39</t>
  </si>
  <si>
    <t xml:space="preserve">      Tray01-09</t>
  </si>
  <si>
    <t xml:space="preserve">   2025/06/04 17:55:48</t>
  </si>
  <si>
    <t xml:space="preserve">   2025/06/04 17:58:59</t>
  </si>
  <si>
    <t xml:space="preserve">   2025/06/04 18:02:08</t>
  </si>
  <si>
    <t xml:space="preserve">   P-27101</t>
  </si>
  <si>
    <t xml:space="preserve">   2025/06/04 18:05:17</t>
  </si>
  <si>
    <t xml:space="preserve">      Tray01-10</t>
  </si>
  <si>
    <t xml:space="preserve">   2025/06/04 18:08:26</t>
  </si>
  <si>
    <t xml:space="preserve">   2025/06/04 18:11:36</t>
  </si>
  <si>
    <t xml:space="preserve">   2025/06/04 18:14:45</t>
  </si>
  <si>
    <t xml:space="preserve">   P-27102</t>
  </si>
  <si>
    <t xml:space="preserve">   2025/06/04 18:17:53</t>
  </si>
  <si>
    <t xml:space="preserve">      Tray01-11</t>
  </si>
  <si>
    <t xml:space="preserve">   2025/06/04 18:21:02</t>
  </si>
  <si>
    <t xml:space="preserve">   2025/06/04 18:24:12</t>
  </si>
  <si>
    <t xml:space="preserve">   2025/06/04 18:27:21</t>
  </si>
  <si>
    <t xml:space="preserve">   P-27103</t>
  </si>
  <si>
    <t xml:space="preserve">   2025/06/04 18:30:30</t>
  </si>
  <si>
    <t xml:space="preserve">      Tray01-12</t>
  </si>
  <si>
    <t xml:space="preserve">   2025/06/04 18:33:39</t>
  </si>
  <si>
    <t xml:space="preserve">   2025/06/04 18:36:49</t>
  </si>
  <si>
    <t xml:space="preserve">   2025/06/04 18:39:58</t>
  </si>
  <si>
    <t xml:space="preserve">   P-27104</t>
  </si>
  <si>
    <t xml:space="preserve">   2025/06/04 18:43:07</t>
  </si>
  <si>
    <t xml:space="preserve">      Tray01-13</t>
  </si>
  <si>
    <t xml:space="preserve">   2025/06/04 18:46:16</t>
  </si>
  <si>
    <t xml:space="preserve">   2025/06/04 18:49:26</t>
  </si>
  <si>
    <t xml:space="preserve">   2025/06/04 18:52:36</t>
  </si>
  <si>
    <t xml:space="preserve">   P-27105</t>
  </si>
  <si>
    <t xml:space="preserve">   2025/06/04 18:55:46</t>
  </si>
  <si>
    <t xml:space="preserve">      Tray01-14</t>
  </si>
  <si>
    <t xml:space="preserve">   2025/06/04 18:58:56</t>
  </si>
  <si>
    <t xml:space="preserve">   2025/06/04 19:02:06</t>
  </si>
  <si>
    <t xml:space="preserve">   2025/06/04 19:05:15</t>
  </si>
  <si>
    <t xml:space="preserve">   P-27106</t>
  </si>
  <si>
    <t xml:space="preserve">   2025/06/04 19:08:23</t>
  </si>
  <si>
    <t xml:space="preserve">      Tray01-15</t>
  </si>
  <si>
    <t xml:space="preserve">   2025/06/04 19:11:30</t>
  </si>
  <si>
    <t xml:space="preserve">   2025/06/04 19:14:38</t>
  </si>
  <si>
    <t xml:space="preserve">   2025/06/04 19:17:46</t>
  </si>
  <si>
    <t xml:space="preserve">   P-27107</t>
  </si>
  <si>
    <t xml:space="preserve">   2025/06/04 19:20:56</t>
  </si>
  <si>
    <t xml:space="preserve">      Tray01-16</t>
  </si>
  <si>
    <t xml:space="preserve">   2025/06/04 19:24:05</t>
  </si>
  <si>
    <t xml:space="preserve">   2025/06/04 19:27:15</t>
  </si>
  <si>
    <t xml:space="preserve">   2025/06/04 19:30:25</t>
  </si>
  <si>
    <t xml:space="preserve">   P-27108</t>
  </si>
  <si>
    <t xml:space="preserve">   2025/06/04 19:33:33</t>
  </si>
  <si>
    <t xml:space="preserve">      Tray01-17</t>
  </si>
  <si>
    <t xml:space="preserve">   2025/06/04 19:36:41</t>
  </si>
  <si>
    <t xml:space="preserve">   2025/06/04 19:39:50</t>
  </si>
  <si>
    <t xml:space="preserve">   2025/06/04 19:43:01</t>
  </si>
  <si>
    <t xml:space="preserve">   P-27109</t>
  </si>
  <si>
    <t xml:space="preserve">   2025/06/04 19:46:11</t>
  </si>
  <si>
    <t xml:space="preserve">      Tray01-18</t>
  </si>
  <si>
    <t xml:space="preserve">   2025/06/04 19:49:19</t>
  </si>
  <si>
    <t xml:space="preserve">   2025/06/04 19:52:28</t>
  </si>
  <si>
    <t xml:space="preserve">   2025/06/04 19:55:36</t>
  </si>
  <si>
    <t xml:space="preserve">   P-27110</t>
  </si>
  <si>
    <t xml:space="preserve">   2025/06/04 19:58:44</t>
  </si>
  <si>
    <t xml:space="preserve">      Tray01-19</t>
  </si>
  <si>
    <t xml:space="preserve">   2025/06/04 20:01:52</t>
  </si>
  <si>
    <t xml:space="preserve">   2025/06/04 20:05:00</t>
  </si>
  <si>
    <t xml:space="preserve">   2025/06/04 20:08:08</t>
  </si>
  <si>
    <t xml:space="preserve">   P-27111</t>
  </si>
  <si>
    <t xml:space="preserve">   2025/06/04 20:11:17</t>
  </si>
  <si>
    <t xml:space="preserve">      Tray01-20</t>
  </si>
  <si>
    <t xml:space="preserve">   2025/06/04 20:14:24</t>
  </si>
  <si>
    <t xml:space="preserve">   2025/06/04 20:17:33</t>
  </si>
  <si>
    <t xml:space="preserve">   2025/06/04 20:20:43</t>
  </si>
  <si>
    <t xml:space="preserve">   P-27112</t>
  </si>
  <si>
    <t xml:space="preserve">   2025/06/04 20:23:52</t>
  </si>
  <si>
    <t xml:space="preserve">      Tray01-21</t>
  </si>
  <si>
    <t xml:space="preserve">   2025/06/04 20:27:01</t>
  </si>
  <si>
    <t xml:space="preserve">   2025/06/04 20:30:11</t>
  </si>
  <si>
    <t xml:space="preserve">   2025/06/04 20:33:18</t>
  </si>
  <si>
    <t xml:space="preserve">   P-27113</t>
  </si>
  <si>
    <t xml:space="preserve">   2025/06/04 20:36:27</t>
  </si>
  <si>
    <t xml:space="preserve">      Tray01-22</t>
  </si>
  <si>
    <t xml:space="preserve">   2025/06/04 20:39:35</t>
  </si>
  <si>
    <t xml:space="preserve">   2025/06/04 20:42:43</t>
  </si>
  <si>
    <t xml:space="preserve">   2025/06/04 20:45:53</t>
  </si>
  <si>
    <t xml:space="preserve">   P-27114</t>
  </si>
  <si>
    <t xml:space="preserve">   2025/06/04 20:49:02</t>
  </si>
  <si>
    <t xml:space="preserve">      Tray01-23</t>
  </si>
  <si>
    <t xml:space="preserve">   2025/06/04 20:52:10</t>
  </si>
  <si>
    <t xml:space="preserve">   2025/06/04 20:55:18</t>
  </si>
  <si>
    <t xml:space="preserve">   2025/06/04 20:58:28</t>
  </si>
  <si>
    <t xml:space="preserve">   P-27115</t>
  </si>
  <si>
    <t xml:space="preserve">   2025/06/04 21:01:36</t>
  </si>
  <si>
    <t xml:space="preserve">      Tray01-24</t>
  </si>
  <si>
    <t xml:space="preserve">   2025/06/04 21:04:42</t>
  </si>
  <si>
    <t xml:space="preserve">   2025/06/04 21:07:52</t>
  </si>
  <si>
    <t xml:space="preserve">   2025/06/04 21:11:00</t>
  </si>
  <si>
    <t xml:space="preserve">   P-27116</t>
  </si>
  <si>
    <t xml:space="preserve">   2025/06/04 21:14:10</t>
  </si>
  <si>
    <t xml:space="preserve">      Tray01-25</t>
  </si>
  <si>
    <t xml:space="preserve">   2025/06/04 21:17:20</t>
  </si>
  <si>
    <t xml:space="preserve">   2025/06/04 21:20:29</t>
  </si>
  <si>
    <t xml:space="preserve">   2025/06/04 21:23:37</t>
  </si>
  <si>
    <t xml:space="preserve">   P-27117</t>
  </si>
  <si>
    <t xml:space="preserve">   2025/06/04 21:26:47</t>
  </si>
  <si>
    <t xml:space="preserve">      Tray01-26</t>
  </si>
  <si>
    <t xml:space="preserve">   2025/06/04 21:29:56</t>
  </si>
  <si>
    <t xml:space="preserve">   2025/06/04 21:33:06</t>
  </si>
  <si>
    <t xml:space="preserve">   2025/06/04 21:36:15</t>
  </si>
  <si>
    <t xml:space="preserve">   P-27118</t>
  </si>
  <si>
    <t xml:space="preserve">   2025/06/04 21:39:24</t>
  </si>
  <si>
    <t xml:space="preserve">      Tray01-27</t>
  </si>
  <si>
    <t xml:space="preserve">   2025/06/04 21:42:32</t>
  </si>
  <si>
    <t xml:space="preserve">   2025/06/04 21:45:42</t>
  </si>
  <si>
    <t xml:space="preserve">   2025/06/04 21:48:51</t>
  </si>
  <si>
    <t xml:space="preserve">   P-27119</t>
  </si>
  <si>
    <t xml:space="preserve">   2025/06/04 21:52:01</t>
  </si>
  <si>
    <t xml:space="preserve">      Tray01-28</t>
  </si>
  <si>
    <t xml:space="preserve">   2025/06/04 21:55:09</t>
  </si>
  <si>
    <t xml:space="preserve">   2025/06/04 21:58:18</t>
  </si>
  <si>
    <t xml:space="preserve">   2025/06/04 22:01:27</t>
  </si>
  <si>
    <t xml:space="preserve">   P-27120</t>
  </si>
  <si>
    <t xml:space="preserve">   2025/06/04 22:04:35</t>
  </si>
  <si>
    <t xml:space="preserve">      Tray01-29</t>
  </si>
  <si>
    <t xml:space="preserve">   2025/06/04 22:07:43</t>
  </si>
  <si>
    <t xml:space="preserve">   2025/06/04 22:10:53</t>
  </si>
  <si>
    <t xml:space="preserve">   2025/06/04 22:14:02</t>
  </si>
  <si>
    <t xml:space="preserve">   P-27121</t>
  </si>
  <si>
    <t xml:space="preserve">   2025/06/04 22:17:11</t>
  </si>
  <si>
    <t xml:space="preserve">      Tray01-30</t>
  </si>
  <si>
    <t xml:space="preserve">   2025/06/04 22:20:20</t>
  </si>
  <si>
    <t xml:space="preserve">   2025/06/04 22:23:29</t>
  </si>
  <si>
    <t xml:space="preserve">   2025/06/04 22:26:39</t>
  </si>
  <si>
    <t xml:space="preserve">   P-27122</t>
  </si>
  <si>
    <t xml:space="preserve">   2025/06/04 22:29:47</t>
  </si>
  <si>
    <t xml:space="preserve">      Tray01-31</t>
  </si>
  <si>
    <t xml:space="preserve">   2025/06/04 22:32:57</t>
  </si>
  <si>
    <t xml:space="preserve">   2025/06/04 22:36:06</t>
  </si>
  <si>
    <t xml:space="preserve">   2025/06/04 22:39:14</t>
  </si>
  <si>
    <t xml:space="preserve">   P-27123</t>
  </si>
  <si>
    <t xml:space="preserve">   2025/06/04 22:42:23</t>
  </si>
  <si>
    <t xml:space="preserve">      Tray01-32</t>
  </si>
  <si>
    <t xml:space="preserve">   2025/06/04 22:45:31</t>
  </si>
  <si>
    <t xml:space="preserve">   2025/06/04 22:48:41</t>
  </si>
  <si>
    <t xml:space="preserve">   2025/06/04 22:51:50</t>
  </si>
  <si>
    <t xml:space="preserve">   P-27124</t>
  </si>
  <si>
    <t xml:space="preserve">   2025/06/04 22:55:00</t>
  </si>
  <si>
    <t xml:space="preserve">      Tray01-33</t>
  </si>
  <si>
    <t xml:space="preserve">   2025/06/04 22:58:09</t>
  </si>
  <si>
    <t xml:space="preserve">   2025/06/04 23:01:19</t>
  </si>
  <si>
    <t xml:space="preserve">   2025/06/04 23:04:28</t>
  </si>
  <si>
    <t xml:space="preserve">   P-27125</t>
  </si>
  <si>
    <t xml:space="preserve">   2025/06/04 23:07:39</t>
  </si>
  <si>
    <t xml:space="preserve">      Tray01-34</t>
  </si>
  <si>
    <t xml:space="preserve">   2025/06/04 23:10:47</t>
  </si>
  <si>
    <t xml:space="preserve">   2025/06/04 23:13:56</t>
  </si>
  <si>
    <t xml:space="preserve">   2025/06/04 23:17:05</t>
  </si>
  <si>
    <t xml:space="preserve">   P-27126</t>
  </si>
  <si>
    <t xml:space="preserve">   2025/06/04 23:20:15</t>
  </si>
  <si>
    <t xml:space="preserve">      Tray01-35</t>
  </si>
  <si>
    <t xml:space="preserve">   2025/06/04 23:23:23</t>
  </si>
  <si>
    <t xml:space="preserve">   2025/06/04 23:26:32</t>
  </si>
  <si>
    <t xml:space="preserve">   2025/06/04 23:29:41</t>
  </si>
  <si>
    <t xml:space="preserve">   P-27127</t>
  </si>
  <si>
    <t xml:space="preserve">   2025/06/04 23:32:50</t>
  </si>
  <si>
    <t xml:space="preserve">      Tray01-36</t>
  </si>
  <si>
    <t xml:space="preserve">   2025/06/04 23:35:58</t>
  </si>
  <si>
    <t xml:space="preserve">   2025/06/04 23:39:09</t>
  </si>
  <si>
    <t xml:space="preserve">   2025/06/04 23:42:17</t>
  </si>
  <si>
    <t xml:space="preserve">   P-27128</t>
  </si>
  <si>
    <t xml:space="preserve">   2025/06/04 23:45:26</t>
  </si>
  <si>
    <t xml:space="preserve">      Tray01-37</t>
  </si>
  <si>
    <t xml:space="preserve">   2025/06/04 23:48:35</t>
  </si>
  <si>
    <t xml:space="preserve">   2025/06/04 23:51:45</t>
  </si>
  <si>
    <t xml:space="preserve">   2025/06/04 23:54:54</t>
  </si>
  <si>
    <t xml:space="preserve">   P-27129</t>
  </si>
  <si>
    <t xml:space="preserve">   2025/06/04 23:58:03</t>
  </si>
  <si>
    <t xml:space="preserve">      Tray01-38</t>
  </si>
  <si>
    <t xml:space="preserve">   2025/06/05 00:01:11</t>
  </si>
  <si>
    <t xml:space="preserve">   2025/06/05 00:04:22</t>
  </si>
  <si>
    <t xml:space="preserve">   2025/06/05 00:07:33</t>
  </si>
  <si>
    <t xml:space="preserve">   P-27130</t>
  </si>
  <si>
    <t xml:space="preserve">   2025/06/05 00:10:42</t>
  </si>
  <si>
    <t xml:space="preserve">      Tray01-39</t>
  </si>
  <si>
    <t xml:space="preserve">   2025/06/05 00:13:50</t>
  </si>
  <si>
    <t xml:space="preserve">   2025/06/05 00:17:01</t>
  </si>
  <si>
    <t xml:space="preserve">   2025/06/05 00:20:11</t>
  </si>
  <si>
    <t xml:space="preserve">   P-27131</t>
  </si>
  <si>
    <t xml:space="preserve">   2025/06/05 00:23:21</t>
  </si>
  <si>
    <t xml:space="preserve">      Tray01-40</t>
  </si>
  <si>
    <t xml:space="preserve">   2025/06/05 00:26:29</t>
  </si>
  <si>
    <t xml:space="preserve">   2025/06/05 00:29:38</t>
  </si>
  <si>
    <t xml:space="preserve">   2025/06/05 00:32:49</t>
  </si>
  <si>
    <t xml:space="preserve">   P-27132</t>
  </si>
  <si>
    <t xml:space="preserve">   2025/06/05 00:36:00</t>
  </si>
  <si>
    <t xml:space="preserve">      Tray01-41</t>
  </si>
  <si>
    <t xml:space="preserve">   2025/06/05 00:39:08</t>
  </si>
  <si>
    <t xml:space="preserve">   2025/06/05 00:42:19</t>
  </si>
  <si>
    <t xml:space="preserve">   2025/06/05 00:45:28</t>
  </si>
  <si>
    <t xml:space="preserve">   P-27133</t>
  </si>
  <si>
    <t xml:space="preserve">   2025/06/05 00:48:38</t>
  </si>
  <si>
    <t xml:space="preserve">      Tray01-42</t>
  </si>
  <si>
    <t xml:space="preserve">   2025/06/05 00:51:47</t>
  </si>
  <si>
    <t xml:space="preserve">   2025/06/05 00:54:58</t>
  </si>
  <si>
    <t xml:space="preserve">   2025/06/05 00:58:11</t>
  </si>
  <si>
    <t xml:space="preserve">   P-27134</t>
  </si>
  <si>
    <t xml:space="preserve">   2025/06/05 01:01:18</t>
  </si>
  <si>
    <t xml:space="preserve">      Tray01-43</t>
  </si>
  <si>
    <t xml:space="preserve">   2025/06/05 01:04:26</t>
  </si>
  <si>
    <t xml:space="preserve">   2025/06/05 01:07:35</t>
  </si>
  <si>
    <t xml:space="preserve">   2025/06/05 01:10:43</t>
  </si>
  <si>
    <t xml:space="preserve">   P-27135</t>
  </si>
  <si>
    <t xml:space="preserve">   2025/06/05 01:13:51</t>
  </si>
  <si>
    <t xml:space="preserve">      Tray01-44</t>
  </si>
  <si>
    <t xml:space="preserve">   2025/06/05 01:17:00</t>
  </si>
  <si>
    <t xml:space="preserve">   2025/06/05 01:20:09</t>
  </si>
  <si>
    <t xml:space="preserve">   2025/06/05 01:23:17</t>
  </si>
  <si>
    <t xml:space="preserve">   P-27136</t>
  </si>
  <si>
    <t xml:space="preserve">   2025/06/05 01:26:24</t>
  </si>
  <si>
    <t xml:space="preserve">      Tray01-45</t>
  </si>
  <si>
    <t xml:space="preserve">   2025/06/05 01:29:33</t>
  </si>
  <si>
    <t xml:space="preserve">   2025/06/05 01:32:43</t>
  </si>
  <si>
    <t xml:space="preserve">   2025/06/05 01:35:53</t>
  </si>
  <si>
    <t xml:space="preserve">   P-27137</t>
  </si>
  <si>
    <t xml:space="preserve">   2025/06/05 01:39:02</t>
  </si>
  <si>
    <t xml:space="preserve">      Tray01-46</t>
  </si>
  <si>
    <t xml:space="preserve">   2025/06/05 01:42:10</t>
  </si>
  <si>
    <t xml:space="preserve">   2025/06/05 01:45:20</t>
  </si>
  <si>
    <t xml:space="preserve">   2025/06/05 01:48:30</t>
  </si>
  <si>
    <t xml:space="preserve">   P-27138</t>
  </si>
  <si>
    <t xml:space="preserve">   2025/06/05 01:51:40</t>
  </si>
  <si>
    <t xml:space="preserve">      Tray01-47</t>
  </si>
  <si>
    <t xml:space="preserve">   2025/06/05 01:54:48</t>
  </si>
  <si>
    <t xml:space="preserve">   2025/06/05 01:57:57</t>
  </si>
  <si>
    <t xml:space="preserve">   2025/06/05 02:01:05</t>
  </si>
  <si>
    <t xml:space="preserve">   P-27139</t>
  </si>
  <si>
    <t xml:space="preserve">   2025/06/05 02:04:14</t>
  </si>
  <si>
    <t xml:space="preserve">      Tray01-48</t>
  </si>
  <si>
    <t xml:space="preserve">   2025/06/05 02:07:22</t>
  </si>
  <si>
    <t xml:space="preserve">   2025/06/05 02:10:32</t>
  </si>
  <si>
    <t xml:space="preserve">   2025/06/05 02:13:42</t>
  </si>
  <si>
    <t xml:space="preserve">   P-27140</t>
  </si>
  <si>
    <t xml:space="preserve">   2025/06/05 02:16:52</t>
  </si>
  <si>
    <t xml:space="preserve">      Tray01-49</t>
  </si>
  <si>
    <t xml:space="preserve">   2025/06/05 02:20:03</t>
  </si>
  <si>
    <t xml:space="preserve">   2025/06/05 02:23:12</t>
  </si>
  <si>
    <t xml:space="preserve">   2025/06/05 02:26:21</t>
  </si>
  <si>
    <t xml:space="preserve">   P-27141</t>
  </si>
  <si>
    <t xml:space="preserve">   2025/06/05 02:29:31</t>
  </si>
  <si>
    <t xml:space="preserve">      Tray01-50</t>
  </si>
  <si>
    <t xml:space="preserve">   2025/06/05 02:32:40</t>
  </si>
  <si>
    <t xml:space="preserve">   2025/06/05 02:35:50</t>
  </si>
  <si>
    <t xml:space="preserve">   2025/06/05 02:39:02</t>
  </si>
  <si>
    <t xml:space="preserve">   P-27142</t>
  </si>
  <si>
    <t xml:space="preserve">   2025/06/05 02:42:13</t>
  </si>
  <si>
    <t xml:space="preserve">      Tray01-51</t>
  </si>
  <si>
    <t xml:space="preserve">   2025/06/05 02:45:23</t>
  </si>
  <si>
    <t xml:space="preserve">   2025/06/05 02:48:35</t>
  </si>
  <si>
    <t xml:space="preserve">   2025/06/05 02:51:46</t>
  </si>
  <si>
    <t xml:space="preserve">   P-27143</t>
  </si>
  <si>
    <t xml:space="preserve">   2025/06/05 02:54:58</t>
  </si>
  <si>
    <t xml:space="preserve">      Tray01-52</t>
  </si>
  <si>
    <t xml:space="preserve">   2025/06/05 02:58:09</t>
  </si>
  <si>
    <t xml:space="preserve">   2025/06/05 03:01:20</t>
  </si>
  <si>
    <t xml:space="preserve">   2025/06/05 03:04:36</t>
  </si>
  <si>
    <t xml:space="preserve">   P-27144</t>
  </si>
  <si>
    <t xml:space="preserve">   2025/06/05 03:07:51</t>
  </si>
  <si>
    <t xml:space="preserve">      Tray01-53</t>
  </si>
  <si>
    <t xml:space="preserve">   2025/06/05 03:11:08</t>
  </si>
  <si>
    <t xml:space="preserve">   2025/06/05 03:14:22</t>
  </si>
  <si>
    <t xml:space="preserve">   2025/06/05 03:17:31</t>
  </si>
  <si>
    <t xml:space="preserve">   P-27145</t>
  </si>
  <si>
    <t xml:space="preserve">   2025/06/05 03:20:42</t>
  </si>
  <si>
    <t xml:space="preserve">      Tray01-54</t>
  </si>
  <si>
    <t xml:space="preserve">   2025/06/05 03:23:50</t>
  </si>
  <si>
    <t xml:space="preserve">   2025/06/05 03:27:01</t>
  </si>
  <si>
    <t xml:space="preserve">   2025/06/05 03:30:12</t>
  </si>
  <si>
    <t xml:space="preserve">   P-27146</t>
  </si>
  <si>
    <t xml:space="preserve">   2025/06/05 03:33:22</t>
  </si>
  <si>
    <t xml:space="preserve">      Tray01-55</t>
  </si>
  <si>
    <t xml:space="preserve">   2025/06/05 03:36:31</t>
  </si>
  <si>
    <t xml:space="preserve">   2025/06/05 03:39:42</t>
  </si>
  <si>
    <t xml:space="preserve">   2025/06/05 03:42:52</t>
  </si>
  <si>
    <t xml:space="preserve">   P-27147</t>
  </si>
  <si>
    <t xml:space="preserve">   2025/06/05 03:46:03</t>
  </si>
  <si>
    <t xml:space="preserve">      Tray01-56</t>
  </si>
  <si>
    <t xml:space="preserve">   2025/06/05 03:49:13</t>
  </si>
  <si>
    <t xml:space="preserve">   2025/06/05 03:52:23</t>
  </si>
  <si>
    <t xml:space="preserve">   2025/06/05 03:55:31</t>
  </si>
  <si>
    <t xml:space="preserve">   P-27148</t>
  </si>
  <si>
    <t xml:space="preserve">   2025/06/05 03:58:41</t>
  </si>
  <si>
    <t xml:space="preserve">   2025/06/05 04:01:51</t>
  </si>
  <si>
    <t xml:space="preserve">   2025/06/05 04:05:02</t>
  </si>
  <si>
    <t xml:space="preserve">   2025/06/05 04:08:13</t>
  </si>
  <si>
    <t xml:space="preserve">   2025/06/05 04:11:23</t>
  </si>
  <si>
    <t xml:space="preserve">   2025/06/05 04:14:32</t>
  </si>
  <si>
    <t xml:space="preserve">   2025/06/05 04:17:42</t>
  </si>
  <si>
    <t xml:space="preserve">   2025/06/05 04:20:53</t>
  </si>
  <si>
    <t xml:space="preserve">   2025/06/05 04:24:04</t>
  </si>
  <si>
    <t xml:space="preserve">   2025/06/05 04:27:13</t>
  </si>
  <si>
    <t xml:space="preserve">   2025/06/05 04:30:24</t>
  </si>
  <si>
    <t xml:space="preserve">   2025/06/05 04:33:34</t>
  </si>
  <si>
    <t xml:space="preserve">   2025/06/05 04:36:45</t>
  </si>
  <si>
    <t xml:space="preserve">   2025/06/05 04:39:55</t>
  </si>
  <si>
    <t xml:space="preserve">   2025/06/05 04:43:04</t>
  </si>
  <si>
    <t xml:space="preserve">   2025/06/05 04:46:14</t>
  </si>
  <si>
    <t xml:space="preserve">d17</t>
  </si>
  <si>
    <t xml:space="preserve">d18</t>
  </si>
  <si>
    <t xml:space="preserve">dD</t>
  </si>
  <si>
    <t xml:space="preserve">File Name:</t>
  </si>
  <si>
    <t xml:space="preserve">HKDS2004_Fast_IsoWater_20250604_111210</t>
  </si>
  <si>
    <t xml:space="preserve">UiB</t>
  </si>
  <si>
    <t xml:space="preserve">STD-1</t>
  </si>
  <si>
    <t xml:space="preserve">CALIBRATION</t>
  </si>
  <si>
    <t xml:space="preserve">STD1</t>
  </si>
  <si>
    <t xml:space="preserve">I-G</t>
  </si>
  <si>
    <t xml:space="preserve">Glacial</t>
  </si>
  <si>
    <t xml:space="preserve">Meas.d17</t>
  </si>
  <si>
    <t xml:space="preserve">Meas. d18</t>
  </si>
  <si>
    <t xml:space="preserve">Meas. dD</t>
  </si>
  <si>
    <t xml:space="preserve">True d17</t>
  </si>
  <si>
    <t xml:space="preserve">True d18</t>
  </si>
  <si>
    <t xml:space="preserve">True dD</t>
  </si>
  <si>
    <t xml:space="preserve">True XS</t>
  </si>
  <si>
    <t xml:space="preserve">offset:</t>
  </si>
  <si>
    <t xml:space="preserve">UiB, AWI LDC, VENICE-DC,
LSCE-VSAEL-24
Standard test #3
OK</t>
  </si>
  <si>
    <t xml:space="preserve">slope:</t>
  </si>
  <si>
    <t xml:space="preserve">intercept:</t>
  </si>
  <si>
    <t xml:space="preserve">AWI LDC</t>
  </si>
  <si>
    <t xml:space="preserve">Tests:</t>
  </si>
  <si>
    <t xml:space="preserve">VENICE_DC</t>
  </si>
  <si>
    <t xml:space="preserve">STD-2</t>
  </si>
  <si>
    <t xml:space="preserve">LSCE-VSAEL</t>
  </si>
  <si>
    <t xml:space="preserve">STD-3</t>
  </si>
  <si>
    <t xml:space="preserve">TEST</t>
  </si>
  <si>
    <t xml:space="preserve">first bag</t>
  </si>
  <si>
    <t xml:space="preserve">bags</t>
  </si>
  <si>
    <t xml:space="preserve">samples</t>
  </si>
  <si>
    <t xml:space="preserve">first sample</t>
  </si>
  <si>
    <t xml:space="preserve">pbag</t>
  </si>
  <si>
    <t xml:space="preserve">CPHW</t>
  </si>
  <si>
    <t xml:space="preserve">NEEM</t>
  </si>
  <si>
    <t xml:space="preserve">DC02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</si>
</sst>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"/>
    <numFmt numFmtId="168" formatCode="0.000"/>
    <numFmt numFmtId="169" formatCode="0.0000"/>
    <numFmt numFmtId="170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8B8B8B"/>
      <rgbColor rgb="FF003366"/>
      <rgbColor rgb="B3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data'!$AC$1:$AC$61</c:f>
              <c:numCache>
                <c:formatCode>0.00</c:formatCode>
                <c:ptCount val="61"/>
                <c:pt idx="0">
                  <c:v>-41.9883886300021</c:v>
                </c:pt>
                <c:pt idx="1">
                  <c:v>-41.9619127555807</c:v>
                </c:pt>
                <c:pt idx="2">
                  <c:v>-41.9501102573447</c:v>
                </c:pt>
                <c:pt idx="3">
                  <c:v>-41.9111939118096</c:v>
                </c:pt>
                <c:pt idx="4">
                  <c:v>-41.9300141116995</c:v>
                </c:pt>
                <c:pt idx="5">
                  <c:v>-41.9421355963744</c:v>
                </c:pt>
                <c:pt idx="6">
                  <c:v>-41.9925354537066</c:v>
                </c:pt>
                <c:pt idx="7">
                  <c:v>-41.947877352273</c:v>
                </c:pt>
                <c:pt idx="8">
                  <c:v>-41.9539380946104</c:v>
                </c:pt>
                <c:pt idx="9">
                  <c:v>-41.9316090438936</c:v>
                </c:pt>
                <c:pt idx="10">
                  <c:v>-49.0338421040389</c:v>
                </c:pt>
                <c:pt idx="11">
                  <c:v>-49.0223585922417</c:v>
                </c:pt>
                <c:pt idx="12">
                  <c:v>-49.1049760798939</c:v>
                </c:pt>
                <c:pt idx="13">
                  <c:v>-49.0178927820983</c:v>
                </c:pt>
                <c:pt idx="14">
                  <c:v>-49.0749913546456</c:v>
                </c:pt>
                <c:pt idx="15">
                  <c:v>-49.1202874289569</c:v>
                </c:pt>
                <c:pt idx="16">
                  <c:v>-49.064145815726</c:v>
                </c:pt>
                <c:pt idx="17">
                  <c:v>-49.1170975645688</c:v>
                </c:pt>
                <c:pt idx="18">
                  <c:v>-49.0485154802242</c:v>
                </c:pt>
                <c:pt idx="19">
                  <c:v>-49.123477293345</c:v>
                </c:pt>
                <c:pt idx="20">
                  <c:v>-52.466455172093</c:v>
                </c:pt>
                <c:pt idx="21">
                  <c:v>-52.4718779415528</c:v>
                </c:pt>
                <c:pt idx="22">
                  <c:v>-52.4492299043971</c:v>
                </c:pt>
                <c:pt idx="23">
                  <c:v>-52.4910171278815</c:v>
                </c:pt>
                <c:pt idx="24">
                  <c:v>-52.576505493483</c:v>
                </c:pt>
                <c:pt idx="25">
                  <c:v>-52.5401410394585</c:v>
                </c:pt>
                <c:pt idx="26">
                  <c:v>-52.4983538159741</c:v>
                </c:pt>
                <c:pt idx="27">
                  <c:v>-52.5513055648169</c:v>
                </c:pt>
                <c:pt idx="28">
                  <c:v>-52.5583232664708</c:v>
                </c:pt>
                <c:pt idx="29">
                  <c:v>-52.4661361856541</c:v>
                </c:pt>
                <c:pt idx="30">
                  <c:v>-61.0178436237604</c:v>
                </c:pt>
                <c:pt idx="31">
                  <c:v>-61.0899345589319</c:v>
                </c:pt>
                <c:pt idx="32">
                  <c:v>-61.0768561149406</c:v>
                </c:pt>
                <c:pt idx="33">
                  <c:v>-61.0551650371014</c:v>
                </c:pt>
                <c:pt idx="34">
                  <c:v>-61.116729419792</c:v>
                </c:pt>
                <c:pt idx="35">
                  <c:v>-61.196476029495</c:v>
                </c:pt>
                <c:pt idx="36">
                  <c:v>-61.1170484062309</c:v>
                </c:pt>
                <c:pt idx="37">
                  <c:v>-61.0950383419528</c:v>
                </c:pt>
                <c:pt idx="38">
                  <c:v>-61.1266179993952</c:v>
                </c:pt>
                <c:pt idx="39">
                  <c:v>-61.208278527731</c:v>
                </c:pt>
                <c:pt idx="40">
                  <c:v>-40.167933023703</c:v>
                </c:pt>
                <c:pt idx="41">
                  <c:v>-40.1047737088183</c:v>
                </c:pt>
                <c:pt idx="42">
                  <c:v>-40.1420951221592</c:v>
                </c:pt>
                <c:pt idx="43">
                  <c:v>-40.0830826309791</c:v>
                </c:pt>
                <c:pt idx="44">
                  <c:v>-40.1328445154337</c:v>
                </c:pt>
                <c:pt idx="45">
                  <c:v>-40.1063686410123</c:v>
                </c:pt>
                <c:pt idx="46">
                  <c:v>-40.1149812748602</c:v>
                </c:pt>
                <c:pt idx="47">
                  <c:v>-40.0897813461941</c:v>
                </c:pt>
                <c:pt idx="48">
                  <c:v>-40.2106772065038</c:v>
                </c:pt>
                <c:pt idx="49">
                  <c:v>-40.081487698785</c:v>
                </c:pt>
                <c:pt idx="50">
                  <c:v>-40.2208847725458</c:v>
                </c:pt>
                <c:pt idx="51">
                  <c:v>-40.0948851292151</c:v>
                </c:pt>
                <c:pt idx="52">
                  <c:v>-40.1124293833497</c:v>
                </c:pt>
                <c:pt idx="54">
                  <c:v>-41.9496849420929</c:v>
                </c:pt>
                <c:pt idx="55">
                  <c:v>0.0229268197432827</c:v>
                </c:pt>
                <c:pt idx="57">
                  <c:v>-49.0914191562444</c:v>
                </c:pt>
                <c:pt idx="58">
                  <c:v>0.0327869338678915</c:v>
                </c:pt>
                <c:pt idx="60">
                  <c:v>-52.5317942276429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566003"/>
        <c:axId val="21695623"/>
      </c:line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3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data'!$AD$1:$AD$61</c:f>
              <c:numCache>
                <c:formatCode>0.0</c:formatCode>
                <c:ptCount val="61"/>
                <c:pt idx="0">
                  <c:v>-323.831146336256</c:v>
                </c:pt>
                <c:pt idx="1">
                  <c:v>-323.73582329435</c:v>
                </c:pt>
                <c:pt idx="2">
                  <c:v>-323.692865212965</c:v>
                </c:pt>
                <c:pt idx="3">
                  <c:v>-323.637364626066</c:v>
                </c:pt>
                <c:pt idx="4">
                  <c:v>-323.631720498585</c:v>
                </c:pt>
                <c:pt idx="5">
                  <c:v>-323.77658643727</c:v>
                </c:pt>
                <c:pt idx="6">
                  <c:v>-323.720145162458</c:v>
                </c:pt>
                <c:pt idx="7">
                  <c:v>-323.706975531668</c:v>
                </c:pt>
                <c:pt idx="8">
                  <c:v>-323.767493120773</c:v>
                </c:pt>
                <c:pt idx="9">
                  <c:v>-323.767493120773</c:v>
                </c:pt>
                <c:pt idx="10">
                  <c:v>-382.728243728518</c:v>
                </c:pt>
                <c:pt idx="11">
                  <c:v>-383.423098533989</c:v>
                </c:pt>
                <c:pt idx="12">
                  <c:v>-383.489887375851</c:v>
                </c:pt>
                <c:pt idx="13">
                  <c:v>-383.586778230946</c:v>
                </c:pt>
                <c:pt idx="14">
                  <c:v>-383.660151888202</c:v>
                </c:pt>
                <c:pt idx="15">
                  <c:v>-383.680533459662</c:v>
                </c:pt>
                <c:pt idx="16">
                  <c:v>-383.789339694996</c:v>
                </c:pt>
                <c:pt idx="17">
                  <c:v>-383.752966429005</c:v>
                </c:pt>
                <c:pt idx="18">
                  <c:v>-383.700915031123</c:v>
                </c:pt>
                <c:pt idx="19">
                  <c:v>-383.73195773227</c:v>
                </c:pt>
                <c:pt idx="20">
                  <c:v>-408.183885794293</c:v>
                </c:pt>
                <c:pt idx="21">
                  <c:v>-408.361362247315</c:v>
                </c:pt>
                <c:pt idx="22">
                  <c:v>-408.352268930817</c:v>
                </c:pt>
                <c:pt idx="23">
                  <c:v>-408.546050641007</c:v>
                </c:pt>
                <c:pt idx="24">
                  <c:v>-408.504033247536</c:v>
                </c:pt>
                <c:pt idx="25">
                  <c:v>-408.54855914211</c:v>
                </c:pt>
                <c:pt idx="26">
                  <c:v>-408.629144740037</c:v>
                </c:pt>
                <c:pt idx="27">
                  <c:v>-408.653916188427</c:v>
                </c:pt>
                <c:pt idx="28">
                  <c:v>-408.653289063151</c:v>
                </c:pt>
                <c:pt idx="29">
                  <c:v>-408.616288671885</c:v>
                </c:pt>
                <c:pt idx="30">
                  <c:v>-475.48602969407</c:v>
                </c:pt>
                <c:pt idx="31">
                  <c:v>-476.164265679735</c:v>
                </c:pt>
                <c:pt idx="32">
                  <c:v>-476.516396522039</c:v>
                </c:pt>
                <c:pt idx="33">
                  <c:v>-476.428598983441</c:v>
                </c:pt>
                <c:pt idx="34">
                  <c:v>-476.471870627464</c:v>
                </c:pt>
                <c:pt idx="35">
                  <c:v>-476.549634161651</c:v>
                </c:pt>
                <c:pt idx="36">
                  <c:v>-476.596041432052</c:v>
                </c:pt>
                <c:pt idx="37">
                  <c:v>-476.406022473516</c:v>
                </c:pt>
                <c:pt idx="38">
                  <c:v>-476.53521028031</c:v>
                </c:pt>
                <c:pt idx="39">
                  <c:v>-476.66627946293</c:v>
                </c:pt>
                <c:pt idx="40">
                  <c:v>-314.539031126269</c:v>
                </c:pt>
                <c:pt idx="41">
                  <c:v>-312.754232591638</c:v>
                </c:pt>
                <c:pt idx="42">
                  <c:v>-312.554806753967</c:v>
                </c:pt>
                <c:pt idx="43">
                  <c:v>-312.396144059216</c:v>
                </c:pt>
                <c:pt idx="44">
                  <c:v>-312.216472667729</c:v>
                </c:pt>
                <c:pt idx="45">
                  <c:v>-312.015479016868</c:v>
                </c:pt>
                <c:pt idx="46">
                  <c:v>-312.111115621412</c:v>
                </c:pt>
                <c:pt idx="47">
                  <c:v>-312.098573115898</c:v>
                </c:pt>
                <c:pt idx="48">
                  <c:v>-311.985377003635</c:v>
                </c:pt>
                <c:pt idx="49">
                  <c:v>-311.978165062964</c:v>
                </c:pt>
                <c:pt idx="50">
                  <c:v>-312.028648647658</c:v>
                </c:pt>
                <c:pt idx="51">
                  <c:v>-311.946495236542</c:v>
                </c:pt>
                <c:pt idx="52">
                  <c:v>-311.952766489299</c:v>
                </c:pt>
                <c:pt idx="54">
                  <c:v>-323.728402311921</c:v>
                </c:pt>
                <c:pt idx="55">
                  <c:v>0.0552314277712478</c:v>
                </c:pt>
                <c:pt idx="57">
                  <c:v>-383.719310705876</c:v>
                </c:pt>
                <c:pt idx="58">
                  <c:v>0.0480386421025044</c:v>
                </c:pt>
                <c:pt idx="60">
                  <c:v>-408.600871842191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510415"/>
        <c:axId val="93346162"/>
      </c:lineChart>
      <c:catAx>
        <c:axId val="975660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21695623"/>
        <c:crosses val="autoZero"/>
        <c:auto val="1"/>
        <c:lblAlgn val="ctr"/>
        <c:lblOffset val="100"/>
        <c:noMultiLvlLbl val="0"/>
      </c:catAx>
      <c:valAx>
        <c:axId val="21695623"/>
        <c:scaling>
          <c:orientation val="minMax"/>
          <c:max val="-29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97566003"/>
        <c:crosses val="autoZero"/>
        <c:crossBetween val="midCat"/>
      </c:valAx>
      <c:catAx>
        <c:axId val="705104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93346162"/>
        <c:auto val="1"/>
        <c:lblAlgn val="ctr"/>
        <c:lblOffset val="100"/>
        <c:noMultiLvlLbl val="0"/>
      </c:catAx>
      <c:valAx>
        <c:axId val="93346162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70510415"/>
        <c:crosses val="max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data'!$AE$1:$AE$61</c:f>
              <c:numCache>
                <c:formatCode>0.0</c:formatCode>
                <c:ptCount val="61"/>
                <c:pt idx="0">
                  <c:v>12.0759627037607</c:v>
                </c:pt>
                <c:pt idx="1">
                  <c:v>11.9594787502954</c:v>
                </c:pt>
                <c:pt idx="2">
                  <c:v>11.9080168457922</c:v>
                </c:pt>
                <c:pt idx="3">
                  <c:v>11.652186668411</c:v>
                </c:pt>
                <c:pt idx="4">
                  <c:v>11.8083923950116</c:v>
                </c:pt>
                <c:pt idx="5">
                  <c:v>11.7604983337246</c:v>
                </c:pt>
                <c:pt idx="6">
                  <c:v>12.2201384671952</c:v>
                </c:pt>
                <c:pt idx="7">
                  <c:v>11.8760432865157</c:v>
                </c:pt>
                <c:pt idx="8">
                  <c:v>11.8640116361104</c:v>
                </c:pt>
                <c:pt idx="9">
                  <c:v>11.6853792303758</c:v>
                </c:pt>
                <c:pt idx="10">
                  <c:v>9.54249310379294</c:v>
                </c:pt>
                <c:pt idx="11">
                  <c:v>8.75577020394394</c:v>
                </c:pt>
                <c:pt idx="12">
                  <c:v>9.34992126330047</c:v>
                </c:pt>
                <c:pt idx="13">
                  <c:v>8.55636402584042</c:v>
                </c:pt>
                <c:pt idx="14">
                  <c:v>8.93977894896256</c:v>
                </c:pt>
                <c:pt idx="15">
                  <c:v>9.28176597199268</c:v>
                </c:pt>
                <c:pt idx="16">
                  <c:v>8.72382683081241</c:v>
                </c:pt>
                <c:pt idx="17">
                  <c:v>9.18381408754487</c:v>
                </c:pt>
                <c:pt idx="18">
                  <c:v>8.68720881067122</c:v>
                </c:pt>
                <c:pt idx="19">
                  <c:v>9.25586061449053</c:v>
                </c:pt>
                <c:pt idx="20">
                  <c:v>11.5477555824506</c:v>
                </c:pt>
                <c:pt idx="21">
                  <c:v>11.413661285107</c:v>
                </c:pt>
                <c:pt idx="22">
                  <c:v>11.2415703043595</c:v>
                </c:pt>
                <c:pt idx="23">
                  <c:v>11.3820863820443</c:v>
                </c:pt>
                <c:pt idx="24">
                  <c:v>12.1080107003284</c:v>
                </c:pt>
                <c:pt idx="25">
                  <c:v>11.7725691735576</c:v>
                </c:pt>
                <c:pt idx="26">
                  <c:v>11.3576857877558</c:v>
                </c:pt>
                <c:pt idx="27">
                  <c:v>11.756528330108</c:v>
                </c:pt>
                <c:pt idx="28">
                  <c:v>11.8132970686146</c:v>
                </c:pt>
                <c:pt idx="29">
                  <c:v>11.1128008133477</c:v>
                </c:pt>
                <c:pt idx="30">
                  <c:v>12.6567192960128</c:v>
                </c:pt>
                <c:pt idx="31">
                  <c:v>12.5552107917194</c:v>
                </c:pt>
                <c:pt idx="32">
                  <c:v>12.0984523974858</c:v>
                </c:pt>
                <c:pt idx="33">
                  <c:v>12.0127213133696</c:v>
                </c:pt>
                <c:pt idx="34">
                  <c:v>12.461964730872</c:v>
                </c:pt>
                <c:pt idx="35">
                  <c:v>13.0221740743094</c:v>
                </c:pt>
                <c:pt idx="36">
                  <c:v>12.3403458177947</c:v>
                </c:pt>
                <c:pt idx="37">
                  <c:v>12.3542842621064</c:v>
                </c:pt>
                <c:pt idx="38">
                  <c:v>12.4777337148521</c:v>
                </c:pt>
                <c:pt idx="39">
                  <c:v>12.9999487589182</c:v>
                </c:pt>
                <c:pt idx="40">
                  <c:v>6.80443306335502</c:v>
                </c:pt>
                <c:pt idx="41">
                  <c:v>8.08395707890782</c:v>
                </c:pt>
                <c:pt idx="42">
                  <c:v>8.58195422330698</c:v>
                </c:pt>
                <c:pt idx="43">
                  <c:v>8.26851698861663</c:v>
                </c:pt>
                <c:pt idx="44">
                  <c:v>8.84628345574055</c:v>
                </c:pt>
                <c:pt idx="45">
                  <c:v>8.83547011123017</c:v>
                </c:pt>
                <c:pt idx="46">
                  <c:v>8.80873457746986</c:v>
                </c:pt>
                <c:pt idx="47">
                  <c:v>8.61967765365472</c:v>
                </c:pt>
                <c:pt idx="48">
                  <c:v>9.7000406483952</c:v>
                </c:pt>
                <c:pt idx="49">
                  <c:v>8.6737365273155</c:v>
                </c:pt>
                <c:pt idx="50">
                  <c:v>9.7384295327081</c:v>
                </c:pt>
                <c:pt idx="51">
                  <c:v>8.81258579717883</c:v>
                </c:pt>
                <c:pt idx="52">
                  <c:v>8.94666857749905</c:v>
                </c:pt>
                <c:pt idx="54">
                  <c:v>11.8690772248222</c:v>
                </c:pt>
                <c:pt idx="55">
                  <c:v>0.185760684444123</c:v>
                </c:pt>
                <c:pt idx="57">
                  <c:v>9.01204254407905</c:v>
                </c:pt>
                <c:pt idx="58">
                  <c:v>0.266649853209003</c:v>
                </c:pt>
                <c:pt idx="60">
                  <c:v>11.653481978952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72945"/>
        <c:axId val="37127653"/>
      </c:lineChart>
      <c:catAx>
        <c:axId val="64729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37127653"/>
        <c:crosses val="autoZero"/>
        <c:auto val="1"/>
        <c:lblAlgn val="ctr"/>
        <c:lblOffset val="100"/>
        <c:noMultiLvlLbl val="0"/>
      </c:catAx>
      <c:valAx>
        <c:axId val="3712765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647294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808080"/>
                </a:solidFill>
                <a:uFillTx/>
                <a:latin typeface="Calibri"/>
                <a:ea typeface="DejaVu Sans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>
                <a:alpha val="70000"/>
              </a:srgbClr>
            </a:solidFill>
            <a:ln cap="rnd" w="9360">
              <a:solidFill>
                <a:srgbClr val="5b9bd5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93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'Calibrated data'!$E$2:$E$293</c:f>
              <c:numCache>
                <c:formatCode>General</c:formatCode>
                <c:ptCount val="292"/>
                <c:pt idx="0">
                  <c:v>20756</c:v>
                </c:pt>
                <c:pt idx="1">
                  <c:v>21141</c:v>
                </c:pt>
                <c:pt idx="2">
                  <c:v>20899</c:v>
                </c:pt>
                <c:pt idx="3">
                  <c:v>20881</c:v>
                </c:pt>
                <c:pt idx="4">
                  <c:v>20805</c:v>
                </c:pt>
                <c:pt idx="5">
                  <c:v>20764</c:v>
                </c:pt>
                <c:pt idx="6">
                  <c:v>20831</c:v>
                </c:pt>
                <c:pt idx="7">
                  <c:v>20723</c:v>
                </c:pt>
                <c:pt idx="8">
                  <c:v>20765</c:v>
                </c:pt>
                <c:pt idx="9">
                  <c:v>20715</c:v>
                </c:pt>
                <c:pt idx="10">
                  <c:v>20661</c:v>
                </c:pt>
                <c:pt idx="11">
                  <c:v>21238</c:v>
                </c:pt>
                <c:pt idx="12">
                  <c:v>21191</c:v>
                </c:pt>
                <c:pt idx="13">
                  <c:v>21130</c:v>
                </c:pt>
                <c:pt idx="14">
                  <c:v>21009</c:v>
                </c:pt>
                <c:pt idx="15">
                  <c:v>20946</c:v>
                </c:pt>
                <c:pt idx="16">
                  <c:v>20973</c:v>
                </c:pt>
                <c:pt idx="17">
                  <c:v>20787</c:v>
                </c:pt>
                <c:pt idx="18">
                  <c:v>20847</c:v>
                </c:pt>
                <c:pt idx="19">
                  <c:v>20723</c:v>
                </c:pt>
                <c:pt idx="20">
                  <c:v>20749</c:v>
                </c:pt>
                <c:pt idx="21">
                  <c:v>21178</c:v>
                </c:pt>
                <c:pt idx="22">
                  <c:v>21292</c:v>
                </c:pt>
                <c:pt idx="23">
                  <c:v>21167</c:v>
                </c:pt>
                <c:pt idx="24">
                  <c:v>21160</c:v>
                </c:pt>
                <c:pt idx="25">
                  <c:v>21206</c:v>
                </c:pt>
                <c:pt idx="26">
                  <c:v>21078</c:v>
                </c:pt>
                <c:pt idx="27">
                  <c:v>20995</c:v>
                </c:pt>
                <c:pt idx="28">
                  <c:v>20928</c:v>
                </c:pt>
                <c:pt idx="29">
                  <c:v>20988</c:v>
                </c:pt>
                <c:pt idx="30">
                  <c:v>20919</c:v>
                </c:pt>
                <c:pt idx="31">
                  <c:v>20816</c:v>
                </c:pt>
                <c:pt idx="32">
                  <c:v>21368</c:v>
                </c:pt>
                <c:pt idx="33">
                  <c:v>21236</c:v>
                </c:pt>
                <c:pt idx="34">
                  <c:v>21222</c:v>
                </c:pt>
                <c:pt idx="35">
                  <c:v>21227</c:v>
                </c:pt>
                <c:pt idx="36">
                  <c:v>21160</c:v>
                </c:pt>
                <c:pt idx="37">
                  <c:v>21090</c:v>
                </c:pt>
                <c:pt idx="38">
                  <c:v>21057</c:v>
                </c:pt>
                <c:pt idx="39">
                  <c:v>21028</c:v>
                </c:pt>
                <c:pt idx="40">
                  <c:v>21043</c:v>
                </c:pt>
                <c:pt idx="41">
                  <c:v>21072</c:v>
                </c:pt>
                <c:pt idx="42">
                  <c:v>21205</c:v>
                </c:pt>
                <c:pt idx="43">
                  <c:v>21515</c:v>
                </c:pt>
                <c:pt idx="44">
                  <c:v>21471</c:v>
                </c:pt>
                <c:pt idx="45">
                  <c:v>21426</c:v>
                </c:pt>
                <c:pt idx="46">
                  <c:v>21297</c:v>
                </c:pt>
                <c:pt idx="47">
                  <c:v>21272</c:v>
                </c:pt>
                <c:pt idx="48">
                  <c:v>21246</c:v>
                </c:pt>
                <c:pt idx="49">
                  <c:v>21267</c:v>
                </c:pt>
                <c:pt idx="50">
                  <c:v>21164</c:v>
                </c:pt>
                <c:pt idx="51">
                  <c:v>21152</c:v>
                </c:pt>
                <c:pt idx="52">
                  <c:v>21090</c:v>
                </c:pt>
                <c:pt idx="53">
                  <c:v>21601</c:v>
                </c:pt>
                <c:pt idx="54">
                  <c:v>21565</c:v>
                </c:pt>
                <c:pt idx="55">
                  <c:v>21469</c:v>
                </c:pt>
                <c:pt idx="56">
                  <c:v>21452</c:v>
                </c:pt>
                <c:pt idx="57">
                  <c:v>21423</c:v>
                </c:pt>
                <c:pt idx="58">
                  <c:v>21344</c:v>
                </c:pt>
                <c:pt idx="59">
                  <c:v>21268</c:v>
                </c:pt>
                <c:pt idx="60">
                  <c:v>21269</c:v>
                </c:pt>
                <c:pt idx="61">
                  <c:v>21226</c:v>
                </c:pt>
                <c:pt idx="62">
                  <c:v>21202</c:v>
                </c:pt>
                <c:pt idx="63">
                  <c:v>21230</c:v>
                </c:pt>
                <c:pt idx="64">
                  <c:v>21588</c:v>
                </c:pt>
                <c:pt idx="65">
                  <c:v>21659</c:v>
                </c:pt>
                <c:pt idx="66">
                  <c:v>21570</c:v>
                </c:pt>
                <c:pt idx="67">
                  <c:v>21471</c:v>
                </c:pt>
                <c:pt idx="68">
                  <c:v>21506</c:v>
                </c:pt>
                <c:pt idx="69">
                  <c:v>21433</c:v>
                </c:pt>
                <c:pt idx="70">
                  <c:v>21339</c:v>
                </c:pt>
                <c:pt idx="71">
                  <c:v>21249</c:v>
                </c:pt>
                <c:pt idx="72">
                  <c:v>21173</c:v>
                </c:pt>
                <c:pt idx="73">
                  <c:v>21196</c:v>
                </c:pt>
                <c:pt idx="74">
                  <c:v>21695</c:v>
                </c:pt>
                <c:pt idx="75">
                  <c:v>21569</c:v>
                </c:pt>
                <c:pt idx="76">
                  <c:v>21568</c:v>
                </c:pt>
                <c:pt idx="77">
                  <c:v>21477</c:v>
                </c:pt>
                <c:pt idx="78">
                  <c:v>21313</c:v>
                </c:pt>
                <c:pt idx="79">
                  <c:v>21388</c:v>
                </c:pt>
                <c:pt idx="80">
                  <c:v>21343</c:v>
                </c:pt>
                <c:pt idx="81">
                  <c:v>21275</c:v>
                </c:pt>
                <c:pt idx="82">
                  <c:v>21131</c:v>
                </c:pt>
                <c:pt idx="83">
                  <c:v>21146</c:v>
                </c:pt>
                <c:pt idx="84">
                  <c:v>21214</c:v>
                </c:pt>
                <c:pt idx="85">
                  <c:v>21766</c:v>
                </c:pt>
                <c:pt idx="86">
                  <c:v>21603</c:v>
                </c:pt>
                <c:pt idx="87">
                  <c:v>21536</c:v>
                </c:pt>
                <c:pt idx="88">
                  <c:v>21437</c:v>
                </c:pt>
                <c:pt idx="89">
                  <c:v>21398</c:v>
                </c:pt>
                <c:pt idx="90">
                  <c:v>21289</c:v>
                </c:pt>
                <c:pt idx="91">
                  <c:v>21188</c:v>
                </c:pt>
                <c:pt idx="92">
                  <c:v>21271</c:v>
                </c:pt>
                <c:pt idx="93">
                  <c:v>21187</c:v>
                </c:pt>
                <c:pt idx="94">
                  <c:v>21123</c:v>
                </c:pt>
                <c:pt idx="95">
                  <c:v>21548</c:v>
                </c:pt>
                <c:pt idx="96">
                  <c:v>21592</c:v>
                </c:pt>
                <c:pt idx="97">
                  <c:v>21529</c:v>
                </c:pt>
                <c:pt idx="98">
                  <c:v>21499</c:v>
                </c:pt>
                <c:pt idx="99">
                  <c:v>21477</c:v>
                </c:pt>
                <c:pt idx="100">
                  <c:v>21385</c:v>
                </c:pt>
                <c:pt idx="101">
                  <c:v>21347</c:v>
                </c:pt>
                <c:pt idx="102">
                  <c:v>21295</c:v>
                </c:pt>
                <c:pt idx="103">
                  <c:v>21270</c:v>
                </c:pt>
                <c:pt idx="104">
                  <c:v>21214</c:v>
                </c:pt>
                <c:pt idx="105">
                  <c:v>21143</c:v>
                </c:pt>
                <c:pt idx="106">
                  <c:v>21631</c:v>
                </c:pt>
                <c:pt idx="107">
                  <c:v>21637</c:v>
                </c:pt>
                <c:pt idx="108">
                  <c:v>21560</c:v>
                </c:pt>
                <c:pt idx="109">
                  <c:v>21501</c:v>
                </c:pt>
                <c:pt idx="110">
                  <c:v>21455</c:v>
                </c:pt>
                <c:pt idx="111">
                  <c:v>21411</c:v>
                </c:pt>
                <c:pt idx="112">
                  <c:v>21335</c:v>
                </c:pt>
                <c:pt idx="113">
                  <c:v>21315</c:v>
                </c:pt>
                <c:pt idx="114">
                  <c:v>21257</c:v>
                </c:pt>
                <c:pt idx="115">
                  <c:v>21232</c:v>
                </c:pt>
                <c:pt idx="116">
                  <c:v>21605</c:v>
                </c:pt>
                <c:pt idx="117">
                  <c:v>21701</c:v>
                </c:pt>
                <c:pt idx="118">
                  <c:v>21581</c:v>
                </c:pt>
                <c:pt idx="119">
                  <c:v>21562</c:v>
                </c:pt>
                <c:pt idx="120">
                  <c:v>21519</c:v>
                </c:pt>
                <c:pt idx="121">
                  <c:v>21551</c:v>
                </c:pt>
                <c:pt idx="122">
                  <c:v>21377</c:v>
                </c:pt>
                <c:pt idx="123">
                  <c:v>21428</c:v>
                </c:pt>
                <c:pt idx="124">
                  <c:v>21392</c:v>
                </c:pt>
                <c:pt idx="125">
                  <c:v>21292</c:v>
                </c:pt>
                <c:pt idx="126">
                  <c:v>21189</c:v>
                </c:pt>
                <c:pt idx="127">
                  <c:v>21682</c:v>
                </c:pt>
                <c:pt idx="128">
                  <c:v>21702</c:v>
                </c:pt>
                <c:pt idx="129">
                  <c:v>21660</c:v>
                </c:pt>
                <c:pt idx="130">
                  <c:v>21538</c:v>
                </c:pt>
                <c:pt idx="131">
                  <c:v>21404</c:v>
                </c:pt>
                <c:pt idx="132">
                  <c:v>21421</c:v>
                </c:pt>
                <c:pt idx="133">
                  <c:v>21404</c:v>
                </c:pt>
                <c:pt idx="134">
                  <c:v>21377</c:v>
                </c:pt>
                <c:pt idx="135">
                  <c:v>21264</c:v>
                </c:pt>
                <c:pt idx="136">
                  <c:v>21268</c:v>
                </c:pt>
                <c:pt idx="137">
                  <c:v>21318</c:v>
                </c:pt>
                <c:pt idx="138">
                  <c:v>21678</c:v>
                </c:pt>
                <c:pt idx="139">
                  <c:v>21596</c:v>
                </c:pt>
                <c:pt idx="140">
                  <c:v>21570</c:v>
                </c:pt>
                <c:pt idx="141">
                  <c:v>21472</c:v>
                </c:pt>
                <c:pt idx="142">
                  <c:v>21309</c:v>
                </c:pt>
                <c:pt idx="143">
                  <c:v>21312</c:v>
                </c:pt>
                <c:pt idx="144">
                  <c:v>21258</c:v>
                </c:pt>
                <c:pt idx="145">
                  <c:v>21105</c:v>
                </c:pt>
                <c:pt idx="146">
                  <c:v>20907</c:v>
                </c:pt>
                <c:pt idx="147">
                  <c:v>20881</c:v>
                </c:pt>
                <c:pt idx="148">
                  <c:v>21384</c:v>
                </c:pt>
                <c:pt idx="149">
                  <c:v>21407</c:v>
                </c:pt>
                <c:pt idx="150">
                  <c:v>21159</c:v>
                </c:pt>
                <c:pt idx="151">
                  <c:v>21074</c:v>
                </c:pt>
                <c:pt idx="152">
                  <c:v>21128</c:v>
                </c:pt>
                <c:pt idx="153">
                  <c:v>21070</c:v>
                </c:pt>
                <c:pt idx="154">
                  <c:v>20984</c:v>
                </c:pt>
                <c:pt idx="155">
                  <c:v>20921</c:v>
                </c:pt>
                <c:pt idx="156">
                  <c:v>20890</c:v>
                </c:pt>
                <c:pt idx="157">
                  <c:v>20859</c:v>
                </c:pt>
                <c:pt idx="158">
                  <c:v>20927</c:v>
                </c:pt>
                <c:pt idx="159">
                  <c:v>21391</c:v>
                </c:pt>
                <c:pt idx="160">
                  <c:v>21374</c:v>
                </c:pt>
                <c:pt idx="161">
                  <c:v>21245</c:v>
                </c:pt>
                <c:pt idx="162">
                  <c:v>21316</c:v>
                </c:pt>
                <c:pt idx="163">
                  <c:v>21353</c:v>
                </c:pt>
                <c:pt idx="164">
                  <c:v>21347</c:v>
                </c:pt>
                <c:pt idx="165">
                  <c:v>21284</c:v>
                </c:pt>
                <c:pt idx="166">
                  <c:v>21186</c:v>
                </c:pt>
                <c:pt idx="167">
                  <c:v>21161</c:v>
                </c:pt>
                <c:pt idx="168">
                  <c:v>21197</c:v>
                </c:pt>
                <c:pt idx="169">
                  <c:v>21632</c:v>
                </c:pt>
                <c:pt idx="170">
                  <c:v>21581</c:v>
                </c:pt>
                <c:pt idx="171">
                  <c:v>21519</c:v>
                </c:pt>
                <c:pt idx="172">
                  <c:v>21482</c:v>
                </c:pt>
                <c:pt idx="173">
                  <c:v>21377</c:v>
                </c:pt>
                <c:pt idx="174">
                  <c:v>21288</c:v>
                </c:pt>
                <c:pt idx="175">
                  <c:v>21223</c:v>
                </c:pt>
                <c:pt idx="176">
                  <c:v>21269</c:v>
                </c:pt>
                <c:pt idx="177">
                  <c:v>21235</c:v>
                </c:pt>
                <c:pt idx="178">
                  <c:v>21151</c:v>
                </c:pt>
                <c:pt idx="179">
                  <c:v>21069</c:v>
                </c:pt>
                <c:pt idx="180">
                  <c:v>21567</c:v>
                </c:pt>
                <c:pt idx="181">
                  <c:v>21556</c:v>
                </c:pt>
                <c:pt idx="182">
                  <c:v>21536</c:v>
                </c:pt>
                <c:pt idx="183">
                  <c:v>21473</c:v>
                </c:pt>
                <c:pt idx="184">
                  <c:v>21448</c:v>
                </c:pt>
                <c:pt idx="185">
                  <c:v>21384</c:v>
                </c:pt>
                <c:pt idx="186">
                  <c:v>21334</c:v>
                </c:pt>
                <c:pt idx="187">
                  <c:v>21236</c:v>
                </c:pt>
                <c:pt idx="188">
                  <c:v>21199</c:v>
                </c:pt>
                <c:pt idx="189">
                  <c:v>21155</c:v>
                </c:pt>
                <c:pt idx="190">
                  <c:v>21586</c:v>
                </c:pt>
                <c:pt idx="191">
                  <c:v>21529</c:v>
                </c:pt>
                <c:pt idx="192">
                  <c:v>21540</c:v>
                </c:pt>
                <c:pt idx="193">
                  <c:v>21414</c:v>
                </c:pt>
                <c:pt idx="194">
                  <c:v>21343</c:v>
                </c:pt>
                <c:pt idx="195">
                  <c:v>21343</c:v>
                </c:pt>
                <c:pt idx="196">
                  <c:v>21333</c:v>
                </c:pt>
                <c:pt idx="197">
                  <c:v>21274</c:v>
                </c:pt>
                <c:pt idx="198">
                  <c:v>21247</c:v>
                </c:pt>
                <c:pt idx="199">
                  <c:v>21271</c:v>
                </c:pt>
                <c:pt idx="200">
                  <c:v>21146</c:v>
                </c:pt>
                <c:pt idx="201">
                  <c:v>21505</c:v>
                </c:pt>
                <c:pt idx="202">
                  <c:v>21538</c:v>
                </c:pt>
                <c:pt idx="203">
                  <c:v>21491</c:v>
                </c:pt>
                <c:pt idx="204">
                  <c:v>21443</c:v>
                </c:pt>
                <c:pt idx="205">
                  <c:v>21332</c:v>
                </c:pt>
                <c:pt idx="206">
                  <c:v>21219</c:v>
                </c:pt>
                <c:pt idx="207">
                  <c:v>21282</c:v>
                </c:pt>
                <c:pt idx="208">
                  <c:v>21294</c:v>
                </c:pt>
                <c:pt idx="209">
                  <c:v>21226</c:v>
                </c:pt>
                <c:pt idx="210">
                  <c:v>21090</c:v>
                </c:pt>
                <c:pt idx="211">
                  <c:v>21256</c:v>
                </c:pt>
                <c:pt idx="212">
                  <c:v>21607</c:v>
                </c:pt>
                <c:pt idx="213">
                  <c:v>21514</c:v>
                </c:pt>
                <c:pt idx="214">
                  <c:v>21412</c:v>
                </c:pt>
                <c:pt idx="215">
                  <c:v>21373</c:v>
                </c:pt>
                <c:pt idx="216">
                  <c:v>21338</c:v>
                </c:pt>
                <c:pt idx="217">
                  <c:v>21290</c:v>
                </c:pt>
                <c:pt idx="218">
                  <c:v>21196</c:v>
                </c:pt>
                <c:pt idx="219">
                  <c:v>21136</c:v>
                </c:pt>
                <c:pt idx="220">
                  <c:v>21072</c:v>
                </c:pt>
                <c:pt idx="221">
                  <c:v>21064</c:v>
                </c:pt>
                <c:pt idx="222">
                  <c:v>21616</c:v>
                </c:pt>
                <c:pt idx="223">
                  <c:v>21491</c:v>
                </c:pt>
                <c:pt idx="224">
                  <c:v>21535</c:v>
                </c:pt>
                <c:pt idx="225">
                  <c:v>21459</c:v>
                </c:pt>
                <c:pt idx="226">
                  <c:v>21375</c:v>
                </c:pt>
                <c:pt idx="227">
                  <c:v>21367</c:v>
                </c:pt>
                <c:pt idx="228">
                  <c:v>21319</c:v>
                </c:pt>
                <c:pt idx="229">
                  <c:v>21227</c:v>
                </c:pt>
                <c:pt idx="230">
                  <c:v>21222</c:v>
                </c:pt>
                <c:pt idx="231">
                  <c:v>21207</c:v>
                </c:pt>
                <c:pt idx="232">
                  <c:v>21261</c:v>
                </c:pt>
                <c:pt idx="233">
                  <c:v>21617</c:v>
                </c:pt>
                <c:pt idx="234">
                  <c:v>21552</c:v>
                </c:pt>
                <c:pt idx="235">
                  <c:v>21576</c:v>
                </c:pt>
                <c:pt idx="236">
                  <c:v>21415</c:v>
                </c:pt>
                <c:pt idx="237">
                  <c:v>21291</c:v>
                </c:pt>
                <c:pt idx="238">
                  <c:v>21225</c:v>
                </c:pt>
                <c:pt idx="239">
                  <c:v>21297</c:v>
                </c:pt>
                <c:pt idx="240">
                  <c:v>21295</c:v>
                </c:pt>
                <c:pt idx="241">
                  <c:v>21169</c:v>
                </c:pt>
                <c:pt idx="242">
                  <c:v>21107</c:v>
                </c:pt>
                <c:pt idx="243">
                  <c:v>21685</c:v>
                </c:pt>
                <c:pt idx="244">
                  <c:v>21679</c:v>
                </c:pt>
                <c:pt idx="245">
                  <c:v>21531</c:v>
                </c:pt>
                <c:pt idx="246">
                  <c:v>21375</c:v>
                </c:pt>
                <c:pt idx="247">
                  <c:v>21179</c:v>
                </c:pt>
                <c:pt idx="248">
                  <c:v>21540</c:v>
                </c:pt>
                <c:pt idx="249">
                  <c:v>21433</c:v>
                </c:pt>
                <c:pt idx="250">
                  <c:v>21308</c:v>
                </c:pt>
                <c:pt idx="251">
                  <c:v>21448</c:v>
                </c:pt>
                <c:pt idx="252">
                  <c:v>21265</c:v>
                </c:pt>
                <c:pt idx="253">
                  <c:v>21432</c:v>
                </c:pt>
                <c:pt idx="254">
                  <c:v>21216</c:v>
                </c:pt>
                <c:pt idx="255">
                  <c:v>21444</c:v>
                </c:pt>
                <c:pt idx="256">
                  <c:v>21223</c:v>
                </c:pt>
                <c:pt idx="257">
                  <c:v>21444</c:v>
                </c:pt>
                <c:pt idx="258">
                  <c:v>21314</c:v>
                </c:pt>
                <c:pt idx="259">
                  <c:v>21191</c:v>
                </c:pt>
                <c:pt idx="260">
                  <c:v>21207</c:v>
                </c:pt>
                <c:pt idx="261">
                  <c:v>20979</c:v>
                </c:pt>
                <c:pt idx="262">
                  <c:v>21168</c:v>
                </c:pt>
                <c:pt idx="263">
                  <c:v>21108</c:v>
                </c:pt>
                <c:pt idx="264">
                  <c:v>21121</c:v>
                </c:pt>
                <c:pt idx="265">
                  <c:v>21056</c:v>
                </c:pt>
                <c:pt idx="266">
                  <c:v>20475</c:v>
                </c:pt>
                <c:pt idx="267">
                  <c:v>17905</c:v>
                </c:pt>
                <c:pt idx="268">
                  <c:v>19845</c:v>
                </c:pt>
                <c:pt idx="269">
                  <c:v>18597</c:v>
                </c:pt>
                <c:pt idx="270">
                  <c:v>20989</c:v>
                </c:pt>
                <c:pt idx="271">
                  <c:v>20943</c:v>
                </c:pt>
                <c:pt idx="272">
                  <c:v>21062</c:v>
                </c:pt>
                <c:pt idx="273">
                  <c:v>21015</c:v>
                </c:pt>
                <c:pt idx="274">
                  <c:v>20925</c:v>
                </c:pt>
                <c:pt idx="275">
                  <c:v>21262</c:v>
                </c:pt>
                <c:pt idx="276">
                  <c:v>21236</c:v>
                </c:pt>
                <c:pt idx="277">
                  <c:v>21147</c:v>
                </c:pt>
                <c:pt idx="278">
                  <c:v>21233</c:v>
                </c:pt>
                <c:pt idx="279">
                  <c:v>21196</c:v>
                </c:pt>
                <c:pt idx="280">
                  <c:v>21214</c:v>
                </c:pt>
                <c:pt idx="281">
                  <c:v>21219</c:v>
                </c:pt>
                <c:pt idx="282">
                  <c:v>21306</c:v>
                </c:pt>
                <c:pt idx="283">
                  <c:v>21308</c:v>
                </c:pt>
                <c:pt idx="284">
                  <c:v>21259</c:v>
                </c:pt>
                <c:pt idx="285">
                  <c:v>21261</c:v>
                </c:pt>
                <c:pt idx="286">
                  <c:v>21302</c:v>
                </c:pt>
                <c:pt idx="287">
                  <c:v>21251</c:v>
                </c:pt>
                <c:pt idx="288">
                  <c:v>21253</c:v>
                </c:pt>
                <c:pt idx="289">
                  <c:v>21324</c:v>
                </c:pt>
                <c:pt idx="290">
                  <c:v>21325</c:v>
                </c:pt>
                <c:pt idx="291">
                  <c:v>21336</c:v>
                </c:pt>
              </c:numCache>
            </c:numRef>
          </c:yVal>
          <c:smooth val="0"/>
        </c:ser>
        <c:axId val="43024033"/>
        <c:axId val="13143796"/>
      </c:scatterChart>
      <c:valAx>
        <c:axId val="430240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13143796"/>
        <c:crosses val="autoZero"/>
        <c:crossBetween val="midCat"/>
      </c:valAx>
      <c:valAx>
        <c:axId val="131437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43024033"/>
        <c:crossesAt val="0"/>
        <c:crossBetween val="midCat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120240</xdr:colOff>
      <xdr:row>33</xdr:row>
      <xdr:rowOff>168840</xdr:rowOff>
    </xdr:from>
    <xdr:to>
      <xdr:col>25</xdr:col>
      <xdr:colOff>420840</xdr:colOff>
      <xdr:row>47</xdr:row>
      <xdr:rowOff>116280</xdr:rowOff>
    </xdr:to>
    <xdr:graphicFrame>
      <xdr:nvGraphicFramePr>
        <xdr:cNvPr id="0" name="Chart 11"/>
        <xdr:cNvGraphicFramePr/>
      </xdr:nvGraphicFramePr>
      <xdr:xfrm>
        <a:off x="10022400" y="6440040"/>
        <a:ext cx="6018840" cy="261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136080</xdr:colOff>
      <xdr:row>50</xdr:row>
      <xdr:rowOff>10440</xdr:rowOff>
    </xdr:from>
    <xdr:to>
      <xdr:col>25</xdr:col>
      <xdr:colOff>530640</xdr:colOff>
      <xdr:row>65</xdr:row>
      <xdr:rowOff>177120</xdr:rowOff>
    </xdr:to>
    <xdr:graphicFrame>
      <xdr:nvGraphicFramePr>
        <xdr:cNvPr id="1" name="Chart 12"/>
        <xdr:cNvGraphicFramePr/>
      </xdr:nvGraphicFramePr>
      <xdr:xfrm>
        <a:off x="10038240" y="9520200"/>
        <a:ext cx="6112800" cy="302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120240</xdr:colOff>
      <xdr:row>17</xdr:row>
      <xdr:rowOff>165600</xdr:rowOff>
    </xdr:from>
    <xdr:to>
      <xdr:col>25</xdr:col>
      <xdr:colOff>362520</xdr:colOff>
      <xdr:row>32</xdr:row>
      <xdr:rowOff>46440</xdr:rowOff>
    </xdr:to>
    <xdr:graphicFrame>
      <xdr:nvGraphicFramePr>
        <xdr:cNvPr id="2" name="Chart 13"/>
        <xdr:cNvGraphicFramePr/>
      </xdr:nvGraphicFramePr>
      <xdr:xfrm>
        <a:off x="10022400" y="3389040"/>
        <a:ext cx="5960520" cy="27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3.8" customHeight="true" zeroHeight="false" outlineLevelRow="0" outlineLevelCol="0"/>
  <cols>
    <col collapsed="false" customWidth="true" hidden="false" outlineLevel="0" max="3" min="3" style="1" width="16.1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customFormat="false" ht="13.8" hidden="false" customHeight="true" outlineLevel="0" collapsed="false">
      <c r="A2" s="1" t="n">
        <v>1</v>
      </c>
      <c r="B2" s="1" t="s">
        <v>38</v>
      </c>
      <c r="C2" s="1" t="s">
        <v>39</v>
      </c>
      <c r="D2" s="1" t="s">
        <v>40</v>
      </c>
      <c r="E2" s="1" t="n">
        <v>1</v>
      </c>
      <c r="F2" s="1" t="n">
        <v>-17.749</v>
      </c>
      <c r="G2" s="1" t="n">
        <v>-34.499</v>
      </c>
      <c r="H2" s="1" t="n">
        <v>-248.868</v>
      </c>
      <c r="I2" s="1" t="n">
        <v>20756</v>
      </c>
      <c r="J2" s="1" t="s">
        <v>41</v>
      </c>
      <c r="K2" s="1" t="s">
        <v>41</v>
      </c>
      <c r="L2" s="1" t="n">
        <v>-1</v>
      </c>
      <c r="M2" s="1" t="n">
        <v>1</v>
      </c>
      <c r="N2" s="1" t="s">
        <v>42</v>
      </c>
      <c r="O2" s="1" t="s">
        <v>42</v>
      </c>
      <c r="P2" s="1" t="s">
        <v>43</v>
      </c>
      <c r="Q2" s="1" t="n">
        <v>1749035777.18</v>
      </c>
      <c r="R2" s="1" t="n">
        <v>0.247</v>
      </c>
      <c r="S2" s="1" t="n">
        <v>0.314</v>
      </c>
      <c r="T2" s="1" t="n">
        <v>2.741</v>
      </c>
      <c r="U2" s="1" t="n">
        <v>344.573</v>
      </c>
      <c r="V2" s="1" t="n">
        <v>-0.003</v>
      </c>
      <c r="W2" s="1" t="n">
        <v>-0.116</v>
      </c>
      <c r="X2" s="1" t="n">
        <v>6.306</v>
      </c>
      <c r="Y2" s="1" t="n">
        <v>66.419</v>
      </c>
      <c r="Z2" s="1" t="n">
        <v>46.687</v>
      </c>
      <c r="AA2" s="1" t="n">
        <v>0.854</v>
      </c>
      <c r="AB2" s="1" t="n">
        <v>57.177</v>
      </c>
      <c r="AC2" s="1" t="n">
        <v>1.031</v>
      </c>
      <c r="AD2" s="1" t="n">
        <v>2.378</v>
      </c>
      <c r="AE2" s="1" t="n">
        <v>0</v>
      </c>
      <c r="AF2" s="1" t="n">
        <v>0</v>
      </c>
      <c r="AG2" s="1" t="n">
        <v>0</v>
      </c>
      <c r="AH2" s="1" t="n">
        <v>40.625</v>
      </c>
      <c r="AI2" s="1" t="s">
        <v>44</v>
      </c>
      <c r="AJ2" s="1" t="n">
        <v>1</v>
      </c>
      <c r="AK2" s="1" t="n">
        <v>91</v>
      </c>
      <c r="AL2" s="1" t="s">
        <v>45</v>
      </c>
    </row>
    <row r="3" customFormat="false" ht="13.8" hidden="false" customHeight="true" outlineLevel="0" collapsed="false">
      <c r="A3" s="1" t="n">
        <v>2</v>
      </c>
      <c r="B3" s="1" t="s">
        <v>38</v>
      </c>
      <c r="C3" s="1" t="s">
        <v>46</v>
      </c>
      <c r="D3" s="1" t="s">
        <v>40</v>
      </c>
      <c r="E3" s="1" t="n">
        <v>2</v>
      </c>
      <c r="F3" s="1" t="n">
        <v>-18.049</v>
      </c>
      <c r="G3" s="1" t="n">
        <v>-34.921</v>
      </c>
      <c r="H3" s="1" t="n">
        <v>-256.024</v>
      </c>
      <c r="I3" s="1" t="n">
        <v>21141</v>
      </c>
      <c r="J3" s="1" t="s">
        <v>41</v>
      </c>
      <c r="K3" s="1" t="s">
        <v>41</v>
      </c>
      <c r="L3" s="1" t="n">
        <v>-1</v>
      </c>
      <c r="M3" s="1" t="n">
        <v>1</v>
      </c>
      <c r="N3" s="1" t="s">
        <v>42</v>
      </c>
      <c r="O3" s="1" t="s">
        <v>42</v>
      </c>
      <c r="P3" s="1" t="s">
        <v>43</v>
      </c>
      <c r="Q3" s="1" t="n">
        <v>1749035968.54</v>
      </c>
      <c r="R3" s="1" t="n">
        <v>0.311</v>
      </c>
      <c r="S3" s="1" t="n">
        <v>0.332</v>
      </c>
      <c r="T3" s="1" t="n">
        <v>0.791</v>
      </c>
      <c r="U3" s="1" t="n">
        <v>414.245</v>
      </c>
      <c r="V3" s="1" t="n">
        <v>-0.001</v>
      </c>
      <c r="W3" s="1" t="n">
        <v>-0.031</v>
      </c>
      <c r="X3" s="1" t="n">
        <v>16.663</v>
      </c>
      <c r="Y3" s="1" t="n">
        <v>67.424</v>
      </c>
      <c r="Z3" s="1" t="n">
        <v>47.346</v>
      </c>
      <c r="AA3" s="1" t="n">
        <v>0.871</v>
      </c>
      <c r="AB3" s="1" t="n">
        <v>59.627</v>
      </c>
      <c r="AC3" s="1" t="n">
        <v>1.035</v>
      </c>
      <c r="AD3" s="1" t="n">
        <v>2.607</v>
      </c>
      <c r="AE3" s="1" t="n">
        <v>0</v>
      </c>
      <c r="AF3" s="1" t="n">
        <v>0</v>
      </c>
      <c r="AG3" s="1" t="n">
        <v>0</v>
      </c>
      <c r="AH3" s="1" t="n">
        <v>40.5</v>
      </c>
      <c r="AI3" s="1" t="s">
        <v>44</v>
      </c>
      <c r="AJ3" s="1" t="n">
        <v>1</v>
      </c>
      <c r="AK3" s="1" t="n">
        <v>91</v>
      </c>
      <c r="AL3" s="1" t="s">
        <v>45</v>
      </c>
    </row>
    <row r="4" customFormat="false" ht="13.8" hidden="false" customHeight="true" outlineLevel="0" collapsed="false">
      <c r="A4" s="1" t="n">
        <v>3</v>
      </c>
      <c r="B4" s="1" t="s">
        <v>38</v>
      </c>
      <c r="C4" s="1" t="s">
        <v>47</v>
      </c>
      <c r="D4" s="1" t="s">
        <v>40</v>
      </c>
      <c r="E4" s="1" t="n">
        <v>3</v>
      </c>
      <c r="F4" s="1" t="n">
        <v>-18.008</v>
      </c>
      <c r="G4" s="1" t="n">
        <v>-34.871</v>
      </c>
      <c r="H4" s="1" t="n">
        <v>-256.987</v>
      </c>
      <c r="I4" s="1" t="n">
        <v>20899</v>
      </c>
      <c r="J4" s="1" t="s">
        <v>41</v>
      </c>
      <c r="K4" s="1" t="s">
        <v>41</v>
      </c>
      <c r="L4" s="1" t="n">
        <v>-1</v>
      </c>
      <c r="M4" s="1" t="n">
        <v>1</v>
      </c>
      <c r="N4" s="1" t="s">
        <v>42</v>
      </c>
      <c r="O4" s="1" t="s">
        <v>42</v>
      </c>
      <c r="P4" s="1" t="s">
        <v>43</v>
      </c>
      <c r="Q4" s="1" t="n">
        <v>1749036157.44</v>
      </c>
      <c r="R4" s="1" t="n">
        <v>0.31</v>
      </c>
      <c r="S4" s="1" t="n">
        <v>0.332</v>
      </c>
      <c r="T4" s="1" t="n">
        <v>0.622</v>
      </c>
      <c r="U4" s="1" t="n">
        <v>487.735</v>
      </c>
      <c r="V4" s="1" t="n">
        <v>0.001</v>
      </c>
      <c r="W4" s="1" t="n">
        <v>-0.012</v>
      </c>
      <c r="X4" s="1" t="n">
        <v>-23.293</v>
      </c>
      <c r="Y4" s="1" t="n">
        <v>66.883</v>
      </c>
      <c r="Z4" s="1" t="n">
        <v>46.784</v>
      </c>
      <c r="AA4" s="1" t="n">
        <v>0.85</v>
      </c>
      <c r="AB4" s="1" t="n">
        <v>57.938</v>
      </c>
      <c r="AC4" s="1" t="n">
        <v>1.034</v>
      </c>
      <c r="AD4" s="1" t="n">
        <v>2.404</v>
      </c>
      <c r="AE4" s="1" t="n">
        <v>0</v>
      </c>
      <c r="AF4" s="1" t="n">
        <v>0.0001</v>
      </c>
      <c r="AG4" s="1" t="n">
        <v>0</v>
      </c>
      <c r="AH4" s="1" t="n">
        <v>40.5</v>
      </c>
      <c r="AI4" s="1" t="s">
        <v>44</v>
      </c>
      <c r="AJ4" s="1" t="n">
        <v>1</v>
      </c>
      <c r="AK4" s="1" t="n">
        <v>91</v>
      </c>
      <c r="AL4" s="1" t="s">
        <v>45</v>
      </c>
    </row>
    <row r="5" customFormat="false" ht="13.8" hidden="false" customHeight="true" outlineLevel="0" collapsed="false">
      <c r="A5" s="1" t="n">
        <v>4</v>
      </c>
      <c r="B5" s="1" t="s">
        <v>38</v>
      </c>
      <c r="C5" s="1" t="s">
        <v>48</v>
      </c>
      <c r="D5" s="1" t="s">
        <v>40</v>
      </c>
      <c r="E5" s="1" t="n">
        <v>4</v>
      </c>
      <c r="F5" s="1" t="n">
        <v>-18.045</v>
      </c>
      <c r="G5" s="1" t="n">
        <v>-35.07</v>
      </c>
      <c r="H5" s="1" t="n">
        <v>-257.667</v>
      </c>
      <c r="I5" s="1" t="n">
        <v>20881</v>
      </c>
      <c r="J5" s="1" t="s">
        <v>41</v>
      </c>
      <c r="K5" s="1" t="s">
        <v>41</v>
      </c>
      <c r="L5" s="1" t="n">
        <v>0</v>
      </c>
      <c r="M5" s="1" t="n">
        <v>1</v>
      </c>
      <c r="N5" s="1" t="s">
        <v>42</v>
      </c>
      <c r="O5" s="1" t="s">
        <v>42</v>
      </c>
      <c r="P5" s="1" t="s">
        <v>43</v>
      </c>
      <c r="Q5" s="1" t="n">
        <v>1749036344.75</v>
      </c>
      <c r="R5" s="1" t="n">
        <v>0.362</v>
      </c>
      <c r="S5" s="1" t="n">
        <v>0.315</v>
      </c>
      <c r="T5" s="1" t="n">
        <v>0.603</v>
      </c>
      <c r="U5" s="1" t="n">
        <v>569.994</v>
      </c>
      <c r="V5" s="1" t="n">
        <v>-0.003</v>
      </c>
      <c r="W5" s="1" t="n">
        <v>-0.007</v>
      </c>
      <c r="X5" s="1" t="n">
        <v>-27.12</v>
      </c>
      <c r="Y5" s="1" t="n">
        <v>66.539</v>
      </c>
      <c r="Z5" s="1" t="n">
        <v>47.005</v>
      </c>
      <c r="AA5" s="1" t="n">
        <v>0.854</v>
      </c>
      <c r="AB5" s="1" t="n">
        <v>58.451</v>
      </c>
      <c r="AC5" s="1" t="n">
        <v>1.033</v>
      </c>
      <c r="AD5" s="1" t="n">
        <v>2.509</v>
      </c>
      <c r="AE5" s="1" t="n">
        <v>0</v>
      </c>
      <c r="AF5" s="1" t="n">
        <v>-0.0001</v>
      </c>
      <c r="AG5" s="1" t="n">
        <v>0</v>
      </c>
      <c r="AH5" s="1" t="n">
        <v>40.562</v>
      </c>
      <c r="AI5" s="1" t="s">
        <v>44</v>
      </c>
      <c r="AJ5" s="1" t="n">
        <v>1</v>
      </c>
      <c r="AK5" s="1" t="n">
        <v>91</v>
      </c>
      <c r="AL5" s="1" t="s">
        <v>45</v>
      </c>
    </row>
    <row r="6" customFormat="false" ht="13.8" hidden="false" customHeight="true" outlineLevel="0" collapsed="false">
      <c r="A6" s="1" t="n">
        <v>5</v>
      </c>
      <c r="B6" s="1" t="s">
        <v>38</v>
      </c>
      <c r="C6" s="1" t="s">
        <v>49</v>
      </c>
      <c r="D6" s="1" t="s">
        <v>40</v>
      </c>
      <c r="E6" s="1" t="n">
        <v>5</v>
      </c>
      <c r="F6" s="1" t="n">
        <v>-18.303</v>
      </c>
      <c r="G6" s="1" t="n">
        <v>-35.03</v>
      </c>
      <c r="H6" s="1" t="n">
        <v>-257.778</v>
      </c>
      <c r="I6" s="1" t="n">
        <v>20805</v>
      </c>
      <c r="J6" s="1" t="s">
        <v>41</v>
      </c>
      <c r="K6" s="1" t="s">
        <v>41</v>
      </c>
      <c r="L6" s="1" t="n">
        <v>0</v>
      </c>
      <c r="M6" s="1" t="n">
        <v>1</v>
      </c>
      <c r="N6" s="1" t="s">
        <v>42</v>
      </c>
      <c r="O6" s="1" t="s">
        <v>42</v>
      </c>
      <c r="P6" s="1" t="s">
        <v>43</v>
      </c>
      <c r="Q6" s="1" t="n">
        <v>1749036533.08</v>
      </c>
      <c r="R6" s="1" t="n">
        <v>0.297</v>
      </c>
      <c r="S6" s="1" t="n">
        <v>0.316</v>
      </c>
      <c r="T6" s="1" t="n">
        <v>0.593</v>
      </c>
      <c r="U6" s="1" t="n">
        <v>402.009</v>
      </c>
      <c r="V6" s="1" t="n">
        <v>-0.001</v>
      </c>
      <c r="W6" s="1" t="n">
        <v>-0.018</v>
      </c>
      <c r="X6" s="1" t="n">
        <v>9.754</v>
      </c>
      <c r="Y6" s="1" t="n">
        <v>66.228</v>
      </c>
      <c r="Z6" s="1" t="n">
        <v>46.58</v>
      </c>
      <c r="AA6" s="1" t="n">
        <v>0.87</v>
      </c>
      <c r="AB6" s="1" t="n">
        <v>58.301</v>
      </c>
      <c r="AC6" s="1" t="n">
        <v>1.032</v>
      </c>
      <c r="AD6" s="1" t="n">
        <v>2.75</v>
      </c>
      <c r="AE6" s="1" t="n">
        <v>0</v>
      </c>
      <c r="AF6" s="1" t="n">
        <v>0.0003</v>
      </c>
      <c r="AG6" s="1" t="n">
        <v>0</v>
      </c>
      <c r="AH6" s="1" t="n">
        <v>40.562</v>
      </c>
      <c r="AI6" s="1" t="s">
        <v>44</v>
      </c>
      <c r="AJ6" s="1" t="n">
        <v>1</v>
      </c>
      <c r="AK6" s="1" t="n">
        <v>91</v>
      </c>
      <c r="AL6" s="1" t="s">
        <v>45</v>
      </c>
    </row>
    <row r="7" customFormat="false" ht="13.8" hidden="false" customHeight="true" outlineLevel="0" collapsed="false">
      <c r="A7" s="1" t="n">
        <v>6</v>
      </c>
      <c r="B7" s="1" t="s">
        <v>38</v>
      </c>
      <c r="C7" s="1" t="s">
        <v>50</v>
      </c>
      <c r="D7" s="1" t="s">
        <v>40</v>
      </c>
      <c r="E7" s="1" t="n">
        <v>6</v>
      </c>
      <c r="F7" s="1" t="n">
        <v>-17.8</v>
      </c>
      <c r="G7" s="1" t="n">
        <v>-34.855</v>
      </c>
      <c r="H7" s="1" t="n">
        <v>-257.895</v>
      </c>
      <c r="I7" s="1" t="n">
        <v>20764</v>
      </c>
      <c r="J7" s="1" t="s">
        <v>41</v>
      </c>
      <c r="K7" s="1" t="s">
        <v>41</v>
      </c>
      <c r="L7" s="1" t="n">
        <v>0</v>
      </c>
      <c r="M7" s="1" t="n">
        <v>1</v>
      </c>
      <c r="N7" s="1" t="s">
        <v>42</v>
      </c>
      <c r="O7" s="1" t="s">
        <v>42</v>
      </c>
      <c r="P7" s="1" t="s">
        <v>43</v>
      </c>
      <c r="Q7" s="1" t="n">
        <v>1749036721.89</v>
      </c>
      <c r="R7" s="1" t="n">
        <v>0.27</v>
      </c>
      <c r="S7" s="1" t="n">
        <v>0.24</v>
      </c>
      <c r="T7" s="1" t="n">
        <v>0.651</v>
      </c>
      <c r="U7" s="1" t="n">
        <v>348.436</v>
      </c>
      <c r="V7" s="1" t="n">
        <v>0.002</v>
      </c>
      <c r="W7" s="1" t="n">
        <v>0.02</v>
      </c>
      <c r="X7" s="1" t="n">
        <v>-17.885</v>
      </c>
      <c r="Y7" s="1" t="n">
        <v>66.708</v>
      </c>
      <c r="Z7" s="1" t="n">
        <v>46.619</v>
      </c>
      <c r="AA7" s="1" t="n">
        <v>0.837</v>
      </c>
      <c r="AB7" s="1" t="n">
        <v>57.565</v>
      </c>
      <c r="AC7" s="1" t="n">
        <v>1.034</v>
      </c>
      <c r="AD7" s="1" t="n">
        <v>2.307</v>
      </c>
      <c r="AE7" s="1" t="n">
        <v>0</v>
      </c>
      <c r="AF7" s="1" t="n">
        <v>0</v>
      </c>
      <c r="AG7" s="1" t="n">
        <v>0</v>
      </c>
      <c r="AH7" s="1" t="n">
        <v>40.438</v>
      </c>
      <c r="AI7" s="1" t="s">
        <v>44</v>
      </c>
      <c r="AJ7" s="1" t="n">
        <v>1</v>
      </c>
      <c r="AK7" s="1" t="n">
        <v>91</v>
      </c>
      <c r="AL7" s="1" t="s">
        <v>45</v>
      </c>
    </row>
    <row r="8" customFormat="false" ht="13.8" hidden="false" customHeight="true" outlineLevel="0" collapsed="false">
      <c r="A8" s="1" t="n">
        <v>7</v>
      </c>
      <c r="B8" s="1" t="s">
        <v>38</v>
      </c>
      <c r="C8" s="1" t="s">
        <v>51</v>
      </c>
      <c r="D8" s="1" t="s">
        <v>40</v>
      </c>
      <c r="E8" s="1" t="n">
        <v>7</v>
      </c>
      <c r="F8" s="1" t="n">
        <v>-18.014</v>
      </c>
      <c r="G8" s="1" t="n">
        <v>-34.794</v>
      </c>
      <c r="H8" s="1" t="n">
        <v>-257.498</v>
      </c>
      <c r="I8" s="1" t="n">
        <v>20831</v>
      </c>
      <c r="J8" s="1" t="s">
        <v>41</v>
      </c>
      <c r="K8" s="1" t="s">
        <v>41</v>
      </c>
      <c r="L8" s="1" t="n">
        <v>0</v>
      </c>
      <c r="M8" s="1" t="n">
        <v>1</v>
      </c>
      <c r="N8" s="1" t="s">
        <v>42</v>
      </c>
      <c r="O8" s="1" t="s">
        <v>42</v>
      </c>
      <c r="P8" s="1" t="s">
        <v>43</v>
      </c>
      <c r="Q8" s="1" t="n">
        <v>1749036911.94</v>
      </c>
      <c r="R8" s="1" t="n">
        <v>0.351</v>
      </c>
      <c r="S8" s="1" t="n">
        <v>0.375</v>
      </c>
      <c r="T8" s="1" t="n">
        <v>0.609</v>
      </c>
      <c r="U8" s="1" t="n">
        <v>505.182</v>
      </c>
      <c r="V8" s="1" t="n">
        <v>-0.002</v>
      </c>
      <c r="W8" s="1" t="n">
        <v>0.014</v>
      </c>
      <c r="X8" s="1" t="n">
        <v>-2.962</v>
      </c>
      <c r="Y8" s="1" t="n">
        <v>67.63</v>
      </c>
      <c r="Z8" s="1" t="n">
        <v>46.723</v>
      </c>
      <c r="AA8" s="1" t="n">
        <v>0.842</v>
      </c>
      <c r="AB8" s="1" t="n">
        <v>56.793</v>
      </c>
      <c r="AC8" s="1" t="n">
        <v>1.035</v>
      </c>
      <c r="AD8" s="1" t="n">
        <v>2.345</v>
      </c>
      <c r="AE8" s="1" t="n">
        <v>0</v>
      </c>
      <c r="AF8" s="1" t="n">
        <v>0.0001</v>
      </c>
      <c r="AG8" s="1" t="n">
        <v>0</v>
      </c>
      <c r="AH8" s="1" t="n">
        <v>40.438</v>
      </c>
      <c r="AI8" s="1" t="s">
        <v>44</v>
      </c>
      <c r="AJ8" s="1" t="n">
        <v>1</v>
      </c>
      <c r="AK8" s="1" t="n">
        <v>91</v>
      </c>
      <c r="AL8" s="1" t="s">
        <v>45</v>
      </c>
    </row>
    <row r="9" customFormat="false" ht="13.8" hidden="false" customHeight="true" outlineLevel="0" collapsed="false">
      <c r="A9" s="1" t="n">
        <v>8</v>
      </c>
      <c r="B9" s="1" t="s">
        <v>38</v>
      </c>
      <c r="C9" s="1" t="s">
        <v>52</v>
      </c>
      <c r="D9" s="1" t="s">
        <v>40</v>
      </c>
      <c r="E9" s="1" t="n">
        <v>8</v>
      </c>
      <c r="F9" s="1" t="n">
        <v>-17.919</v>
      </c>
      <c r="G9" s="1" t="n">
        <v>-34.792</v>
      </c>
      <c r="H9" s="1" t="n">
        <v>-257.028</v>
      </c>
      <c r="I9" s="1" t="n">
        <v>20723</v>
      </c>
      <c r="J9" s="1" t="s">
        <v>41</v>
      </c>
      <c r="K9" s="1" t="s">
        <v>41</v>
      </c>
      <c r="L9" s="1" t="n">
        <v>0</v>
      </c>
      <c r="M9" s="1" t="n">
        <v>1</v>
      </c>
      <c r="N9" s="1" t="s">
        <v>42</v>
      </c>
      <c r="O9" s="1" t="s">
        <v>42</v>
      </c>
      <c r="P9" s="1" t="s">
        <v>43</v>
      </c>
      <c r="Q9" s="1" t="n">
        <v>1749037104.45</v>
      </c>
      <c r="R9" s="1" t="n">
        <v>0.33</v>
      </c>
      <c r="S9" s="1" t="n">
        <v>0.342</v>
      </c>
      <c r="T9" s="1" t="n">
        <v>0.953</v>
      </c>
      <c r="U9" s="1" t="n">
        <v>318.813</v>
      </c>
      <c r="V9" s="1" t="n">
        <v>-0.002</v>
      </c>
      <c r="W9" s="1" t="n">
        <v>0.037</v>
      </c>
      <c r="X9" s="1" t="n">
        <v>11.799</v>
      </c>
      <c r="Y9" s="1" t="n">
        <v>67.497</v>
      </c>
      <c r="Z9" s="1" t="n">
        <v>46.431</v>
      </c>
      <c r="AA9" s="1" t="n">
        <v>0.873</v>
      </c>
      <c r="AB9" s="1" t="n">
        <v>58.483</v>
      </c>
      <c r="AC9" s="1" t="n">
        <v>1.033</v>
      </c>
      <c r="AD9" s="1" t="n">
        <v>2.683</v>
      </c>
      <c r="AE9" s="1" t="n">
        <v>0</v>
      </c>
      <c r="AF9" s="1" t="n">
        <v>0</v>
      </c>
      <c r="AG9" s="1" t="n">
        <v>0</v>
      </c>
      <c r="AH9" s="1" t="n">
        <v>40.5</v>
      </c>
      <c r="AI9" s="1" t="s">
        <v>44</v>
      </c>
      <c r="AJ9" s="1" t="n">
        <v>1</v>
      </c>
      <c r="AK9" s="1" t="n">
        <v>91</v>
      </c>
      <c r="AL9" s="1" t="s">
        <v>45</v>
      </c>
    </row>
    <row r="10" customFormat="false" ht="13.8" hidden="false" customHeight="true" outlineLevel="0" collapsed="false">
      <c r="A10" s="1" t="n">
        <v>9</v>
      </c>
      <c r="B10" s="1" t="s">
        <v>38</v>
      </c>
      <c r="C10" s="1" t="s">
        <v>53</v>
      </c>
      <c r="D10" s="1" t="s">
        <v>40</v>
      </c>
      <c r="E10" s="1" t="n">
        <v>9</v>
      </c>
      <c r="F10" s="1" t="n">
        <v>-18.011</v>
      </c>
      <c r="G10" s="1" t="n">
        <v>-34.812</v>
      </c>
      <c r="H10" s="1" t="n">
        <v>-257.127</v>
      </c>
      <c r="I10" s="1" t="n">
        <v>20765</v>
      </c>
      <c r="J10" s="1" t="s">
        <v>41</v>
      </c>
      <c r="K10" s="1" t="s">
        <v>41</v>
      </c>
      <c r="L10" s="1" t="n">
        <v>0</v>
      </c>
      <c r="M10" s="1" t="n">
        <v>1</v>
      </c>
      <c r="N10" s="1" t="s">
        <v>42</v>
      </c>
      <c r="O10" s="1" t="s">
        <v>42</v>
      </c>
      <c r="P10" s="1" t="s">
        <v>43</v>
      </c>
      <c r="Q10" s="1" t="n">
        <v>1749037294.96</v>
      </c>
      <c r="R10" s="1" t="n">
        <v>0.344</v>
      </c>
      <c r="S10" s="1" t="n">
        <v>0.325</v>
      </c>
      <c r="T10" s="1" t="n">
        <v>0.745</v>
      </c>
      <c r="U10" s="1" t="n">
        <v>354.928</v>
      </c>
      <c r="V10" s="1" t="n">
        <v>0.004</v>
      </c>
      <c r="W10" s="1" t="n">
        <v>0.026</v>
      </c>
      <c r="X10" s="1" t="n">
        <v>-6.053</v>
      </c>
      <c r="Y10" s="1" t="n">
        <v>67.407</v>
      </c>
      <c r="Z10" s="1" t="n">
        <v>46.479</v>
      </c>
      <c r="AA10" s="1" t="n">
        <v>0.851</v>
      </c>
      <c r="AB10" s="1" t="n">
        <v>57.861</v>
      </c>
      <c r="AC10" s="1" t="n">
        <v>1.032</v>
      </c>
      <c r="AD10" s="1" t="n">
        <v>2.428</v>
      </c>
      <c r="AE10" s="1" t="n">
        <v>0</v>
      </c>
      <c r="AF10" s="1" t="n">
        <v>0.0001</v>
      </c>
      <c r="AG10" s="1" t="n">
        <v>0</v>
      </c>
      <c r="AH10" s="1" t="n">
        <v>40.625</v>
      </c>
      <c r="AI10" s="1" t="s">
        <v>44</v>
      </c>
      <c r="AJ10" s="1" t="n">
        <v>1</v>
      </c>
      <c r="AK10" s="1" t="n">
        <v>91</v>
      </c>
      <c r="AL10" s="1" t="s">
        <v>45</v>
      </c>
    </row>
    <row r="11" customFormat="false" ht="13.8" hidden="false" customHeight="true" outlineLevel="0" collapsed="false">
      <c r="A11" s="1" t="n">
        <v>10</v>
      </c>
      <c r="B11" s="1" t="s">
        <v>38</v>
      </c>
      <c r="C11" s="1" t="s">
        <v>54</v>
      </c>
      <c r="D11" s="1" t="s">
        <v>40</v>
      </c>
      <c r="E11" s="1" t="n">
        <v>10</v>
      </c>
      <c r="F11" s="1" t="n">
        <v>-17.865</v>
      </c>
      <c r="G11" s="1" t="n">
        <v>-34.812</v>
      </c>
      <c r="H11" s="1" t="n">
        <v>-257.432</v>
      </c>
      <c r="I11" s="1" t="n">
        <v>20715</v>
      </c>
      <c r="J11" s="1" t="s">
        <v>41</v>
      </c>
      <c r="K11" s="1" t="s">
        <v>41</v>
      </c>
      <c r="L11" s="1" t="n">
        <v>0</v>
      </c>
      <c r="M11" s="1" t="n">
        <v>1</v>
      </c>
      <c r="N11" s="1" t="s">
        <v>42</v>
      </c>
      <c r="O11" s="1" t="s">
        <v>42</v>
      </c>
      <c r="P11" s="1" t="s">
        <v>43</v>
      </c>
      <c r="Q11" s="1" t="n">
        <v>1749037485.41</v>
      </c>
      <c r="R11" s="1" t="n">
        <v>0.292</v>
      </c>
      <c r="S11" s="1" t="n">
        <v>0.303</v>
      </c>
      <c r="T11" s="1" t="n">
        <v>0.662</v>
      </c>
      <c r="U11" s="1" t="n">
        <v>426.78</v>
      </c>
      <c r="V11" s="1" t="n">
        <v>0.007</v>
      </c>
      <c r="W11" s="1" t="n">
        <v>0.019</v>
      </c>
      <c r="X11" s="1" t="n">
        <v>20.829</v>
      </c>
      <c r="Y11" s="1" t="n">
        <v>67.156</v>
      </c>
      <c r="Z11" s="1" t="n">
        <v>46.884</v>
      </c>
      <c r="AA11" s="1" t="n">
        <v>0.832</v>
      </c>
      <c r="AB11" s="1" t="n">
        <v>57.035</v>
      </c>
      <c r="AC11" s="1" t="n">
        <v>1.035</v>
      </c>
      <c r="AD11" s="1" t="n">
        <v>2.445</v>
      </c>
      <c r="AE11" s="1" t="n">
        <v>0</v>
      </c>
      <c r="AF11" s="1" t="n">
        <v>-0.0001</v>
      </c>
      <c r="AG11" s="1" t="n">
        <v>0</v>
      </c>
      <c r="AH11" s="1" t="n">
        <v>40.5</v>
      </c>
      <c r="AI11" s="1" t="s">
        <v>44</v>
      </c>
      <c r="AJ11" s="1" t="n">
        <v>1</v>
      </c>
      <c r="AK11" s="1" t="n">
        <v>91</v>
      </c>
      <c r="AL11" s="1" t="s">
        <v>45</v>
      </c>
    </row>
    <row r="12" customFormat="false" ht="13.8" hidden="false" customHeight="true" outlineLevel="0" collapsed="false">
      <c r="A12" s="1" t="n">
        <v>11</v>
      </c>
      <c r="B12" s="1" t="s">
        <v>38</v>
      </c>
      <c r="C12" s="1" t="s">
        <v>55</v>
      </c>
      <c r="D12" s="1" t="s">
        <v>40</v>
      </c>
      <c r="E12" s="1" t="n">
        <v>11</v>
      </c>
      <c r="F12" s="1" t="n">
        <v>-17.879</v>
      </c>
      <c r="G12" s="1" t="n">
        <v>-34.761</v>
      </c>
      <c r="H12" s="1" t="n">
        <v>-257.465</v>
      </c>
      <c r="I12" s="1" t="n">
        <v>20661</v>
      </c>
      <c r="J12" s="1" t="s">
        <v>41</v>
      </c>
      <c r="K12" s="1" t="s">
        <v>41</v>
      </c>
      <c r="L12" s="1" t="n">
        <v>0</v>
      </c>
      <c r="M12" s="1" t="n">
        <v>1</v>
      </c>
      <c r="N12" s="1" t="s">
        <v>42</v>
      </c>
      <c r="O12" s="1" t="s">
        <v>42</v>
      </c>
      <c r="P12" s="1" t="s">
        <v>43</v>
      </c>
      <c r="Q12" s="1" t="n">
        <v>1749037675.49</v>
      </c>
      <c r="R12" s="1" t="n">
        <v>0.296</v>
      </c>
      <c r="S12" s="1" t="n">
        <v>0.337</v>
      </c>
      <c r="T12" s="1" t="n">
        <v>0.672</v>
      </c>
      <c r="U12" s="1" t="n">
        <v>396.046</v>
      </c>
      <c r="V12" s="1" t="n">
        <v>0.006</v>
      </c>
      <c r="W12" s="1" t="n">
        <v>0.026</v>
      </c>
      <c r="X12" s="1" t="n">
        <v>14.387</v>
      </c>
      <c r="Y12" s="1" t="n">
        <v>67.055</v>
      </c>
      <c r="Z12" s="1" t="n">
        <v>46.575</v>
      </c>
      <c r="AA12" s="1" t="n">
        <v>0.836</v>
      </c>
      <c r="AB12" s="1" t="n">
        <v>56.645</v>
      </c>
      <c r="AC12" s="1" t="n">
        <v>1.035</v>
      </c>
      <c r="AD12" s="1" t="n">
        <v>2.426</v>
      </c>
      <c r="AE12" s="1" t="n">
        <v>0</v>
      </c>
      <c r="AF12" s="1" t="n">
        <v>0</v>
      </c>
      <c r="AG12" s="1" t="n">
        <v>0</v>
      </c>
      <c r="AH12" s="1" t="n">
        <v>40.5</v>
      </c>
      <c r="AI12" s="1" t="s">
        <v>44</v>
      </c>
      <c r="AJ12" s="1" t="n">
        <v>1</v>
      </c>
      <c r="AK12" s="1" t="n">
        <v>91</v>
      </c>
      <c r="AL12" s="1" t="s">
        <v>45</v>
      </c>
    </row>
    <row r="13" customFormat="false" ht="13.8" hidden="false" customHeight="true" outlineLevel="0" collapsed="false">
      <c r="A13" s="1" t="n">
        <v>12</v>
      </c>
      <c r="B13" s="1" t="s">
        <v>38</v>
      </c>
      <c r="C13" s="1" t="s">
        <v>56</v>
      </c>
      <c r="D13" s="1" t="s">
        <v>40</v>
      </c>
      <c r="E13" s="1" t="n">
        <v>12</v>
      </c>
      <c r="F13" s="1" t="n">
        <v>-17.985</v>
      </c>
      <c r="G13" s="1" t="n">
        <v>-34.84</v>
      </c>
      <c r="H13" s="1" t="n">
        <v>-257.492</v>
      </c>
      <c r="I13" s="1" t="n">
        <v>21238</v>
      </c>
      <c r="J13" s="1" t="s">
        <v>41</v>
      </c>
      <c r="K13" s="1" t="s">
        <v>41</v>
      </c>
      <c r="L13" s="1" t="n">
        <v>0</v>
      </c>
      <c r="M13" s="1" t="n">
        <v>1</v>
      </c>
      <c r="N13" s="1" t="s">
        <v>42</v>
      </c>
      <c r="O13" s="1" t="s">
        <v>42</v>
      </c>
      <c r="P13" s="1" t="s">
        <v>43</v>
      </c>
      <c r="Q13" s="1" t="n">
        <v>1749037865.49</v>
      </c>
      <c r="R13" s="1" t="n">
        <v>0.285</v>
      </c>
      <c r="S13" s="1" t="n">
        <v>0.384</v>
      </c>
      <c r="T13" s="1" t="n">
        <v>0.711</v>
      </c>
      <c r="U13" s="1" t="n">
        <v>370.651</v>
      </c>
      <c r="V13" s="1" t="n">
        <v>0.003</v>
      </c>
      <c r="W13" s="1" t="n">
        <v>0.025</v>
      </c>
      <c r="X13" s="1" t="n">
        <v>-10.393</v>
      </c>
      <c r="Y13" s="1" t="n">
        <v>68.858</v>
      </c>
      <c r="Z13" s="1" t="n">
        <v>47.574</v>
      </c>
      <c r="AA13" s="1" t="n">
        <v>0.879</v>
      </c>
      <c r="AB13" s="1" t="n">
        <v>59.843</v>
      </c>
      <c r="AC13" s="1" t="n">
        <v>1.033</v>
      </c>
      <c r="AD13" s="1" t="n">
        <v>2.733</v>
      </c>
      <c r="AE13" s="1" t="n">
        <v>0</v>
      </c>
      <c r="AF13" s="1" t="n">
        <v>0</v>
      </c>
      <c r="AG13" s="1" t="n">
        <v>0</v>
      </c>
      <c r="AH13" s="1" t="n">
        <v>40.562</v>
      </c>
      <c r="AI13" s="1" t="s">
        <v>44</v>
      </c>
      <c r="AJ13" s="1" t="n">
        <v>1</v>
      </c>
      <c r="AK13" s="1" t="n">
        <v>91</v>
      </c>
      <c r="AL13" s="1" t="s">
        <v>45</v>
      </c>
    </row>
    <row r="14" customFormat="false" ht="13.8" hidden="false" customHeight="true" outlineLevel="0" collapsed="false">
      <c r="A14" s="1" t="n">
        <v>13</v>
      </c>
      <c r="B14" s="1" t="s">
        <v>38</v>
      </c>
      <c r="C14" s="1" t="s">
        <v>57</v>
      </c>
      <c r="D14" s="1" t="s">
        <v>40</v>
      </c>
      <c r="E14" s="1" t="n">
        <v>13</v>
      </c>
      <c r="F14" s="1" t="n">
        <v>-17.961</v>
      </c>
      <c r="G14" s="1" t="n">
        <v>-34.734</v>
      </c>
      <c r="H14" s="1" t="n">
        <v>-257.375</v>
      </c>
      <c r="I14" s="1" t="n">
        <v>21191</v>
      </c>
      <c r="J14" s="1" t="s">
        <v>41</v>
      </c>
      <c r="K14" s="1" t="s">
        <v>41</v>
      </c>
      <c r="L14" s="1" t="n">
        <v>0</v>
      </c>
      <c r="M14" s="1" t="n">
        <v>1</v>
      </c>
      <c r="N14" s="1" t="s">
        <v>42</v>
      </c>
      <c r="O14" s="1" t="s">
        <v>42</v>
      </c>
      <c r="P14" s="1" t="s">
        <v>43</v>
      </c>
      <c r="Q14" s="1" t="n">
        <v>1749038056.34</v>
      </c>
      <c r="R14" s="1" t="n">
        <v>0.258</v>
      </c>
      <c r="S14" s="1" t="n">
        <v>0.323</v>
      </c>
      <c r="T14" s="1" t="n">
        <v>0.651</v>
      </c>
      <c r="U14" s="1" t="n">
        <v>387.943</v>
      </c>
      <c r="V14" s="1" t="n">
        <v>-0.001</v>
      </c>
      <c r="W14" s="1" t="n">
        <v>0.016</v>
      </c>
      <c r="X14" s="1" t="n">
        <v>11.945</v>
      </c>
      <c r="Y14" s="1" t="n">
        <v>68.943</v>
      </c>
      <c r="Z14" s="1" t="n">
        <v>47.117</v>
      </c>
      <c r="AA14" s="1" t="n">
        <v>0.865</v>
      </c>
      <c r="AB14" s="1" t="n">
        <v>59.228</v>
      </c>
      <c r="AC14" s="1" t="n">
        <v>1.033</v>
      </c>
      <c r="AD14" s="1" t="n">
        <v>2.449</v>
      </c>
      <c r="AE14" s="1" t="n">
        <v>0</v>
      </c>
      <c r="AF14" s="1" t="n">
        <v>0.0002</v>
      </c>
      <c r="AG14" s="1" t="n">
        <v>0</v>
      </c>
      <c r="AH14" s="1" t="n">
        <v>40.625</v>
      </c>
      <c r="AI14" s="1" t="s">
        <v>44</v>
      </c>
      <c r="AJ14" s="1" t="n">
        <v>1</v>
      </c>
      <c r="AK14" s="1" t="n">
        <v>91</v>
      </c>
      <c r="AL14" s="1" t="s">
        <v>45</v>
      </c>
    </row>
    <row r="15" customFormat="false" ht="13.8" hidden="false" customHeight="true" outlineLevel="0" collapsed="false">
      <c r="A15" s="1" t="n">
        <v>14</v>
      </c>
      <c r="B15" s="1" t="s">
        <v>38</v>
      </c>
      <c r="C15" s="1" t="s">
        <v>58</v>
      </c>
      <c r="D15" s="1" t="s">
        <v>40</v>
      </c>
      <c r="E15" s="1" t="n">
        <v>14</v>
      </c>
      <c r="F15" s="1" t="n">
        <v>-18.026</v>
      </c>
      <c r="G15" s="1" t="n">
        <v>-34.918</v>
      </c>
      <c r="H15" s="1" t="n">
        <v>-257.49</v>
      </c>
      <c r="I15" s="1" t="n">
        <v>21130</v>
      </c>
      <c r="J15" s="1" t="s">
        <v>41</v>
      </c>
      <c r="K15" s="1" t="s">
        <v>41</v>
      </c>
      <c r="L15" s="1" t="n">
        <v>0</v>
      </c>
      <c r="M15" s="1" t="n">
        <v>1</v>
      </c>
      <c r="N15" s="1" t="s">
        <v>42</v>
      </c>
      <c r="O15" s="1" t="s">
        <v>42</v>
      </c>
      <c r="P15" s="1" t="s">
        <v>43</v>
      </c>
      <c r="Q15" s="1" t="n">
        <v>1749038246.23</v>
      </c>
      <c r="R15" s="1" t="n">
        <v>0.35</v>
      </c>
      <c r="S15" s="1" t="n">
        <v>0.364</v>
      </c>
      <c r="T15" s="1" t="n">
        <v>0.735</v>
      </c>
      <c r="U15" s="1" t="n">
        <v>426.033</v>
      </c>
      <c r="V15" s="1" t="n">
        <v>0.009</v>
      </c>
      <c r="W15" s="1" t="n">
        <v>0.025</v>
      </c>
      <c r="X15" s="1" t="n">
        <v>15.278</v>
      </c>
      <c r="Y15" s="1" t="n">
        <v>68.442</v>
      </c>
      <c r="Z15" s="1" t="n">
        <v>47.297</v>
      </c>
      <c r="AA15" s="1" t="n">
        <v>0.873</v>
      </c>
      <c r="AB15" s="1" t="n">
        <v>59.827</v>
      </c>
      <c r="AC15" s="1" t="n">
        <v>1.033</v>
      </c>
      <c r="AD15" s="1" t="n">
        <v>2.703</v>
      </c>
      <c r="AE15" s="1" t="n">
        <v>0</v>
      </c>
      <c r="AF15" s="1" t="n">
        <v>0</v>
      </c>
      <c r="AG15" s="1" t="n">
        <v>0</v>
      </c>
      <c r="AH15" s="1" t="n">
        <v>40.562</v>
      </c>
      <c r="AI15" s="1" t="s">
        <v>44</v>
      </c>
      <c r="AJ15" s="1" t="n">
        <v>1</v>
      </c>
      <c r="AK15" s="1" t="n">
        <v>91</v>
      </c>
      <c r="AL15" s="1" t="s">
        <v>45</v>
      </c>
    </row>
    <row r="16" customFormat="false" ht="13.8" hidden="false" customHeight="true" outlineLevel="0" collapsed="false">
      <c r="A16" s="1" t="n">
        <v>15</v>
      </c>
      <c r="B16" s="1" t="s">
        <v>38</v>
      </c>
      <c r="C16" s="1" t="s">
        <v>59</v>
      </c>
      <c r="D16" s="1" t="s">
        <v>40</v>
      </c>
      <c r="E16" s="1" t="n">
        <v>15</v>
      </c>
      <c r="F16" s="1" t="n">
        <v>-18.112</v>
      </c>
      <c r="G16" s="1" t="n">
        <v>-34.759</v>
      </c>
      <c r="H16" s="1" t="n">
        <v>-257.413</v>
      </c>
      <c r="I16" s="1" t="n">
        <v>21009</v>
      </c>
      <c r="J16" s="1" t="s">
        <v>41</v>
      </c>
      <c r="K16" s="1" t="s">
        <v>41</v>
      </c>
      <c r="L16" s="1" t="n">
        <v>0</v>
      </c>
      <c r="M16" s="1" t="n">
        <v>1</v>
      </c>
      <c r="N16" s="1" t="s">
        <v>42</v>
      </c>
      <c r="O16" s="1" t="s">
        <v>42</v>
      </c>
      <c r="P16" s="1" t="s">
        <v>43</v>
      </c>
      <c r="Q16" s="1" t="n">
        <v>1749038436.04</v>
      </c>
      <c r="R16" s="1" t="n">
        <v>0.319</v>
      </c>
      <c r="S16" s="1" t="n">
        <v>0.368</v>
      </c>
      <c r="T16" s="1" t="n">
        <v>0.698</v>
      </c>
      <c r="U16" s="1" t="n">
        <v>398.889</v>
      </c>
      <c r="V16" s="1" t="n">
        <v>0.007</v>
      </c>
      <c r="W16" s="1" t="n">
        <v>0.025</v>
      </c>
      <c r="X16" s="1" t="n">
        <v>-4.835</v>
      </c>
      <c r="Y16" s="1" t="n">
        <v>68.127</v>
      </c>
      <c r="Z16" s="1" t="n">
        <v>47.022</v>
      </c>
      <c r="AA16" s="1" t="n">
        <v>0.869</v>
      </c>
      <c r="AB16" s="1" t="n">
        <v>58.312</v>
      </c>
      <c r="AC16" s="1" t="n">
        <v>1.035</v>
      </c>
      <c r="AD16" s="1" t="n">
        <v>2.495</v>
      </c>
      <c r="AE16" s="1" t="n">
        <v>0</v>
      </c>
      <c r="AF16" s="1" t="n">
        <v>0.0002</v>
      </c>
      <c r="AG16" s="1" t="n">
        <v>0</v>
      </c>
      <c r="AH16" s="1" t="n">
        <v>40.5</v>
      </c>
      <c r="AI16" s="1" t="s">
        <v>44</v>
      </c>
      <c r="AJ16" s="1" t="n">
        <v>1</v>
      </c>
      <c r="AK16" s="1" t="n">
        <v>91</v>
      </c>
      <c r="AL16" s="1" t="s">
        <v>45</v>
      </c>
    </row>
    <row r="17" customFormat="false" ht="13.8" hidden="false" customHeight="true" outlineLevel="0" collapsed="false">
      <c r="A17" s="1" t="n">
        <v>16</v>
      </c>
      <c r="B17" s="1" t="s">
        <v>38</v>
      </c>
      <c r="C17" s="1" t="s">
        <v>60</v>
      </c>
      <c r="D17" s="1" t="s">
        <v>40</v>
      </c>
      <c r="E17" s="1" t="n">
        <v>16</v>
      </c>
      <c r="F17" s="1" t="n">
        <v>-17.946</v>
      </c>
      <c r="G17" s="1" t="n">
        <v>-34.799</v>
      </c>
      <c r="H17" s="1" t="n">
        <v>-257.688</v>
      </c>
      <c r="I17" s="1" t="n">
        <v>20946</v>
      </c>
      <c r="J17" s="1" t="s">
        <v>41</v>
      </c>
      <c r="K17" s="1" t="s">
        <v>41</v>
      </c>
      <c r="L17" s="1" t="n">
        <v>0</v>
      </c>
      <c r="M17" s="1" t="n">
        <v>1</v>
      </c>
      <c r="N17" s="1" t="s">
        <v>42</v>
      </c>
      <c r="O17" s="1" t="s">
        <v>42</v>
      </c>
      <c r="P17" s="1" t="s">
        <v>43</v>
      </c>
      <c r="Q17" s="1" t="n">
        <v>1749038626.08</v>
      </c>
      <c r="R17" s="1" t="n">
        <v>0.324</v>
      </c>
      <c r="S17" s="1" t="n">
        <v>0.337</v>
      </c>
      <c r="T17" s="1" t="n">
        <v>0.763</v>
      </c>
      <c r="U17" s="1" t="n">
        <v>389.204</v>
      </c>
      <c r="V17" s="1" t="n">
        <v>0.004</v>
      </c>
      <c r="W17" s="1" t="n">
        <v>0.027</v>
      </c>
      <c r="X17" s="1" t="n">
        <v>-18.308</v>
      </c>
      <c r="Y17" s="1" t="n">
        <v>67.888</v>
      </c>
      <c r="Z17" s="1" t="n">
        <v>47.061</v>
      </c>
      <c r="AA17" s="1" t="n">
        <v>0.851</v>
      </c>
      <c r="AB17" s="1" t="n">
        <v>57.303</v>
      </c>
      <c r="AC17" s="1" t="n">
        <v>1.034</v>
      </c>
      <c r="AD17" s="1" t="n">
        <v>2.331</v>
      </c>
      <c r="AE17" s="1" t="n">
        <v>0</v>
      </c>
      <c r="AF17" s="1" t="n">
        <v>0.0001</v>
      </c>
      <c r="AG17" s="1" t="n">
        <v>0</v>
      </c>
      <c r="AH17" s="1" t="n">
        <v>40.562</v>
      </c>
      <c r="AI17" s="1" t="s">
        <v>44</v>
      </c>
      <c r="AJ17" s="1" t="n">
        <v>1</v>
      </c>
      <c r="AK17" s="1" t="n">
        <v>91</v>
      </c>
      <c r="AL17" s="1" t="s">
        <v>45</v>
      </c>
    </row>
    <row r="18" customFormat="false" ht="13.8" hidden="false" customHeight="true" outlineLevel="0" collapsed="false">
      <c r="A18" s="1" t="n">
        <v>17</v>
      </c>
      <c r="B18" s="1" t="s">
        <v>38</v>
      </c>
      <c r="C18" s="1" t="s">
        <v>61</v>
      </c>
      <c r="D18" s="1" t="s">
        <v>40</v>
      </c>
      <c r="E18" s="1" t="n">
        <v>17</v>
      </c>
      <c r="F18" s="1" t="n">
        <v>-18.027</v>
      </c>
      <c r="G18" s="1" t="n">
        <v>-34.908</v>
      </c>
      <c r="H18" s="1" t="n">
        <v>-257.88</v>
      </c>
      <c r="I18" s="1" t="n">
        <v>20973</v>
      </c>
      <c r="J18" s="1" t="s">
        <v>41</v>
      </c>
      <c r="K18" s="1" t="s">
        <v>41</v>
      </c>
      <c r="L18" s="1" t="n">
        <v>0</v>
      </c>
      <c r="M18" s="1" t="n">
        <v>1</v>
      </c>
      <c r="N18" s="1" t="s">
        <v>42</v>
      </c>
      <c r="O18" s="1" t="s">
        <v>42</v>
      </c>
      <c r="P18" s="1" t="s">
        <v>43</v>
      </c>
      <c r="Q18" s="1" t="n">
        <v>1749038814.97</v>
      </c>
      <c r="R18" s="1" t="n">
        <v>0.318</v>
      </c>
      <c r="S18" s="1" t="n">
        <v>0.324</v>
      </c>
      <c r="T18" s="1" t="n">
        <v>0.671</v>
      </c>
      <c r="U18" s="1" t="n">
        <v>318.537</v>
      </c>
      <c r="V18" s="1" t="n">
        <v>0.005</v>
      </c>
      <c r="W18" s="1" t="n">
        <v>0.024</v>
      </c>
      <c r="X18" s="1" t="n">
        <v>-2.565</v>
      </c>
      <c r="Y18" s="1" t="n">
        <v>67.652</v>
      </c>
      <c r="Z18" s="1" t="n">
        <v>47.132</v>
      </c>
      <c r="AA18" s="1" t="n">
        <v>0.874</v>
      </c>
      <c r="AB18" s="1" t="n">
        <v>58.589</v>
      </c>
      <c r="AC18" s="1" t="n">
        <v>1.032</v>
      </c>
      <c r="AD18" s="1" t="n">
        <v>2.676</v>
      </c>
      <c r="AE18" s="1" t="n">
        <v>0</v>
      </c>
      <c r="AF18" s="1" t="n">
        <v>0</v>
      </c>
      <c r="AG18" s="1" t="n">
        <v>0</v>
      </c>
      <c r="AH18" s="1" t="n">
        <v>40.688</v>
      </c>
      <c r="AI18" s="1" t="s">
        <v>44</v>
      </c>
      <c r="AJ18" s="1" t="n">
        <v>1</v>
      </c>
      <c r="AK18" s="1" t="n">
        <v>91</v>
      </c>
      <c r="AL18" s="1" t="s">
        <v>45</v>
      </c>
    </row>
    <row r="19" customFormat="false" ht="13.8" hidden="false" customHeight="true" outlineLevel="0" collapsed="false">
      <c r="A19" s="1" t="n">
        <v>18</v>
      </c>
      <c r="B19" s="1" t="s">
        <v>38</v>
      </c>
      <c r="C19" s="1" t="s">
        <v>62</v>
      </c>
      <c r="D19" s="1" t="s">
        <v>40</v>
      </c>
      <c r="E19" s="1" t="n">
        <v>18</v>
      </c>
      <c r="F19" s="1" t="n">
        <v>-18.02</v>
      </c>
      <c r="G19" s="1" t="n">
        <v>-34.873</v>
      </c>
      <c r="H19" s="1" t="n">
        <v>-257.898</v>
      </c>
      <c r="I19" s="1" t="n">
        <v>20787</v>
      </c>
      <c r="J19" s="1" t="s">
        <v>41</v>
      </c>
      <c r="K19" s="1" t="s">
        <v>41</v>
      </c>
      <c r="L19" s="1" t="n">
        <v>0</v>
      </c>
      <c r="M19" s="1" t="n">
        <v>1</v>
      </c>
      <c r="N19" s="1" t="s">
        <v>42</v>
      </c>
      <c r="O19" s="1" t="s">
        <v>42</v>
      </c>
      <c r="P19" s="1" t="s">
        <v>43</v>
      </c>
      <c r="Q19" s="1" t="n">
        <v>1749039003.59</v>
      </c>
      <c r="R19" s="1" t="n">
        <v>0.331</v>
      </c>
      <c r="S19" s="1" t="n">
        <v>0.288</v>
      </c>
      <c r="T19" s="1" t="n">
        <v>0.519</v>
      </c>
      <c r="U19" s="1" t="n">
        <v>390.641</v>
      </c>
      <c r="V19" s="1" t="n">
        <v>0.003</v>
      </c>
      <c r="W19" s="1" t="n">
        <v>0.018</v>
      </c>
      <c r="X19" s="1" t="n">
        <v>4.481</v>
      </c>
      <c r="Y19" s="1" t="n">
        <v>66.958</v>
      </c>
      <c r="Z19" s="1" t="n">
        <v>46.718</v>
      </c>
      <c r="AA19" s="1" t="n">
        <v>0.863</v>
      </c>
      <c r="AB19" s="1" t="n">
        <v>58.171</v>
      </c>
      <c r="AC19" s="1" t="n">
        <v>1.032</v>
      </c>
      <c r="AD19" s="1" t="n">
        <v>2.622</v>
      </c>
      <c r="AE19" s="1" t="n">
        <v>0</v>
      </c>
      <c r="AF19" s="1" t="n">
        <v>0</v>
      </c>
      <c r="AG19" s="1" t="n">
        <v>0</v>
      </c>
      <c r="AH19" s="1" t="n">
        <v>40.688</v>
      </c>
      <c r="AI19" s="1" t="s">
        <v>44</v>
      </c>
      <c r="AJ19" s="1" t="n">
        <v>1</v>
      </c>
      <c r="AK19" s="1" t="n">
        <v>91</v>
      </c>
      <c r="AL19" s="1" t="s">
        <v>45</v>
      </c>
    </row>
    <row r="20" customFormat="false" ht="13.8" hidden="false" customHeight="true" outlineLevel="0" collapsed="false">
      <c r="A20" s="1" t="n">
        <v>19</v>
      </c>
      <c r="B20" s="1" t="s">
        <v>38</v>
      </c>
      <c r="C20" s="1" t="s">
        <v>63</v>
      </c>
      <c r="D20" s="1" t="s">
        <v>40</v>
      </c>
      <c r="E20" s="1" t="n">
        <v>19</v>
      </c>
      <c r="F20" s="1" t="n">
        <v>-18.089</v>
      </c>
      <c r="G20" s="1" t="n">
        <v>-34.852</v>
      </c>
      <c r="H20" s="1" t="n">
        <v>-257.811</v>
      </c>
      <c r="I20" s="1" t="n">
        <v>20847</v>
      </c>
      <c r="J20" s="1" t="s">
        <v>41</v>
      </c>
      <c r="K20" s="1" t="s">
        <v>41</v>
      </c>
      <c r="L20" s="1" t="n">
        <v>0</v>
      </c>
      <c r="M20" s="1" t="n">
        <v>1</v>
      </c>
      <c r="N20" s="1" t="s">
        <v>42</v>
      </c>
      <c r="O20" s="1" t="s">
        <v>42</v>
      </c>
      <c r="P20" s="1" t="s">
        <v>43</v>
      </c>
      <c r="Q20" s="1" t="n">
        <v>1749039192.83</v>
      </c>
      <c r="R20" s="1" t="n">
        <v>0.334</v>
      </c>
      <c r="S20" s="1" t="n">
        <v>0.301</v>
      </c>
      <c r="T20" s="1" t="n">
        <v>0.657</v>
      </c>
      <c r="U20" s="1" t="n">
        <v>398.397</v>
      </c>
      <c r="V20" s="1" t="n">
        <v>0.003</v>
      </c>
      <c r="W20" s="1" t="n">
        <v>0.022</v>
      </c>
      <c r="X20" s="1" t="n">
        <v>-15.503</v>
      </c>
      <c r="Y20" s="1" t="n">
        <v>67.4</v>
      </c>
      <c r="Z20" s="1" t="n">
        <v>46.983</v>
      </c>
      <c r="AA20" s="1" t="n">
        <v>0.836</v>
      </c>
      <c r="AB20" s="1" t="n">
        <v>56.99</v>
      </c>
      <c r="AC20" s="1" t="n">
        <v>1.034</v>
      </c>
      <c r="AD20" s="1" t="n">
        <v>2.461</v>
      </c>
      <c r="AE20" s="1" t="n">
        <v>0</v>
      </c>
      <c r="AF20" s="1" t="n">
        <v>0.0002</v>
      </c>
      <c r="AG20" s="1" t="n">
        <v>0</v>
      </c>
      <c r="AH20" s="1" t="n">
        <v>40.562</v>
      </c>
      <c r="AI20" s="1" t="s">
        <v>44</v>
      </c>
      <c r="AJ20" s="1" t="n">
        <v>1</v>
      </c>
      <c r="AK20" s="1" t="n">
        <v>91</v>
      </c>
      <c r="AL20" s="1" t="s">
        <v>45</v>
      </c>
    </row>
    <row r="21" customFormat="false" ht="13.8" hidden="false" customHeight="true" outlineLevel="0" collapsed="false">
      <c r="A21" s="1" t="n">
        <v>20</v>
      </c>
      <c r="B21" s="1" t="s">
        <v>38</v>
      </c>
      <c r="C21" s="1" t="s">
        <v>64</v>
      </c>
      <c r="D21" s="1" t="s">
        <v>40</v>
      </c>
      <c r="E21" s="1" t="n">
        <v>20</v>
      </c>
      <c r="F21" s="1" t="n">
        <v>-17.982</v>
      </c>
      <c r="G21" s="1" t="n">
        <v>-34.91</v>
      </c>
      <c r="H21" s="1" t="n">
        <v>-257.94</v>
      </c>
      <c r="I21" s="1" t="n">
        <v>20723</v>
      </c>
      <c r="J21" s="1" t="s">
        <v>41</v>
      </c>
      <c r="K21" s="1" t="s">
        <v>41</v>
      </c>
      <c r="L21" s="1" t="n">
        <v>0</v>
      </c>
      <c r="M21" s="1" t="n">
        <v>1</v>
      </c>
      <c r="N21" s="1" t="s">
        <v>42</v>
      </c>
      <c r="O21" s="1" t="s">
        <v>42</v>
      </c>
      <c r="P21" s="1" t="s">
        <v>43</v>
      </c>
      <c r="Q21" s="1" t="n">
        <v>1749039382.11</v>
      </c>
      <c r="R21" s="1" t="n">
        <v>0.349</v>
      </c>
      <c r="S21" s="1" t="n">
        <v>0.328</v>
      </c>
      <c r="T21" s="1" t="n">
        <v>0.583</v>
      </c>
      <c r="U21" s="1" t="n">
        <v>509.267</v>
      </c>
      <c r="V21" s="1" t="n">
        <v>-0.003</v>
      </c>
      <c r="W21" s="1" t="n">
        <v>0.017</v>
      </c>
      <c r="X21" s="1" t="n">
        <v>-27.652</v>
      </c>
      <c r="Y21" s="1" t="n">
        <v>66.722</v>
      </c>
      <c r="Z21" s="1" t="n">
        <v>46.831</v>
      </c>
      <c r="AA21" s="1" t="n">
        <v>0.86</v>
      </c>
      <c r="AB21" s="1" t="n">
        <v>57.539</v>
      </c>
      <c r="AC21" s="1" t="n">
        <v>1.033</v>
      </c>
      <c r="AD21" s="1" t="n">
        <v>2.731</v>
      </c>
      <c r="AE21" s="1" t="n">
        <v>0</v>
      </c>
      <c r="AF21" s="1" t="n">
        <v>-0.0001</v>
      </c>
      <c r="AG21" s="1" t="n">
        <v>0</v>
      </c>
      <c r="AH21" s="1" t="n">
        <v>40.5</v>
      </c>
      <c r="AI21" s="1" t="s">
        <v>44</v>
      </c>
      <c r="AJ21" s="1" t="n">
        <v>1</v>
      </c>
      <c r="AK21" s="1" t="n">
        <v>91</v>
      </c>
      <c r="AL21" s="1" t="s">
        <v>45</v>
      </c>
    </row>
    <row r="22" customFormat="false" ht="13.8" hidden="false" customHeight="true" outlineLevel="0" collapsed="false">
      <c r="A22" s="1" t="n">
        <v>21</v>
      </c>
      <c r="B22" s="1" t="s">
        <v>65</v>
      </c>
      <c r="C22" s="1" t="s">
        <v>66</v>
      </c>
      <c r="D22" s="1" t="s">
        <v>67</v>
      </c>
      <c r="E22" s="1" t="n">
        <v>1</v>
      </c>
      <c r="F22" s="1" t="n">
        <v>-21.633</v>
      </c>
      <c r="G22" s="1" t="n">
        <v>-41.38</v>
      </c>
      <c r="H22" s="1" t="n">
        <v>-310.62</v>
      </c>
      <c r="I22" s="1" t="n">
        <v>20749</v>
      </c>
      <c r="J22" s="1" t="s">
        <v>41</v>
      </c>
      <c r="K22" s="1" t="s">
        <v>41</v>
      </c>
      <c r="L22" s="1" t="n">
        <v>-1</v>
      </c>
      <c r="M22" s="1" t="n">
        <v>1</v>
      </c>
      <c r="N22" s="1" t="s">
        <v>42</v>
      </c>
      <c r="O22" s="1" t="s">
        <v>42</v>
      </c>
      <c r="P22" s="1" t="s">
        <v>43</v>
      </c>
      <c r="Q22" s="1" t="n">
        <v>1749039571.67</v>
      </c>
      <c r="R22" s="1" t="n">
        <v>0.305</v>
      </c>
      <c r="S22" s="1" t="n">
        <v>0.288</v>
      </c>
      <c r="T22" s="1" t="n">
        <v>1.054</v>
      </c>
      <c r="U22" s="1" t="n">
        <v>346.149</v>
      </c>
      <c r="V22" s="1" t="n">
        <v>-0.001</v>
      </c>
      <c r="W22" s="1" t="n">
        <v>-0.041</v>
      </c>
      <c r="X22" s="1" t="n">
        <v>-9.784</v>
      </c>
      <c r="Y22" s="1" t="n">
        <v>66.492</v>
      </c>
      <c r="Z22" s="1" t="n">
        <v>46.644</v>
      </c>
      <c r="AA22" s="1" t="n">
        <v>0.856</v>
      </c>
      <c r="AB22" s="1" t="n">
        <v>58.106</v>
      </c>
      <c r="AC22" s="1" t="n">
        <v>1.032</v>
      </c>
      <c r="AD22" s="1" t="n">
        <v>2.638</v>
      </c>
      <c r="AE22" s="1" t="n">
        <v>0</v>
      </c>
      <c r="AF22" s="1" t="n">
        <v>0.0001</v>
      </c>
      <c r="AG22" s="1" t="n">
        <v>0</v>
      </c>
      <c r="AH22" s="1" t="n">
        <v>40.562</v>
      </c>
      <c r="AI22" s="1" t="s">
        <v>44</v>
      </c>
      <c r="AJ22" s="1" t="n">
        <v>2</v>
      </c>
      <c r="AK22" s="1" t="n">
        <v>91</v>
      </c>
      <c r="AL22" s="1" t="s">
        <v>45</v>
      </c>
    </row>
    <row r="23" customFormat="false" ht="13.8" hidden="false" customHeight="true" outlineLevel="0" collapsed="false">
      <c r="A23" s="1" t="n">
        <v>22</v>
      </c>
      <c r="B23" s="1" t="s">
        <v>65</v>
      </c>
      <c r="C23" s="1" t="s">
        <v>68</v>
      </c>
      <c r="D23" s="1" t="s">
        <v>67</v>
      </c>
      <c r="E23" s="1" t="n">
        <v>2</v>
      </c>
      <c r="F23" s="1" t="n">
        <v>-21.81</v>
      </c>
      <c r="G23" s="1" t="n">
        <v>-41.62</v>
      </c>
      <c r="H23" s="1" t="n">
        <v>-313.066</v>
      </c>
      <c r="I23" s="1" t="n">
        <v>21178</v>
      </c>
      <c r="J23" s="1" t="s">
        <v>41</v>
      </c>
      <c r="K23" s="1" t="s">
        <v>41</v>
      </c>
      <c r="L23" s="1" t="n">
        <v>-1</v>
      </c>
      <c r="M23" s="1" t="n">
        <v>1</v>
      </c>
      <c r="N23" s="1" t="s">
        <v>42</v>
      </c>
      <c r="O23" s="1" t="s">
        <v>42</v>
      </c>
      <c r="P23" s="1" t="s">
        <v>43</v>
      </c>
      <c r="Q23" s="1" t="n">
        <v>1749039761.86</v>
      </c>
      <c r="R23" s="1" t="n">
        <v>0.293</v>
      </c>
      <c r="S23" s="1" t="n">
        <v>0.333</v>
      </c>
      <c r="T23" s="1" t="n">
        <v>0.77</v>
      </c>
      <c r="U23" s="1" t="n">
        <v>427.008</v>
      </c>
      <c r="V23" s="1" t="n">
        <v>0.006</v>
      </c>
      <c r="W23" s="1" t="n">
        <v>0.028</v>
      </c>
      <c r="X23" s="1" t="n">
        <v>10.125</v>
      </c>
      <c r="Y23" s="1" t="n">
        <v>67.998</v>
      </c>
      <c r="Z23" s="1" t="n">
        <v>47.779</v>
      </c>
      <c r="AA23" s="1" t="n">
        <v>0.881</v>
      </c>
      <c r="AB23" s="1" t="n">
        <v>58.423</v>
      </c>
      <c r="AC23" s="1" t="n">
        <v>1.032</v>
      </c>
      <c r="AD23" s="1" t="n">
        <v>2.801</v>
      </c>
      <c r="AE23" s="1" t="n">
        <v>0</v>
      </c>
      <c r="AF23" s="1" t="n">
        <v>0.0001</v>
      </c>
      <c r="AG23" s="1" t="n">
        <v>0</v>
      </c>
      <c r="AH23" s="1" t="n">
        <v>40.75</v>
      </c>
      <c r="AI23" s="1" t="s">
        <v>44</v>
      </c>
      <c r="AJ23" s="1" t="n">
        <v>2</v>
      </c>
      <c r="AK23" s="1" t="n">
        <v>91</v>
      </c>
      <c r="AL23" s="1" t="s">
        <v>45</v>
      </c>
    </row>
    <row r="24" customFormat="false" ht="13.8" hidden="false" customHeight="true" outlineLevel="0" collapsed="false">
      <c r="A24" s="1" t="n">
        <v>23</v>
      </c>
      <c r="B24" s="1" t="s">
        <v>65</v>
      </c>
      <c r="C24" s="1" t="s">
        <v>69</v>
      </c>
      <c r="D24" s="1" t="s">
        <v>67</v>
      </c>
      <c r="E24" s="1" t="n">
        <v>3</v>
      </c>
      <c r="F24" s="1" t="n">
        <v>-21.809</v>
      </c>
      <c r="G24" s="1" t="n">
        <v>-41.592</v>
      </c>
      <c r="H24" s="1" t="n">
        <v>-313.813</v>
      </c>
      <c r="I24" s="1" t="n">
        <v>21292</v>
      </c>
      <c r="J24" s="1" t="s">
        <v>41</v>
      </c>
      <c r="K24" s="1" t="s">
        <v>41</v>
      </c>
      <c r="L24" s="1" t="n">
        <v>-1</v>
      </c>
      <c r="M24" s="1" t="n">
        <v>1</v>
      </c>
      <c r="N24" s="1" t="s">
        <v>42</v>
      </c>
      <c r="O24" s="1" t="s">
        <v>42</v>
      </c>
      <c r="P24" s="1" t="s">
        <v>43</v>
      </c>
      <c r="Q24" s="1" t="n">
        <v>1749039950.4</v>
      </c>
      <c r="R24" s="1" t="n">
        <v>0.324</v>
      </c>
      <c r="S24" s="1" t="n">
        <v>0.293</v>
      </c>
      <c r="T24" s="1" t="n">
        <v>0.649</v>
      </c>
      <c r="U24" s="1" t="n">
        <v>414.907</v>
      </c>
      <c r="V24" s="1" t="n">
        <v>-0.001</v>
      </c>
      <c r="W24" s="1" t="n">
        <v>0.024</v>
      </c>
      <c r="X24" s="1" t="n">
        <v>-11.816</v>
      </c>
      <c r="Y24" s="1" t="n">
        <v>68.608</v>
      </c>
      <c r="Z24" s="1" t="n">
        <v>47.914</v>
      </c>
      <c r="AA24" s="1" t="n">
        <v>0.844</v>
      </c>
      <c r="AB24" s="1" t="n">
        <v>57.786</v>
      </c>
      <c r="AC24" s="1" t="n">
        <v>1.033</v>
      </c>
      <c r="AD24" s="1" t="n">
        <v>2.33</v>
      </c>
      <c r="AE24" s="1" t="n">
        <v>0</v>
      </c>
      <c r="AF24" s="1" t="n">
        <v>0.0002</v>
      </c>
      <c r="AG24" s="1" t="n">
        <v>0</v>
      </c>
      <c r="AH24" s="1" t="n">
        <v>40.688</v>
      </c>
      <c r="AI24" s="1" t="s">
        <v>44</v>
      </c>
      <c r="AJ24" s="1" t="n">
        <v>2</v>
      </c>
      <c r="AK24" s="1" t="n">
        <v>91</v>
      </c>
      <c r="AL24" s="1" t="s">
        <v>45</v>
      </c>
    </row>
    <row r="25" customFormat="false" ht="13.8" hidden="false" customHeight="true" outlineLevel="0" collapsed="false">
      <c r="A25" s="1" t="n">
        <v>24</v>
      </c>
      <c r="B25" s="1" t="s">
        <v>65</v>
      </c>
      <c r="C25" s="1" t="s">
        <v>70</v>
      </c>
      <c r="D25" s="1" t="s">
        <v>67</v>
      </c>
      <c r="E25" s="1" t="n">
        <v>4</v>
      </c>
      <c r="F25" s="1" t="n">
        <v>-21.728</v>
      </c>
      <c r="G25" s="1" t="n">
        <v>-41.548</v>
      </c>
      <c r="H25" s="1" t="n">
        <v>-313.991</v>
      </c>
      <c r="I25" s="1" t="n">
        <v>21167</v>
      </c>
      <c r="J25" s="1" t="s">
        <v>41</v>
      </c>
      <c r="K25" s="1" t="s">
        <v>41</v>
      </c>
      <c r="L25" s="1" t="n">
        <v>0</v>
      </c>
      <c r="M25" s="1" t="n">
        <v>1</v>
      </c>
      <c r="N25" s="1" t="s">
        <v>42</v>
      </c>
      <c r="O25" s="1" t="s">
        <v>42</v>
      </c>
      <c r="P25" s="1" t="s">
        <v>43</v>
      </c>
      <c r="Q25" s="1" t="n">
        <v>1749040139.7</v>
      </c>
      <c r="R25" s="1" t="n">
        <v>0.34</v>
      </c>
      <c r="S25" s="1" t="n">
        <v>0.346</v>
      </c>
      <c r="T25" s="1" t="n">
        <v>0.618</v>
      </c>
      <c r="U25" s="1" t="n">
        <v>439.572</v>
      </c>
      <c r="V25" s="1" t="n">
        <v>0.006</v>
      </c>
      <c r="W25" s="1" t="n">
        <v>0.021</v>
      </c>
      <c r="X25" s="1" t="n">
        <v>-22.662</v>
      </c>
      <c r="Y25" s="1" t="n">
        <v>68.135</v>
      </c>
      <c r="Z25" s="1" t="n">
        <v>47.587</v>
      </c>
      <c r="AA25" s="1" t="n">
        <v>0.854</v>
      </c>
      <c r="AB25" s="1" t="n">
        <v>57.742</v>
      </c>
      <c r="AC25" s="1" t="n">
        <v>1.032</v>
      </c>
      <c r="AD25" s="1" t="n">
        <v>2.525</v>
      </c>
      <c r="AE25" s="1" t="n">
        <v>0</v>
      </c>
      <c r="AF25" s="1" t="n">
        <v>0.0001</v>
      </c>
      <c r="AG25" s="1" t="n">
        <v>0</v>
      </c>
      <c r="AH25" s="1" t="n">
        <v>40.5</v>
      </c>
      <c r="AI25" s="1" t="s">
        <v>44</v>
      </c>
      <c r="AJ25" s="1" t="n">
        <v>2</v>
      </c>
      <c r="AK25" s="1" t="n">
        <v>91</v>
      </c>
      <c r="AL25" s="1" t="s">
        <v>45</v>
      </c>
    </row>
    <row r="26" customFormat="false" ht="13.8" hidden="false" customHeight="true" outlineLevel="0" collapsed="false">
      <c r="A26" s="1" t="n">
        <v>25</v>
      </c>
      <c r="B26" s="1" t="s">
        <v>65</v>
      </c>
      <c r="C26" s="1" t="s">
        <v>71</v>
      </c>
      <c r="D26" s="1" t="s">
        <v>67</v>
      </c>
      <c r="E26" s="1" t="n">
        <v>5</v>
      </c>
      <c r="F26" s="1" t="n">
        <v>-21.653</v>
      </c>
      <c r="G26" s="1" t="n">
        <v>-41.573</v>
      </c>
      <c r="H26" s="1" t="n">
        <v>-314.295</v>
      </c>
      <c r="I26" s="1" t="n">
        <v>21160</v>
      </c>
      <c r="J26" s="1" t="s">
        <v>41</v>
      </c>
      <c r="K26" s="1" t="s">
        <v>41</v>
      </c>
      <c r="L26" s="1" t="n">
        <v>0</v>
      </c>
      <c r="M26" s="1" t="n">
        <v>1</v>
      </c>
      <c r="N26" s="1" t="s">
        <v>42</v>
      </c>
      <c r="O26" s="1" t="s">
        <v>42</v>
      </c>
      <c r="P26" s="1" t="s">
        <v>43</v>
      </c>
      <c r="Q26" s="1" t="n">
        <v>1749040327.97</v>
      </c>
      <c r="R26" s="1" t="n">
        <v>0.339</v>
      </c>
      <c r="S26" s="1" t="n">
        <v>0.312</v>
      </c>
      <c r="T26" s="1" t="n">
        <v>0.488</v>
      </c>
      <c r="U26" s="1" t="n">
        <v>407.156</v>
      </c>
      <c r="V26" s="1" t="n">
        <v>0.005</v>
      </c>
      <c r="W26" s="1" t="n">
        <v>0.012</v>
      </c>
      <c r="X26" s="1" t="n">
        <v>-21.407</v>
      </c>
      <c r="Y26" s="1" t="n">
        <v>67.919</v>
      </c>
      <c r="Z26" s="1" t="n">
        <v>47.85</v>
      </c>
      <c r="AA26" s="1" t="n">
        <v>0.857</v>
      </c>
      <c r="AB26" s="1" t="n">
        <v>57.567</v>
      </c>
      <c r="AC26" s="1" t="n">
        <v>1.034</v>
      </c>
      <c r="AD26" s="1" t="n">
        <v>2.601</v>
      </c>
      <c r="AE26" s="1" t="n">
        <v>0</v>
      </c>
      <c r="AF26" s="1" t="n">
        <v>0</v>
      </c>
      <c r="AG26" s="1" t="n">
        <v>0</v>
      </c>
      <c r="AH26" s="1" t="n">
        <v>40.562</v>
      </c>
      <c r="AI26" s="1" t="s">
        <v>44</v>
      </c>
      <c r="AJ26" s="1" t="n">
        <v>2</v>
      </c>
      <c r="AK26" s="1" t="n">
        <v>91</v>
      </c>
      <c r="AL26" s="1" t="s">
        <v>45</v>
      </c>
    </row>
    <row r="27" customFormat="false" ht="13.8" hidden="false" customHeight="true" outlineLevel="0" collapsed="false">
      <c r="A27" s="1" t="n">
        <v>26</v>
      </c>
      <c r="B27" s="1" t="s">
        <v>65</v>
      </c>
      <c r="C27" s="1" t="s">
        <v>72</v>
      </c>
      <c r="D27" s="1" t="s">
        <v>67</v>
      </c>
      <c r="E27" s="1" t="n">
        <v>6</v>
      </c>
      <c r="F27" s="1" t="n">
        <v>-21.725</v>
      </c>
      <c r="G27" s="1" t="n">
        <v>-41.567</v>
      </c>
      <c r="H27" s="1" t="n">
        <v>-314.086</v>
      </c>
      <c r="I27" s="1" t="n">
        <v>21206</v>
      </c>
      <c r="J27" s="1" t="s">
        <v>41</v>
      </c>
      <c r="K27" s="1" t="s">
        <v>41</v>
      </c>
      <c r="L27" s="1" t="n">
        <v>0</v>
      </c>
      <c r="M27" s="1" t="n">
        <v>1</v>
      </c>
      <c r="N27" s="1" t="s">
        <v>42</v>
      </c>
      <c r="O27" s="1" t="s">
        <v>42</v>
      </c>
      <c r="P27" s="1" t="s">
        <v>43</v>
      </c>
      <c r="Q27" s="1" t="n">
        <v>1749040517.58</v>
      </c>
      <c r="R27" s="1" t="n">
        <v>0.348</v>
      </c>
      <c r="S27" s="1" t="n">
        <v>0.271</v>
      </c>
      <c r="T27" s="1" t="n">
        <v>0.582</v>
      </c>
      <c r="U27" s="1" t="n">
        <v>322.911</v>
      </c>
      <c r="V27" s="1" t="n">
        <v>0.004</v>
      </c>
      <c r="W27" s="1" t="n">
        <v>0.012</v>
      </c>
      <c r="X27" s="1" t="n">
        <v>13.236</v>
      </c>
      <c r="Y27" s="1" t="n">
        <v>68.109</v>
      </c>
      <c r="Z27" s="1" t="n">
        <v>47.528</v>
      </c>
      <c r="AA27" s="1" t="n">
        <v>0.901</v>
      </c>
      <c r="AB27" s="1" t="n">
        <v>58.89</v>
      </c>
      <c r="AC27" s="1" t="n">
        <v>1.032</v>
      </c>
      <c r="AD27" s="1" t="n">
        <v>2.714</v>
      </c>
      <c r="AE27" s="1" t="n">
        <v>0</v>
      </c>
      <c r="AF27" s="1" t="n">
        <v>0.0001</v>
      </c>
      <c r="AG27" s="1" t="n">
        <v>0</v>
      </c>
      <c r="AH27" s="1" t="n">
        <v>40.812</v>
      </c>
      <c r="AI27" s="1" t="s">
        <v>44</v>
      </c>
      <c r="AJ27" s="1" t="n">
        <v>2</v>
      </c>
      <c r="AK27" s="1" t="n">
        <v>91</v>
      </c>
      <c r="AL27" s="1" t="s">
        <v>45</v>
      </c>
    </row>
    <row r="28" customFormat="false" ht="13.8" hidden="false" customHeight="true" outlineLevel="0" collapsed="false">
      <c r="A28" s="1" t="n">
        <v>27</v>
      </c>
      <c r="B28" s="1" t="s">
        <v>65</v>
      </c>
      <c r="C28" s="1" t="s">
        <v>73</v>
      </c>
      <c r="D28" s="1" t="s">
        <v>67</v>
      </c>
      <c r="E28" s="1" t="n">
        <v>7</v>
      </c>
      <c r="F28" s="1" t="n">
        <v>-21.6</v>
      </c>
      <c r="G28" s="1" t="n">
        <v>-41.608</v>
      </c>
      <c r="H28" s="1" t="n">
        <v>-314.555</v>
      </c>
      <c r="I28" s="1" t="n">
        <v>21078</v>
      </c>
      <c r="J28" s="1" t="s">
        <v>41</v>
      </c>
      <c r="K28" s="1" t="s">
        <v>41</v>
      </c>
      <c r="L28" s="1" t="n">
        <v>0</v>
      </c>
      <c r="M28" s="1" t="n">
        <v>1</v>
      </c>
      <c r="N28" s="1" t="s">
        <v>42</v>
      </c>
      <c r="O28" s="1" t="s">
        <v>42</v>
      </c>
      <c r="P28" s="1" t="s">
        <v>43</v>
      </c>
      <c r="Q28" s="1" t="n">
        <v>1749040705.35</v>
      </c>
      <c r="R28" s="1" t="n">
        <v>0.376</v>
      </c>
      <c r="S28" s="1" t="n">
        <v>0.397</v>
      </c>
      <c r="T28" s="1" t="n">
        <v>0.774</v>
      </c>
      <c r="U28" s="1" t="n">
        <v>372.877</v>
      </c>
      <c r="V28" s="1" t="n">
        <v>0.009</v>
      </c>
      <c r="W28" s="1" t="n">
        <v>0.027</v>
      </c>
      <c r="X28" s="1" t="n">
        <v>-13.365</v>
      </c>
      <c r="Y28" s="1" t="n">
        <v>67.437</v>
      </c>
      <c r="Z28" s="1" t="n">
        <v>47.473</v>
      </c>
      <c r="AA28" s="1" t="n">
        <v>0.864</v>
      </c>
      <c r="AB28" s="1" t="n">
        <v>59.052</v>
      </c>
      <c r="AC28" s="1" t="n">
        <v>1.033</v>
      </c>
      <c r="AD28" s="1" t="n">
        <v>2.76</v>
      </c>
      <c r="AE28" s="1" t="n">
        <v>0</v>
      </c>
      <c r="AF28" s="1" t="n">
        <v>-0.0001</v>
      </c>
      <c r="AG28" s="1" t="n">
        <v>0</v>
      </c>
      <c r="AH28" s="1" t="n">
        <v>41.562</v>
      </c>
      <c r="AI28" s="1" t="s">
        <v>44</v>
      </c>
      <c r="AJ28" s="1" t="n">
        <v>2</v>
      </c>
      <c r="AK28" s="1" t="n">
        <v>91</v>
      </c>
      <c r="AL28" s="1" t="s">
        <v>45</v>
      </c>
    </row>
    <row r="29" customFormat="false" ht="13.8" hidden="false" customHeight="true" outlineLevel="0" collapsed="false">
      <c r="A29" s="1" t="n">
        <v>28</v>
      </c>
      <c r="B29" s="1" t="s">
        <v>65</v>
      </c>
      <c r="C29" s="1" t="s">
        <v>74</v>
      </c>
      <c r="D29" s="1" t="s">
        <v>67</v>
      </c>
      <c r="E29" s="1" t="n">
        <v>8</v>
      </c>
      <c r="F29" s="1" t="n">
        <v>-21.568</v>
      </c>
      <c r="G29" s="1" t="n">
        <v>-41.485</v>
      </c>
      <c r="H29" s="1" t="n">
        <v>-314.461</v>
      </c>
      <c r="I29" s="1" t="n">
        <v>20995</v>
      </c>
      <c r="J29" s="1" t="s">
        <v>41</v>
      </c>
      <c r="K29" s="1" t="s">
        <v>41</v>
      </c>
      <c r="L29" s="1" t="n">
        <v>0</v>
      </c>
      <c r="M29" s="1" t="n">
        <v>1</v>
      </c>
      <c r="N29" s="1" t="s">
        <v>42</v>
      </c>
      <c r="O29" s="1" t="s">
        <v>42</v>
      </c>
      <c r="P29" s="1" t="s">
        <v>43</v>
      </c>
      <c r="Q29" s="1" t="n">
        <v>1749040894.74</v>
      </c>
      <c r="R29" s="1" t="n">
        <v>0.359</v>
      </c>
      <c r="S29" s="1" t="n">
        <v>0.342</v>
      </c>
      <c r="T29" s="1" t="n">
        <v>0.57</v>
      </c>
      <c r="U29" s="1" t="n">
        <v>343.175</v>
      </c>
      <c r="V29" s="1" t="n">
        <v>0.003</v>
      </c>
      <c r="W29" s="1" t="n">
        <v>0.012</v>
      </c>
      <c r="X29" s="1" t="n">
        <v>7.287</v>
      </c>
      <c r="Y29" s="1" t="n">
        <v>67.359</v>
      </c>
      <c r="Z29" s="1" t="n">
        <v>47.329</v>
      </c>
      <c r="AA29" s="1" t="n">
        <v>0.849</v>
      </c>
      <c r="AB29" s="1" t="n">
        <v>57.209</v>
      </c>
      <c r="AC29" s="1" t="n">
        <v>1.035</v>
      </c>
      <c r="AD29" s="1" t="n">
        <v>2.569</v>
      </c>
      <c r="AE29" s="1" t="n">
        <v>0</v>
      </c>
      <c r="AF29" s="1" t="n">
        <v>0.0001</v>
      </c>
      <c r="AG29" s="1" t="n">
        <v>0</v>
      </c>
      <c r="AH29" s="1" t="n">
        <v>41.375</v>
      </c>
      <c r="AI29" s="1" t="s">
        <v>44</v>
      </c>
      <c r="AJ29" s="1" t="n">
        <v>2</v>
      </c>
      <c r="AK29" s="1" t="n">
        <v>91</v>
      </c>
      <c r="AL29" s="1" t="s">
        <v>45</v>
      </c>
    </row>
    <row r="30" customFormat="false" ht="13.8" hidden="false" customHeight="true" outlineLevel="0" collapsed="false">
      <c r="A30" s="1" t="n">
        <v>29</v>
      </c>
      <c r="B30" s="1" t="s">
        <v>65</v>
      </c>
      <c r="C30" s="1" t="s">
        <v>75</v>
      </c>
      <c r="D30" s="1" t="s">
        <v>67</v>
      </c>
      <c r="E30" s="1" t="n">
        <v>9</v>
      </c>
      <c r="F30" s="1" t="n">
        <v>-21.74</v>
      </c>
      <c r="G30" s="1" t="n">
        <v>-41.551</v>
      </c>
      <c r="H30" s="1" t="n">
        <v>-314.327</v>
      </c>
      <c r="I30" s="1" t="n">
        <v>20928</v>
      </c>
      <c r="J30" s="1" t="s">
        <v>41</v>
      </c>
      <c r="K30" s="1" t="s">
        <v>41</v>
      </c>
      <c r="L30" s="1" t="n">
        <v>0</v>
      </c>
      <c r="M30" s="1" t="n">
        <v>1</v>
      </c>
      <c r="N30" s="1" t="s">
        <v>42</v>
      </c>
      <c r="O30" s="1" t="s">
        <v>42</v>
      </c>
      <c r="P30" s="1" t="s">
        <v>43</v>
      </c>
      <c r="Q30" s="1" t="n">
        <v>1749041082.52</v>
      </c>
      <c r="R30" s="1" t="n">
        <v>0.282</v>
      </c>
      <c r="S30" s="1" t="n">
        <v>0.275</v>
      </c>
      <c r="T30" s="1" t="n">
        <v>0.573</v>
      </c>
      <c r="U30" s="1" t="n">
        <v>375.328</v>
      </c>
      <c r="V30" s="1" t="n">
        <v>0.005</v>
      </c>
      <c r="W30" s="1" t="n">
        <v>0.011</v>
      </c>
      <c r="X30" s="1" t="n">
        <v>10.448</v>
      </c>
      <c r="Y30" s="1" t="n">
        <v>67.019</v>
      </c>
      <c r="Z30" s="1" t="n">
        <v>46.793</v>
      </c>
      <c r="AA30" s="1" t="n">
        <v>0.873</v>
      </c>
      <c r="AB30" s="1" t="n">
        <v>58.868</v>
      </c>
      <c r="AC30" s="1" t="n">
        <v>1.034</v>
      </c>
      <c r="AD30" s="1" t="n">
        <v>2.785</v>
      </c>
      <c r="AE30" s="1" t="n">
        <v>0</v>
      </c>
      <c r="AF30" s="1" t="n">
        <v>0.0002</v>
      </c>
      <c r="AG30" s="1" t="n">
        <v>0</v>
      </c>
      <c r="AH30" s="1" t="n">
        <v>41.125</v>
      </c>
      <c r="AI30" s="1" t="s">
        <v>44</v>
      </c>
      <c r="AJ30" s="1" t="n">
        <v>2</v>
      </c>
      <c r="AK30" s="1" t="n">
        <v>91</v>
      </c>
      <c r="AL30" s="1" t="s">
        <v>45</v>
      </c>
    </row>
    <row r="31" customFormat="false" ht="13.8" hidden="false" customHeight="true" outlineLevel="0" collapsed="false">
      <c r="A31" s="1" t="n">
        <v>30</v>
      </c>
      <c r="B31" s="1" t="s">
        <v>65</v>
      </c>
      <c r="C31" s="1" t="s">
        <v>76</v>
      </c>
      <c r="D31" s="1" t="s">
        <v>67</v>
      </c>
      <c r="E31" s="1" t="n">
        <v>10</v>
      </c>
      <c r="F31" s="1" t="n">
        <v>-21.709</v>
      </c>
      <c r="G31" s="1" t="n">
        <v>-41.559</v>
      </c>
      <c r="H31" s="1" t="n">
        <v>-314.626</v>
      </c>
      <c r="I31" s="1" t="n">
        <v>20988</v>
      </c>
      <c r="J31" s="1" t="s">
        <v>41</v>
      </c>
      <c r="K31" s="1" t="s">
        <v>41</v>
      </c>
      <c r="L31" s="1" t="n">
        <v>0</v>
      </c>
      <c r="M31" s="1" t="n">
        <v>1</v>
      </c>
      <c r="N31" s="1" t="s">
        <v>42</v>
      </c>
      <c r="O31" s="1" t="s">
        <v>42</v>
      </c>
      <c r="P31" s="1" t="s">
        <v>43</v>
      </c>
      <c r="Q31" s="1" t="n">
        <v>1749041270.49</v>
      </c>
      <c r="R31" s="1" t="n">
        <v>0.374</v>
      </c>
      <c r="S31" s="1" t="n">
        <v>0.331</v>
      </c>
      <c r="T31" s="1" t="n">
        <v>0.559</v>
      </c>
      <c r="U31" s="1" t="n">
        <v>397.717</v>
      </c>
      <c r="V31" s="1" t="n">
        <v>0.004</v>
      </c>
      <c r="W31" s="1" t="n">
        <v>0.015</v>
      </c>
      <c r="X31" s="1" t="n">
        <v>-15.449</v>
      </c>
      <c r="Y31" s="1" t="n">
        <v>67.258</v>
      </c>
      <c r="Z31" s="1" t="n">
        <v>47.277</v>
      </c>
      <c r="AA31" s="1" t="n">
        <v>0.846</v>
      </c>
      <c r="AB31" s="1" t="n">
        <v>57.484</v>
      </c>
      <c r="AC31" s="1" t="n">
        <v>1.032</v>
      </c>
      <c r="AD31" s="1" t="n">
        <v>2.454</v>
      </c>
      <c r="AE31" s="1" t="n">
        <v>0</v>
      </c>
      <c r="AF31" s="1" t="n">
        <v>0.0001</v>
      </c>
      <c r="AG31" s="1" t="n">
        <v>0</v>
      </c>
      <c r="AH31" s="1" t="n">
        <v>40.938</v>
      </c>
      <c r="AI31" s="1" t="s">
        <v>44</v>
      </c>
      <c r="AJ31" s="1" t="n">
        <v>2</v>
      </c>
      <c r="AK31" s="1" t="n">
        <v>91</v>
      </c>
      <c r="AL31" s="1" t="s">
        <v>45</v>
      </c>
    </row>
    <row r="32" customFormat="false" ht="13.8" hidden="false" customHeight="true" outlineLevel="0" collapsed="false">
      <c r="A32" s="1" t="n">
        <v>31</v>
      </c>
      <c r="B32" s="1" t="s">
        <v>65</v>
      </c>
      <c r="C32" s="1" t="s">
        <v>77</v>
      </c>
      <c r="D32" s="1" t="s">
        <v>67</v>
      </c>
      <c r="E32" s="1" t="n">
        <v>11</v>
      </c>
      <c r="F32" s="1" t="n">
        <v>-21.655</v>
      </c>
      <c r="G32" s="1" t="n">
        <v>-41.574</v>
      </c>
      <c r="H32" s="1" t="n">
        <v>-314.629</v>
      </c>
      <c r="I32" s="1" t="n">
        <v>20919</v>
      </c>
      <c r="J32" s="1" t="s">
        <v>41</v>
      </c>
      <c r="K32" s="1" t="s">
        <v>41</v>
      </c>
      <c r="L32" s="1" t="n">
        <v>0</v>
      </c>
      <c r="M32" s="1" t="n">
        <v>1</v>
      </c>
      <c r="N32" s="1" t="s">
        <v>42</v>
      </c>
      <c r="O32" s="1" t="s">
        <v>42</v>
      </c>
      <c r="P32" s="1" t="s">
        <v>43</v>
      </c>
      <c r="Q32" s="1" t="n">
        <v>1749041458.81</v>
      </c>
      <c r="R32" s="1" t="n">
        <v>0.293</v>
      </c>
      <c r="S32" s="1" t="n">
        <v>0.326</v>
      </c>
      <c r="T32" s="1" t="n">
        <v>0.651</v>
      </c>
      <c r="U32" s="1" t="n">
        <v>335.64</v>
      </c>
      <c r="V32" s="1" t="n">
        <v>0.007</v>
      </c>
      <c r="W32" s="1" t="n">
        <v>0.014</v>
      </c>
      <c r="X32" s="1" t="n">
        <v>0.964</v>
      </c>
      <c r="Y32" s="1" t="n">
        <v>66.969</v>
      </c>
      <c r="Z32" s="1" t="n">
        <v>47.157</v>
      </c>
      <c r="AA32" s="1" t="n">
        <v>0.846</v>
      </c>
      <c r="AB32" s="1" t="n">
        <v>57.456</v>
      </c>
      <c r="AC32" s="1" t="n">
        <v>1.034</v>
      </c>
      <c r="AD32" s="1" t="n">
        <v>2.527</v>
      </c>
      <c r="AE32" s="1" t="n">
        <v>0</v>
      </c>
      <c r="AF32" s="1" t="n">
        <v>0.0001</v>
      </c>
      <c r="AG32" s="1" t="n">
        <v>0</v>
      </c>
      <c r="AH32" s="1" t="n">
        <v>40.875</v>
      </c>
      <c r="AI32" s="1" t="s">
        <v>44</v>
      </c>
      <c r="AJ32" s="1" t="n">
        <v>2</v>
      </c>
      <c r="AK32" s="1" t="n">
        <v>91</v>
      </c>
      <c r="AL32" s="1" t="s">
        <v>45</v>
      </c>
    </row>
    <row r="33" customFormat="false" ht="13.8" hidden="false" customHeight="true" outlineLevel="0" collapsed="false">
      <c r="A33" s="1" t="n">
        <v>32</v>
      </c>
      <c r="B33" s="1" t="s">
        <v>65</v>
      </c>
      <c r="C33" s="1" t="s">
        <v>78</v>
      </c>
      <c r="D33" s="1" t="s">
        <v>67</v>
      </c>
      <c r="E33" s="1" t="n">
        <v>12</v>
      </c>
      <c r="F33" s="1" t="n">
        <v>-21.658</v>
      </c>
      <c r="G33" s="1" t="n">
        <v>-41.542</v>
      </c>
      <c r="H33" s="1" t="n">
        <v>-314.419</v>
      </c>
      <c r="I33" s="1" t="n">
        <v>20816</v>
      </c>
      <c r="J33" s="1" t="s">
        <v>41</v>
      </c>
      <c r="K33" s="1" t="s">
        <v>41</v>
      </c>
      <c r="L33" s="1" t="n">
        <v>0</v>
      </c>
      <c r="M33" s="1" t="n">
        <v>1</v>
      </c>
      <c r="N33" s="1" t="s">
        <v>42</v>
      </c>
      <c r="O33" s="1" t="s">
        <v>42</v>
      </c>
      <c r="P33" s="1" t="s">
        <v>43</v>
      </c>
      <c r="Q33" s="1" t="n">
        <v>1749041646.51</v>
      </c>
      <c r="R33" s="1" t="n">
        <v>0.312</v>
      </c>
      <c r="S33" s="1" t="n">
        <v>0.34</v>
      </c>
      <c r="T33" s="1" t="n">
        <v>0.593</v>
      </c>
      <c r="U33" s="1" t="n">
        <v>360.295</v>
      </c>
      <c r="V33" s="1" t="n">
        <v>0.009</v>
      </c>
      <c r="W33" s="1" t="n">
        <v>0.025</v>
      </c>
      <c r="X33" s="1" t="n">
        <v>-7.053</v>
      </c>
      <c r="Y33" s="1" t="n">
        <v>66.524</v>
      </c>
      <c r="Z33" s="1" t="n">
        <v>47.033</v>
      </c>
      <c r="AA33" s="1" t="n">
        <v>0.857</v>
      </c>
      <c r="AB33" s="1" t="n">
        <v>57.574</v>
      </c>
      <c r="AC33" s="1" t="n">
        <v>1.034</v>
      </c>
      <c r="AD33" s="1" t="n">
        <v>2.683</v>
      </c>
      <c r="AE33" s="1" t="n">
        <v>0</v>
      </c>
      <c r="AF33" s="1" t="n">
        <v>0</v>
      </c>
      <c r="AG33" s="1" t="n">
        <v>0</v>
      </c>
      <c r="AH33" s="1" t="n">
        <v>40.75</v>
      </c>
      <c r="AI33" s="1" t="s">
        <v>44</v>
      </c>
      <c r="AJ33" s="1" t="n">
        <v>2</v>
      </c>
      <c r="AK33" s="1" t="n">
        <v>91</v>
      </c>
      <c r="AL33" s="1" t="s">
        <v>45</v>
      </c>
    </row>
    <row r="34" customFormat="false" ht="13.8" hidden="false" customHeight="true" outlineLevel="0" collapsed="false">
      <c r="A34" s="1" t="n">
        <v>33</v>
      </c>
      <c r="B34" s="1" t="s">
        <v>65</v>
      </c>
      <c r="C34" s="1" t="s">
        <v>79</v>
      </c>
      <c r="D34" s="1" t="s">
        <v>67</v>
      </c>
      <c r="E34" s="1" t="n">
        <v>13</v>
      </c>
      <c r="F34" s="1" t="n">
        <v>-21.856</v>
      </c>
      <c r="G34" s="1" t="n">
        <v>-41.579</v>
      </c>
      <c r="H34" s="1" t="n">
        <v>-314.28</v>
      </c>
      <c r="I34" s="1" t="n">
        <v>21368</v>
      </c>
      <c r="J34" s="1" t="s">
        <v>41</v>
      </c>
      <c r="K34" s="1" t="s">
        <v>41</v>
      </c>
      <c r="L34" s="1" t="n">
        <v>0</v>
      </c>
      <c r="M34" s="1" t="n">
        <v>1</v>
      </c>
      <c r="N34" s="1" t="s">
        <v>42</v>
      </c>
      <c r="O34" s="1" t="s">
        <v>42</v>
      </c>
      <c r="P34" s="1" t="s">
        <v>43</v>
      </c>
      <c r="Q34" s="1" t="n">
        <v>1749041834.69</v>
      </c>
      <c r="R34" s="1" t="n">
        <v>0.339</v>
      </c>
      <c r="S34" s="1" t="n">
        <v>0.317</v>
      </c>
      <c r="T34" s="1" t="n">
        <v>0.537</v>
      </c>
      <c r="U34" s="1" t="n">
        <v>351.372</v>
      </c>
      <c r="V34" s="1" t="n">
        <v>0.001</v>
      </c>
      <c r="W34" s="1" t="n">
        <v>0.012</v>
      </c>
      <c r="X34" s="1" t="n">
        <v>8.394</v>
      </c>
      <c r="Y34" s="1" t="n">
        <v>68.605</v>
      </c>
      <c r="Z34" s="1" t="n">
        <v>47.898</v>
      </c>
      <c r="AA34" s="1" t="n">
        <v>0.88</v>
      </c>
      <c r="AB34" s="1" t="n">
        <v>58.695</v>
      </c>
      <c r="AC34" s="1" t="n">
        <v>1.033</v>
      </c>
      <c r="AD34" s="1" t="n">
        <v>2.611</v>
      </c>
      <c r="AE34" s="1" t="n">
        <v>0</v>
      </c>
      <c r="AF34" s="1" t="n">
        <v>0.0003</v>
      </c>
      <c r="AG34" s="1" t="n">
        <v>0</v>
      </c>
      <c r="AH34" s="1" t="n">
        <v>40.625</v>
      </c>
      <c r="AI34" s="1" t="s">
        <v>44</v>
      </c>
      <c r="AJ34" s="1" t="n">
        <v>2</v>
      </c>
      <c r="AK34" s="1" t="n">
        <v>91</v>
      </c>
      <c r="AL34" s="1" t="s">
        <v>45</v>
      </c>
    </row>
    <row r="35" customFormat="false" ht="13.8" hidden="false" customHeight="true" outlineLevel="0" collapsed="false">
      <c r="A35" s="1" t="n">
        <v>34</v>
      </c>
      <c r="B35" s="1" t="s">
        <v>65</v>
      </c>
      <c r="C35" s="1" t="s">
        <v>80</v>
      </c>
      <c r="D35" s="1" t="s">
        <v>67</v>
      </c>
      <c r="E35" s="1" t="n">
        <v>14</v>
      </c>
      <c r="F35" s="1" t="n">
        <v>-21.647</v>
      </c>
      <c r="G35" s="1" t="n">
        <v>-41.638</v>
      </c>
      <c r="H35" s="1" t="n">
        <v>-315.139</v>
      </c>
      <c r="I35" s="1" t="n">
        <v>21236</v>
      </c>
      <c r="J35" s="1" t="s">
        <v>41</v>
      </c>
      <c r="K35" s="1" t="s">
        <v>41</v>
      </c>
      <c r="L35" s="1" t="n">
        <v>0</v>
      </c>
      <c r="M35" s="1" t="n">
        <v>1</v>
      </c>
      <c r="N35" s="1" t="s">
        <v>42</v>
      </c>
      <c r="O35" s="1" t="s">
        <v>42</v>
      </c>
      <c r="P35" s="1" t="s">
        <v>43</v>
      </c>
      <c r="Q35" s="1" t="n">
        <v>1749042022.56</v>
      </c>
      <c r="R35" s="1" t="n">
        <v>0.323</v>
      </c>
      <c r="S35" s="1" t="n">
        <v>0.286</v>
      </c>
      <c r="T35" s="1" t="n">
        <v>0.628</v>
      </c>
      <c r="U35" s="1" t="n">
        <v>381.076</v>
      </c>
      <c r="V35" s="1" t="n">
        <v>0.004</v>
      </c>
      <c r="W35" s="1" t="n">
        <v>0.005</v>
      </c>
      <c r="X35" s="1" t="n">
        <v>13.181</v>
      </c>
      <c r="Y35" s="1" t="n">
        <v>67.689</v>
      </c>
      <c r="Z35" s="1" t="n">
        <v>48.112</v>
      </c>
      <c r="AA35" s="1" t="n">
        <v>0.871</v>
      </c>
      <c r="AB35" s="1" t="n">
        <v>58.93</v>
      </c>
      <c r="AC35" s="1" t="n">
        <v>1.035</v>
      </c>
      <c r="AD35" s="1" t="n">
        <v>2.747</v>
      </c>
      <c r="AE35" s="1" t="n">
        <v>0</v>
      </c>
      <c r="AF35" s="1" t="n">
        <v>-0.0001</v>
      </c>
      <c r="AG35" s="1" t="n">
        <v>0</v>
      </c>
      <c r="AH35" s="1" t="n">
        <v>40.562</v>
      </c>
      <c r="AI35" s="1" t="s">
        <v>44</v>
      </c>
      <c r="AJ35" s="1" t="n">
        <v>2</v>
      </c>
      <c r="AK35" s="1" t="n">
        <v>91</v>
      </c>
      <c r="AL35" s="1" t="s">
        <v>45</v>
      </c>
    </row>
    <row r="36" customFormat="false" ht="13.8" hidden="false" customHeight="true" outlineLevel="0" collapsed="false">
      <c r="A36" s="1" t="n">
        <v>35</v>
      </c>
      <c r="B36" s="1" t="s">
        <v>65</v>
      </c>
      <c r="C36" s="1" t="s">
        <v>81</v>
      </c>
      <c r="D36" s="1" t="s">
        <v>67</v>
      </c>
      <c r="E36" s="1" t="n">
        <v>15</v>
      </c>
      <c r="F36" s="1" t="n">
        <v>-21.75</v>
      </c>
      <c r="G36" s="1" t="n">
        <v>-41.507</v>
      </c>
      <c r="H36" s="1" t="n">
        <v>-314.816</v>
      </c>
      <c r="I36" s="1" t="n">
        <v>21222</v>
      </c>
      <c r="J36" s="1" t="s">
        <v>41</v>
      </c>
      <c r="K36" s="1" t="s">
        <v>41</v>
      </c>
      <c r="L36" s="1" t="n">
        <v>0</v>
      </c>
      <c r="M36" s="1" t="n">
        <v>1</v>
      </c>
      <c r="N36" s="1" t="s">
        <v>42</v>
      </c>
      <c r="O36" s="1" t="s">
        <v>42</v>
      </c>
      <c r="P36" s="1" t="s">
        <v>43</v>
      </c>
      <c r="Q36" s="1" t="n">
        <v>1749042212.55</v>
      </c>
      <c r="R36" s="1" t="n">
        <v>0.362</v>
      </c>
      <c r="S36" s="1" t="n">
        <v>0.348</v>
      </c>
      <c r="T36" s="1" t="n">
        <v>0.487</v>
      </c>
      <c r="U36" s="1" t="n">
        <v>392.781</v>
      </c>
      <c r="V36" s="1" t="n">
        <v>0.004</v>
      </c>
      <c r="W36" s="1" t="n">
        <v>-0.003</v>
      </c>
      <c r="X36" s="1" t="n">
        <v>18.739</v>
      </c>
      <c r="Y36" s="1" t="n">
        <v>67.834</v>
      </c>
      <c r="Z36" s="1" t="n">
        <v>47.728</v>
      </c>
      <c r="AA36" s="1" t="n">
        <v>0.876</v>
      </c>
      <c r="AB36" s="1" t="n">
        <v>58.12</v>
      </c>
      <c r="AC36" s="1" t="n">
        <v>1.034</v>
      </c>
      <c r="AD36" s="1" t="n">
        <v>2.56</v>
      </c>
      <c r="AE36" s="1" t="n">
        <v>0</v>
      </c>
      <c r="AF36" s="1" t="n">
        <v>0.0002</v>
      </c>
      <c r="AG36" s="1" t="n">
        <v>0</v>
      </c>
      <c r="AH36" s="1" t="n">
        <v>40.625</v>
      </c>
      <c r="AI36" s="1" t="s">
        <v>44</v>
      </c>
      <c r="AJ36" s="1" t="n">
        <v>2</v>
      </c>
      <c r="AK36" s="1" t="n">
        <v>91</v>
      </c>
      <c r="AL36" s="1" t="s">
        <v>45</v>
      </c>
    </row>
    <row r="37" customFormat="false" ht="13.8" hidden="false" customHeight="true" outlineLevel="0" collapsed="false">
      <c r="A37" s="1" t="n">
        <v>36</v>
      </c>
      <c r="B37" s="1" t="s">
        <v>65</v>
      </c>
      <c r="C37" s="1" t="s">
        <v>82</v>
      </c>
      <c r="D37" s="1" t="s">
        <v>67</v>
      </c>
      <c r="E37" s="1" t="n">
        <v>16</v>
      </c>
      <c r="F37" s="1" t="n">
        <v>-21.855</v>
      </c>
      <c r="G37" s="1" t="n">
        <v>-41.679</v>
      </c>
      <c r="H37" s="1" t="n">
        <v>-315.038</v>
      </c>
      <c r="I37" s="1" t="n">
        <v>21227</v>
      </c>
      <c r="J37" s="1" t="s">
        <v>41</v>
      </c>
      <c r="K37" s="1" t="s">
        <v>41</v>
      </c>
      <c r="L37" s="1" t="n">
        <v>0</v>
      </c>
      <c r="M37" s="1" t="n">
        <v>1</v>
      </c>
      <c r="N37" s="1" t="s">
        <v>42</v>
      </c>
      <c r="O37" s="1" t="s">
        <v>42</v>
      </c>
      <c r="P37" s="1" t="s">
        <v>43</v>
      </c>
      <c r="Q37" s="1" t="n">
        <v>1749042401.39</v>
      </c>
      <c r="R37" s="1" t="n">
        <v>0.33</v>
      </c>
      <c r="S37" s="1" t="n">
        <v>0.326</v>
      </c>
      <c r="T37" s="1" t="n">
        <v>0.486</v>
      </c>
      <c r="U37" s="1" t="n">
        <v>394.929</v>
      </c>
      <c r="V37" s="1" t="n">
        <v>0.007</v>
      </c>
      <c r="W37" s="1" t="n">
        <v>-0.006</v>
      </c>
      <c r="X37" s="1" t="n">
        <v>19.061</v>
      </c>
      <c r="Y37" s="1" t="n">
        <v>67.721</v>
      </c>
      <c r="Z37" s="1" t="n">
        <v>47.727</v>
      </c>
      <c r="AA37" s="1" t="n">
        <v>0.872</v>
      </c>
      <c r="AB37" s="1" t="n">
        <v>58.989</v>
      </c>
      <c r="AC37" s="1" t="n">
        <v>1.033</v>
      </c>
      <c r="AD37" s="1" t="n">
        <v>2.821</v>
      </c>
      <c r="AE37" s="1" t="n">
        <v>0</v>
      </c>
      <c r="AF37" s="1" t="n">
        <v>0.0001</v>
      </c>
      <c r="AG37" s="1" t="n">
        <v>0</v>
      </c>
      <c r="AH37" s="1" t="n">
        <v>40.688</v>
      </c>
      <c r="AI37" s="1" t="s">
        <v>44</v>
      </c>
      <c r="AJ37" s="1" t="n">
        <v>2</v>
      </c>
      <c r="AK37" s="1" t="n">
        <v>91</v>
      </c>
      <c r="AL37" s="1" t="s">
        <v>45</v>
      </c>
    </row>
    <row r="38" customFormat="false" ht="13.8" hidden="false" customHeight="true" outlineLevel="0" collapsed="false">
      <c r="A38" s="1" t="n">
        <v>37</v>
      </c>
      <c r="B38" s="1" t="s">
        <v>65</v>
      </c>
      <c r="C38" s="1" t="s">
        <v>83</v>
      </c>
      <c r="D38" s="1" t="s">
        <v>67</v>
      </c>
      <c r="E38" s="1" t="n">
        <v>17</v>
      </c>
      <c r="F38" s="1" t="n">
        <v>-21.946</v>
      </c>
      <c r="G38" s="1" t="n">
        <v>-41.673</v>
      </c>
      <c r="H38" s="1" t="n">
        <v>-315.125</v>
      </c>
      <c r="I38" s="1" t="n">
        <v>21160</v>
      </c>
      <c r="J38" s="1" t="s">
        <v>41</v>
      </c>
      <c r="K38" s="1" t="s">
        <v>41</v>
      </c>
      <c r="L38" s="1" t="n">
        <v>0</v>
      </c>
      <c r="M38" s="1" t="n">
        <v>1</v>
      </c>
      <c r="N38" s="1" t="s">
        <v>42</v>
      </c>
      <c r="O38" s="1" t="s">
        <v>42</v>
      </c>
      <c r="P38" s="1" t="s">
        <v>43</v>
      </c>
      <c r="Q38" s="1" t="n">
        <v>1749042590.47</v>
      </c>
      <c r="R38" s="1" t="n">
        <v>0.295</v>
      </c>
      <c r="S38" s="1" t="n">
        <v>0.252</v>
      </c>
      <c r="T38" s="1" t="n">
        <v>0.471</v>
      </c>
      <c r="U38" s="1" t="n">
        <v>419.795</v>
      </c>
      <c r="V38" s="1" t="n">
        <v>0.002</v>
      </c>
      <c r="W38" s="1" t="n">
        <v>-0.004</v>
      </c>
      <c r="X38" s="1" t="n">
        <v>15.054</v>
      </c>
      <c r="Y38" s="1" t="n">
        <v>67.586</v>
      </c>
      <c r="Z38" s="1" t="n">
        <v>47.569</v>
      </c>
      <c r="AA38" s="1" t="n">
        <v>0.867</v>
      </c>
      <c r="AB38" s="1" t="n">
        <v>58.131</v>
      </c>
      <c r="AC38" s="1" t="n">
        <v>1.034</v>
      </c>
      <c r="AD38" s="1" t="n">
        <v>2.551</v>
      </c>
      <c r="AE38" s="1" t="n">
        <v>0</v>
      </c>
      <c r="AF38" s="1" t="n">
        <v>0.0002</v>
      </c>
      <c r="AG38" s="1" t="n">
        <v>0</v>
      </c>
      <c r="AH38" s="1" t="n">
        <v>40.625</v>
      </c>
      <c r="AI38" s="1" t="s">
        <v>44</v>
      </c>
      <c r="AJ38" s="1" t="n">
        <v>2</v>
      </c>
      <c r="AK38" s="1" t="n">
        <v>91</v>
      </c>
      <c r="AL38" s="1" t="s">
        <v>45</v>
      </c>
    </row>
    <row r="39" customFormat="false" ht="13.8" hidden="false" customHeight="true" outlineLevel="0" collapsed="false">
      <c r="A39" s="1" t="n">
        <v>38</v>
      </c>
      <c r="B39" s="1" t="s">
        <v>65</v>
      </c>
      <c r="C39" s="1" t="s">
        <v>84</v>
      </c>
      <c r="D39" s="1" t="s">
        <v>67</v>
      </c>
      <c r="E39" s="1" t="n">
        <v>18</v>
      </c>
      <c r="F39" s="1" t="n">
        <v>-21.703</v>
      </c>
      <c r="G39" s="1" t="n">
        <v>-41.666</v>
      </c>
      <c r="H39" s="1" t="n">
        <v>-315.186</v>
      </c>
      <c r="I39" s="1" t="n">
        <v>21090</v>
      </c>
      <c r="J39" s="1" t="s">
        <v>41</v>
      </c>
      <c r="K39" s="1" t="s">
        <v>41</v>
      </c>
      <c r="L39" s="1" t="n">
        <v>0</v>
      </c>
      <c r="M39" s="1" t="n">
        <v>1</v>
      </c>
      <c r="N39" s="1" t="s">
        <v>42</v>
      </c>
      <c r="O39" s="1" t="s">
        <v>42</v>
      </c>
      <c r="P39" s="1" t="s">
        <v>43</v>
      </c>
      <c r="Q39" s="1" t="n">
        <v>1749042779.99</v>
      </c>
      <c r="R39" s="1" t="n">
        <v>0.308</v>
      </c>
      <c r="S39" s="1" t="n">
        <v>0.282</v>
      </c>
      <c r="T39" s="1" t="n">
        <v>0.543</v>
      </c>
      <c r="U39" s="1" t="n">
        <v>442.929</v>
      </c>
      <c r="V39" s="1" t="n">
        <v>-0.002</v>
      </c>
      <c r="W39" s="1" t="n">
        <v>-0.008</v>
      </c>
      <c r="X39" s="1" t="n">
        <v>-19.25</v>
      </c>
      <c r="Y39" s="1" t="n">
        <v>67.374</v>
      </c>
      <c r="Z39" s="1" t="n">
        <v>47.455</v>
      </c>
      <c r="AA39" s="1" t="n">
        <v>0.88</v>
      </c>
      <c r="AB39" s="1" t="n">
        <v>58.086</v>
      </c>
      <c r="AC39" s="1" t="n">
        <v>1.034</v>
      </c>
      <c r="AD39" s="1" t="n">
        <v>2.741</v>
      </c>
      <c r="AE39" s="1" t="n">
        <v>0</v>
      </c>
      <c r="AF39" s="1" t="n">
        <v>0</v>
      </c>
      <c r="AG39" s="1" t="n">
        <v>0</v>
      </c>
      <c r="AH39" s="1" t="n">
        <v>40.5</v>
      </c>
      <c r="AI39" s="1" t="s">
        <v>44</v>
      </c>
      <c r="AJ39" s="1" t="n">
        <v>2</v>
      </c>
      <c r="AK39" s="1" t="n">
        <v>91</v>
      </c>
      <c r="AL39" s="1" t="s">
        <v>45</v>
      </c>
    </row>
    <row r="40" customFormat="false" ht="13.8" hidden="false" customHeight="true" outlineLevel="0" collapsed="false">
      <c r="A40" s="1" t="n">
        <v>39</v>
      </c>
      <c r="B40" s="1" t="s">
        <v>65</v>
      </c>
      <c r="C40" s="1" t="s">
        <v>85</v>
      </c>
      <c r="D40" s="1" t="s">
        <v>67</v>
      </c>
      <c r="E40" s="1" t="n">
        <v>19</v>
      </c>
      <c r="F40" s="1" t="n">
        <v>-21.717</v>
      </c>
      <c r="G40" s="1" t="n">
        <v>-41.668</v>
      </c>
      <c r="H40" s="1" t="n">
        <v>-315.282</v>
      </c>
      <c r="I40" s="1" t="n">
        <v>21057</v>
      </c>
      <c r="J40" s="1" t="s">
        <v>41</v>
      </c>
      <c r="K40" s="1" t="s">
        <v>41</v>
      </c>
      <c r="L40" s="1" t="n">
        <v>0</v>
      </c>
      <c r="M40" s="1" t="n">
        <v>1</v>
      </c>
      <c r="N40" s="1" t="s">
        <v>42</v>
      </c>
      <c r="O40" s="1" t="s">
        <v>42</v>
      </c>
      <c r="P40" s="1" t="s">
        <v>43</v>
      </c>
      <c r="Q40" s="1" t="n">
        <v>1749042969.83</v>
      </c>
      <c r="R40" s="1" t="n">
        <v>0.29</v>
      </c>
      <c r="S40" s="1" t="n">
        <v>0.3</v>
      </c>
      <c r="T40" s="1" t="n">
        <v>0.506</v>
      </c>
      <c r="U40" s="1" t="n">
        <v>395.119</v>
      </c>
      <c r="V40" s="1" t="n">
        <v>-0.002</v>
      </c>
      <c r="W40" s="1" t="n">
        <v>-0.01</v>
      </c>
      <c r="X40" s="1" t="n">
        <v>-19.758</v>
      </c>
      <c r="Y40" s="1" t="n">
        <v>67.227</v>
      </c>
      <c r="Z40" s="1" t="n">
        <v>47.395</v>
      </c>
      <c r="AA40" s="1" t="n">
        <v>0.863</v>
      </c>
      <c r="AB40" s="1" t="n">
        <v>58.031</v>
      </c>
      <c r="AC40" s="1" t="n">
        <v>1.034</v>
      </c>
      <c r="AD40" s="1" t="n">
        <v>2.626</v>
      </c>
      <c r="AE40" s="1" t="n">
        <v>0</v>
      </c>
      <c r="AF40" s="1" t="n">
        <v>0</v>
      </c>
      <c r="AG40" s="1" t="n">
        <v>0</v>
      </c>
      <c r="AH40" s="1" t="n">
        <v>40.562</v>
      </c>
      <c r="AI40" s="1" t="s">
        <v>44</v>
      </c>
      <c r="AJ40" s="1" t="n">
        <v>2</v>
      </c>
      <c r="AK40" s="1" t="n">
        <v>91</v>
      </c>
      <c r="AL40" s="1" t="s">
        <v>45</v>
      </c>
    </row>
    <row r="41" customFormat="false" ht="13.8" hidden="false" customHeight="true" outlineLevel="0" collapsed="false">
      <c r="A41" s="1" t="n">
        <v>40</v>
      </c>
      <c r="B41" s="1" t="s">
        <v>65</v>
      </c>
      <c r="C41" s="1" t="s">
        <v>86</v>
      </c>
      <c r="D41" s="1" t="s">
        <v>67</v>
      </c>
      <c r="E41" s="1" t="n">
        <v>20</v>
      </c>
      <c r="F41" s="1" t="n">
        <v>-21.767</v>
      </c>
      <c r="G41" s="1" t="n">
        <v>-41.616</v>
      </c>
      <c r="H41" s="1" t="n">
        <v>-315.324</v>
      </c>
      <c r="I41" s="1" t="n">
        <v>21028</v>
      </c>
      <c r="J41" s="1" t="s">
        <v>41</v>
      </c>
      <c r="K41" s="1" t="s">
        <v>41</v>
      </c>
      <c r="L41" s="1" t="n">
        <v>0</v>
      </c>
      <c r="M41" s="1" t="n">
        <v>1</v>
      </c>
      <c r="N41" s="1" t="s">
        <v>42</v>
      </c>
      <c r="O41" s="1" t="s">
        <v>42</v>
      </c>
      <c r="P41" s="1" t="s">
        <v>43</v>
      </c>
      <c r="Q41" s="1" t="n">
        <v>1749043158.61</v>
      </c>
      <c r="R41" s="1" t="n">
        <v>0.322</v>
      </c>
      <c r="S41" s="1" t="n">
        <v>0.281</v>
      </c>
      <c r="T41" s="1" t="n">
        <v>0.61</v>
      </c>
      <c r="U41" s="1" t="n">
        <v>341.421</v>
      </c>
      <c r="V41" s="1" t="n">
        <v>-0.004</v>
      </c>
      <c r="W41" s="1" t="n">
        <v>0</v>
      </c>
      <c r="X41" s="1" t="n">
        <v>1.91</v>
      </c>
      <c r="Y41" s="1" t="n">
        <v>67.14</v>
      </c>
      <c r="Z41" s="1" t="n">
        <v>47.258</v>
      </c>
      <c r="AA41" s="1" t="n">
        <v>0.879</v>
      </c>
      <c r="AB41" s="1" t="n">
        <v>58.079</v>
      </c>
      <c r="AC41" s="1" t="n">
        <v>1.032</v>
      </c>
      <c r="AD41" s="1" t="n">
        <v>2.608</v>
      </c>
      <c r="AE41" s="1" t="n">
        <v>0</v>
      </c>
      <c r="AF41" s="1" t="n">
        <v>0.0001</v>
      </c>
      <c r="AG41" s="1" t="n">
        <v>0</v>
      </c>
      <c r="AH41" s="1" t="n">
        <v>40.688</v>
      </c>
      <c r="AI41" s="1" t="s">
        <v>44</v>
      </c>
      <c r="AJ41" s="1" t="n">
        <v>2</v>
      </c>
      <c r="AK41" s="1" t="n">
        <v>91</v>
      </c>
      <c r="AL41" s="1" t="s">
        <v>45</v>
      </c>
    </row>
    <row r="42" customFormat="false" ht="13.8" hidden="false" customHeight="true" outlineLevel="0" collapsed="false">
      <c r="A42" s="1" t="n">
        <v>41</v>
      </c>
      <c r="B42" s="1" t="s">
        <v>87</v>
      </c>
      <c r="C42" s="1" t="s">
        <v>88</v>
      </c>
      <c r="D42" s="1" t="s">
        <v>89</v>
      </c>
      <c r="E42" s="1" t="n">
        <v>1</v>
      </c>
      <c r="F42" s="1" t="n">
        <v>-29.44</v>
      </c>
      <c r="G42" s="1" t="n">
        <v>-56.078</v>
      </c>
      <c r="H42" s="1" t="n">
        <v>-431.67</v>
      </c>
      <c r="I42" s="1" t="n">
        <v>21043</v>
      </c>
      <c r="J42" s="1" t="s">
        <v>41</v>
      </c>
      <c r="K42" s="1" t="s">
        <v>41</v>
      </c>
      <c r="L42" s="1" t="n">
        <v>-1</v>
      </c>
      <c r="M42" s="1" t="n">
        <v>1</v>
      </c>
      <c r="N42" s="1" t="s">
        <v>42</v>
      </c>
      <c r="O42" s="1" t="s">
        <v>42</v>
      </c>
      <c r="P42" s="1" t="s">
        <v>43</v>
      </c>
      <c r="Q42" s="1" t="n">
        <v>1749043347.8</v>
      </c>
      <c r="R42" s="1" t="n">
        <v>0.313</v>
      </c>
      <c r="S42" s="1" t="n">
        <v>0.356</v>
      </c>
      <c r="T42" s="1" t="n">
        <v>3.055</v>
      </c>
      <c r="U42" s="1" t="n">
        <v>397.436</v>
      </c>
      <c r="V42" s="1" t="n">
        <v>-0.008</v>
      </c>
      <c r="W42" s="1" t="n">
        <v>-0.178</v>
      </c>
      <c r="X42" s="1" t="n">
        <v>19.668</v>
      </c>
      <c r="Y42" s="1" t="n">
        <v>67.03</v>
      </c>
      <c r="Z42" s="1" t="n">
        <v>47.817</v>
      </c>
      <c r="AA42" s="1" t="n">
        <v>0.841</v>
      </c>
      <c r="AB42" s="1" t="n">
        <v>55.941</v>
      </c>
      <c r="AC42" s="1" t="n">
        <v>1.033</v>
      </c>
      <c r="AD42" s="1" t="n">
        <v>2.586</v>
      </c>
      <c r="AE42" s="1" t="n">
        <v>0</v>
      </c>
      <c r="AF42" s="1" t="n">
        <v>0</v>
      </c>
      <c r="AG42" s="1" t="n">
        <v>0</v>
      </c>
      <c r="AH42" s="1" t="n">
        <v>40.625</v>
      </c>
      <c r="AI42" s="1" t="s">
        <v>44</v>
      </c>
      <c r="AJ42" s="1" t="n">
        <v>3</v>
      </c>
      <c r="AK42" s="1" t="n">
        <v>91</v>
      </c>
      <c r="AL42" s="1" t="s">
        <v>45</v>
      </c>
    </row>
    <row r="43" customFormat="false" ht="13.8" hidden="false" customHeight="true" outlineLevel="0" collapsed="false">
      <c r="A43" s="1" t="n">
        <v>42</v>
      </c>
      <c r="B43" s="1" t="s">
        <v>87</v>
      </c>
      <c r="C43" s="1" t="s">
        <v>90</v>
      </c>
      <c r="D43" s="1" t="s">
        <v>89</v>
      </c>
      <c r="E43" s="1" t="n">
        <v>2</v>
      </c>
      <c r="F43" s="1" t="n">
        <v>-29.747</v>
      </c>
      <c r="G43" s="1" t="n">
        <v>-56.354</v>
      </c>
      <c r="H43" s="1" t="n">
        <v>-437.247</v>
      </c>
      <c r="I43" s="1" t="n">
        <v>21072</v>
      </c>
      <c r="J43" s="1" t="s">
        <v>41</v>
      </c>
      <c r="K43" s="1" t="s">
        <v>41</v>
      </c>
      <c r="L43" s="1" t="n">
        <v>-1</v>
      </c>
      <c r="M43" s="1" t="n">
        <v>1</v>
      </c>
      <c r="N43" s="1" t="s">
        <v>42</v>
      </c>
      <c r="O43" s="1" t="s">
        <v>42</v>
      </c>
      <c r="P43" s="1" t="s">
        <v>43</v>
      </c>
      <c r="Q43" s="1" t="n">
        <v>1749043535.29</v>
      </c>
      <c r="R43" s="1" t="n">
        <v>0.277</v>
      </c>
      <c r="S43" s="1" t="n">
        <v>0.269</v>
      </c>
      <c r="T43" s="1" t="n">
        <v>0.646</v>
      </c>
      <c r="U43" s="1" t="n">
        <v>414.212</v>
      </c>
      <c r="V43" s="1" t="n">
        <v>0.001</v>
      </c>
      <c r="W43" s="1" t="n">
        <v>-0.02</v>
      </c>
      <c r="X43" s="1" t="n">
        <v>11.944</v>
      </c>
      <c r="Y43" s="1" t="n">
        <v>67.069</v>
      </c>
      <c r="Z43" s="1" t="n">
        <v>47.999</v>
      </c>
      <c r="AA43" s="1" t="n">
        <v>0.838</v>
      </c>
      <c r="AB43" s="1" t="n">
        <v>55.898</v>
      </c>
      <c r="AC43" s="1" t="n">
        <v>1.032</v>
      </c>
      <c r="AD43" s="1" t="n">
        <v>2.7</v>
      </c>
      <c r="AE43" s="1" t="n">
        <v>0</v>
      </c>
      <c r="AF43" s="1" t="n">
        <v>0.0001</v>
      </c>
      <c r="AG43" s="1" t="n">
        <v>0</v>
      </c>
      <c r="AH43" s="1" t="n">
        <v>40.938</v>
      </c>
      <c r="AI43" s="1" t="s">
        <v>44</v>
      </c>
      <c r="AJ43" s="1" t="n">
        <v>3</v>
      </c>
      <c r="AK43" s="1" t="n">
        <v>91</v>
      </c>
      <c r="AL43" s="1" t="s">
        <v>45</v>
      </c>
    </row>
    <row r="44" customFormat="false" ht="13.8" hidden="false" customHeight="true" outlineLevel="0" collapsed="false">
      <c r="A44" s="1" t="n">
        <v>43</v>
      </c>
      <c r="B44" s="1" t="s">
        <v>87</v>
      </c>
      <c r="C44" s="1" t="s">
        <v>91</v>
      </c>
      <c r="D44" s="1" t="s">
        <v>89</v>
      </c>
      <c r="E44" s="1" t="n">
        <v>3</v>
      </c>
      <c r="F44" s="1" t="n">
        <v>-29.713</v>
      </c>
      <c r="G44" s="1" t="n">
        <v>-56.376</v>
      </c>
      <c r="H44" s="1" t="n">
        <v>-438.179</v>
      </c>
      <c r="I44" s="1" t="n">
        <v>21205</v>
      </c>
      <c r="J44" s="1" t="s">
        <v>41</v>
      </c>
      <c r="K44" s="1" t="s">
        <v>41</v>
      </c>
      <c r="L44" s="1" t="n">
        <v>-1</v>
      </c>
      <c r="M44" s="1" t="n">
        <v>1</v>
      </c>
      <c r="N44" s="1" t="s">
        <v>42</v>
      </c>
      <c r="O44" s="1" t="s">
        <v>42</v>
      </c>
      <c r="P44" s="1" t="s">
        <v>43</v>
      </c>
      <c r="Q44" s="1" t="n">
        <v>1749043723.95</v>
      </c>
      <c r="R44" s="1" t="n">
        <v>0.304</v>
      </c>
      <c r="S44" s="1" t="n">
        <v>0.306</v>
      </c>
      <c r="T44" s="1" t="n">
        <v>0.562</v>
      </c>
      <c r="U44" s="1" t="n">
        <v>233.517</v>
      </c>
      <c r="V44" s="1" t="n">
        <v>-0.002</v>
      </c>
      <c r="W44" s="1" t="n">
        <v>-0.01</v>
      </c>
      <c r="X44" s="1" t="n">
        <v>-3.708</v>
      </c>
      <c r="Y44" s="1" t="n">
        <v>67.586</v>
      </c>
      <c r="Z44" s="1" t="n">
        <v>48.277</v>
      </c>
      <c r="AA44" s="1" t="n">
        <v>0.845</v>
      </c>
      <c r="AB44" s="1" t="n">
        <v>56.276</v>
      </c>
      <c r="AC44" s="1" t="n">
        <v>1.033</v>
      </c>
      <c r="AD44" s="1" t="n">
        <v>2.733</v>
      </c>
      <c r="AE44" s="1" t="n">
        <v>0</v>
      </c>
      <c r="AF44" s="1" t="n">
        <v>0</v>
      </c>
      <c r="AG44" s="1" t="n">
        <v>0</v>
      </c>
      <c r="AH44" s="1" t="n">
        <v>40.875</v>
      </c>
      <c r="AI44" s="1" t="s">
        <v>44</v>
      </c>
      <c r="AJ44" s="1" t="n">
        <v>3</v>
      </c>
      <c r="AK44" s="1" t="n">
        <v>91</v>
      </c>
      <c r="AL44" s="1" t="s">
        <v>45</v>
      </c>
    </row>
    <row r="45" customFormat="false" ht="13.8" hidden="false" customHeight="true" outlineLevel="0" collapsed="false">
      <c r="A45" s="1" t="n">
        <v>44</v>
      </c>
      <c r="B45" s="1" t="s">
        <v>87</v>
      </c>
      <c r="C45" s="1" t="s">
        <v>92</v>
      </c>
      <c r="D45" s="1" t="s">
        <v>89</v>
      </c>
      <c r="E45" s="1" t="n">
        <v>4</v>
      </c>
      <c r="F45" s="1" t="n">
        <v>-29.683</v>
      </c>
      <c r="G45" s="1" t="n">
        <v>-56.339</v>
      </c>
      <c r="H45" s="1" t="n">
        <v>-438.634</v>
      </c>
      <c r="I45" s="1" t="n">
        <v>21515</v>
      </c>
      <c r="J45" s="1" t="s">
        <v>41</v>
      </c>
      <c r="K45" s="1" t="s">
        <v>41</v>
      </c>
      <c r="L45" s="1" t="n">
        <v>0</v>
      </c>
      <c r="M45" s="1" t="n">
        <v>1</v>
      </c>
      <c r="N45" s="1" t="s">
        <v>42</v>
      </c>
      <c r="O45" s="1" t="s">
        <v>42</v>
      </c>
      <c r="P45" s="1" t="s">
        <v>43</v>
      </c>
      <c r="Q45" s="1" t="n">
        <v>1749043913.07</v>
      </c>
      <c r="R45" s="1" t="n">
        <v>0.321</v>
      </c>
      <c r="S45" s="1" t="n">
        <v>0.298</v>
      </c>
      <c r="T45" s="1" t="n">
        <v>0.622</v>
      </c>
      <c r="U45" s="1" t="n">
        <v>474.884</v>
      </c>
      <c r="V45" s="1" t="n">
        <v>0.006</v>
      </c>
      <c r="W45" s="1" t="n">
        <v>-0.017</v>
      </c>
      <c r="X45" s="1" t="n">
        <v>23.878</v>
      </c>
      <c r="Y45" s="1" t="n">
        <v>68.788</v>
      </c>
      <c r="Z45" s="1" t="n">
        <v>48.838</v>
      </c>
      <c r="AA45" s="1" t="n">
        <v>0.867</v>
      </c>
      <c r="AB45" s="1" t="n">
        <v>56.71</v>
      </c>
      <c r="AC45" s="1" t="n">
        <v>1.032</v>
      </c>
      <c r="AD45" s="1" t="n">
        <v>2.633</v>
      </c>
      <c r="AE45" s="1" t="n">
        <v>0</v>
      </c>
      <c r="AF45" s="1" t="n">
        <v>0.0001</v>
      </c>
      <c r="AG45" s="1" t="n">
        <v>0</v>
      </c>
      <c r="AH45" s="1" t="n">
        <v>40.75</v>
      </c>
      <c r="AI45" s="1" t="s">
        <v>44</v>
      </c>
      <c r="AJ45" s="1" t="n">
        <v>3</v>
      </c>
      <c r="AK45" s="1" t="n">
        <v>91</v>
      </c>
      <c r="AL45" s="1" t="s">
        <v>45</v>
      </c>
    </row>
    <row r="46" customFormat="false" ht="13.8" hidden="false" customHeight="true" outlineLevel="0" collapsed="false">
      <c r="A46" s="1" t="n">
        <v>45</v>
      </c>
      <c r="B46" s="1" t="s">
        <v>87</v>
      </c>
      <c r="C46" s="1" t="s">
        <v>93</v>
      </c>
      <c r="D46" s="1" t="s">
        <v>89</v>
      </c>
      <c r="E46" s="1" t="n">
        <v>5</v>
      </c>
      <c r="F46" s="1" t="n">
        <v>-29.809</v>
      </c>
      <c r="G46" s="1" t="n">
        <v>-56.395</v>
      </c>
      <c r="H46" s="1" t="n">
        <v>-438.729</v>
      </c>
      <c r="I46" s="1" t="n">
        <v>21471</v>
      </c>
      <c r="J46" s="1" t="s">
        <v>41</v>
      </c>
      <c r="K46" s="1" t="s">
        <v>41</v>
      </c>
      <c r="L46" s="1" t="n">
        <v>0</v>
      </c>
      <c r="M46" s="1" t="n">
        <v>1</v>
      </c>
      <c r="N46" s="1" t="s">
        <v>42</v>
      </c>
      <c r="O46" s="1" t="s">
        <v>42</v>
      </c>
      <c r="P46" s="1" t="s">
        <v>43</v>
      </c>
      <c r="Q46" s="1" t="n">
        <v>1749044101.61</v>
      </c>
      <c r="R46" s="1" t="n">
        <v>0.332</v>
      </c>
      <c r="S46" s="1" t="n">
        <v>0.309</v>
      </c>
      <c r="T46" s="1" t="n">
        <v>0.528</v>
      </c>
      <c r="U46" s="1" t="n">
        <v>528.813</v>
      </c>
      <c r="V46" s="1" t="n">
        <v>0.001</v>
      </c>
      <c r="W46" s="1" t="n">
        <v>-0.005</v>
      </c>
      <c r="X46" s="1" t="n">
        <v>28.734</v>
      </c>
      <c r="Y46" s="1" t="n">
        <v>68.54</v>
      </c>
      <c r="Z46" s="1" t="n">
        <v>48.833</v>
      </c>
      <c r="AA46" s="1" t="n">
        <v>0.872</v>
      </c>
      <c r="AB46" s="1" t="n">
        <v>56.901</v>
      </c>
      <c r="AC46" s="1" t="n">
        <v>1.031</v>
      </c>
      <c r="AD46" s="1" t="n">
        <v>2.73</v>
      </c>
      <c r="AE46" s="1" t="n">
        <v>0</v>
      </c>
      <c r="AF46" s="1" t="n">
        <v>0.0001</v>
      </c>
      <c r="AG46" s="1" t="n">
        <v>0</v>
      </c>
      <c r="AH46" s="1" t="n">
        <v>40.75</v>
      </c>
      <c r="AI46" s="1" t="s">
        <v>44</v>
      </c>
      <c r="AJ46" s="1" t="n">
        <v>3</v>
      </c>
      <c r="AK46" s="1" t="n">
        <v>91</v>
      </c>
      <c r="AL46" s="1" t="s">
        <v>45</v>
      </c>
    </row>
    <row r="47" customFormat="false" ht="13.8" hidden="false" customHeight="true" outlineLevel="0" collapsed="false">
      <c r="A47" s="1" t="n">
        <v>46</v>
      </c>
      <c r="B47" s="1" t="s">
        <v>87</v>
      </c>
      <c r="C47" s="1" t="s">
        <v>94</v>
      </c>
      <c r="D47" s="1" t="s">
        <v>89</v>
      </c>
      <c r="E47" s="1" t="n">
        <v>6</v>
      </c>
      <c r="F47" s="1" t="n">
        <v>-29.686</v>
      </c>
      <c r="G47" s="1" t="n">
        <v>-56.378</v>
      </c>
      <c r="H47" s="1" t="n">
        <v>-439.119</v>
      </c>
      <c r="I47" s="1" t="n">
        <v>21426</v>
      </c>
      <c r="J47" s="1" t="s">
        <v>41</v>
      </c>
      <c r="K47" s="1" t="s">
        <v>41</v>
      </c>
      <c r="L47" s="1" t="n">
        <v>0</v>
      </c>
      <c r="M47" s="1" t="n">
        <v>1</v>
      </c>
      <c r="N47" s="1" t="s">
        <v>42</v>
      </c>
      <c r="O47" s="1" t="s">
        <v>42</v>
      </c>
      <c r="P47" s="1" t="s">
        <v>43</v>
      </c>
      <c r="Q47" s="1" t="n">
        <v>1749044290.57</v>
      </c>
      <c r="R47" s="1" t="n">
        <v>0.32</v>
      </c>
      <c r="S47" s="1" t="n">
        <v>0.307</v>
      </c>
      <c r="T47" s="1" t="n">
        <v>0.411</v>
      </c>
      <c r="U47" s="1" t="n">
        <v>342.714</v>
      </c>
      <c r="V47" s="1" t="n">
        <v>0</v>
      </c>
      <c r="W47" s="1" t="n">
        <v>-0.004</v>
      </c>
      <c r="X47" s="1" t="n">
        <v>2.099</v>
      </c>
      <c r="Y47" s="1" t="n">
        <v>68.492</v>
      </c>
      <c r="Z47" s="1" t="n">
        <v>49.104</v>
      </c>
      <c r="AA47" s="1" t="n">
        <v>0.838</v>
      </c>
      <c r="AB47" s="1" t="n">
        <v>55.21</v>
      </c>
      <c r="AC47" s="1" t="n">
        <v>1.031</v>
      </c>
      <c r="AD47" s="1" t="n">
        <v>2.454</v>
      </c>
      <c r="AE47" s="1" t="n">
        <v>0</v>
      </c>
      <c r="AF47" s="1" t="n">
        <v>0</v>
      </c>
      <c r="AG47" s="1" t="n">
        <v>0</v>
      </c>
      <c r="AH47" s="1" t="n">
        <v>40.688</v>
      </c>
      <c r="AI47" s="1" t="s">
        <v>44</v>
      </c>
      <c r="AJ47" s="1" t="n">
        <v>3</v>
      </c>
      <c r="AK47" s="1" t="n">
        <v>91</v>
      </c>
      <c r="AL47" s="1" t="s">
        <v>45</v>
      </c>
    </row>
    <row r="48" customFormat="false" ht="13.8" hidden="false" customHeight="true" outlineLevel="0" collapsed="false">
      <c r="A48" s="1" t="n">
        <v>47</v>
      </c>
      <c r="B48" s="1" t="s">
        <v>87</v>
      </c>
      <c r="C48" s="1" t="s">
        <v>95</v>
      </c>
      <c r="D48" s="1" t="s">
        <v>89</v>
      </c>
      <c r="E48" s="1" t="n">
        <v>7</v>
      </c>
      <c r="F48" s="1" t="n">
        <v>-29.813</v>
      </c>
      <c r="G48" s="1" t="n">
        <v>-56.458</v>
      </c>
      <c r="H48" s="1" t="n">
        <v>-439.181</v>
      </c>
      <c r="I48" s="1" t="n">
        <v>21297</v>
      </c>
      <c r="J48" s="1" t="s">
        <v>41</v>
      </c>
      <c r="K48" s="1" t="s">
        <v>41</v>
      </c>
      <c r="L48" s="1" t="n">
        <v>0</v>
      </c>
      <c r="M48" s="1" t="n">
        <v>1</v>
      </c>
      <c r="N48" s="1" t="s">
        <v>42</v>
      </c>
      <c r="O48" s="1" t="s">
        <v>42</v>
      </c>
      <c r="P48" s="1" t="s">
        <v>43</v>
      </c>
      <c r="Q48" s="1" t="n">
        <v>1749044479.17</v>
      </c>
      <c r="R48" s="1" t="n">
        <v>0.326</v>
      </c>
      <c r="S48" s="1" t="n">
        <v>0.328</v>
      </c>
      <c r="T48" s="1" t="n">
        <v>0.578</v>
      </c>
      <c r="U48" s="1" t="n">
        <v>320.491</v>
      </c>
      <c r="V48" s="1" t="n">
        <v>-0.002</v>
      </c>
      <c r="W48" s="1" t="n">
        <v>-0.015</v>
      </c>
      <c r="X48" s="1" t="n">
        <v>-14.202</v>
      </c>
      <c r="Y48" s="1" t="n">
        <v>67.82</v>
      </c>
      <c r="Z48" s="1" t="n">
        <v>48.533</v>
      </c>
      <c r="AA48" s="1" t="n">
        <v>0.857</v>
      </c>
      <c r="AB48" s="1" t="n">
        <v>56.236</v>
      </c>
      <c r="AC48" s="1" t="n">
        <v>1.033</v>
      </c>
      <c r="AD48" s="1" t="n">
        <v>2.823</v>
      </c>
      <c r="AE48" s="1" t="n">
        <v>0</v>
      </c>
      <c r="AF48" s="1" t="n">
        <v>0.0001</v>
      </c>
      <c r="AG48" s="1" t="n">
        <v>0</v>
      </c>
      <c r="AH48" s="1" t="n">
        <v>40.562</v>
      </c>
      <c r="AI48" s="1" t="s">
        <v>44</v>
      </c>
      <c r="AJ48" s="1" t="n">
        <v>3</v>
      </c>
      <c r="AK48" s="1" t="n">
        <v>91</v>
      </c>
      <c r="AL48" s="1" t="s">
        <v>45</v>
      </c>
    </row>
    <row r="49" customFormat="false" ht="13.8" hidden="false" customHeight="true" outlineLevel="0" collapsed="false">
      <c r="A49" s="1" t="n">
        <v>48</v>
      </c>
      <c r="B49" s="1" t="s">
        <v>87</v>
      </c>
      <c r="C49" s="1" t="s">
        <v>96</v>
      </c>
      <c r="D49" s="1" t="s">
        <v>89</v>
      </c>
      <c r="E49" s="1" t="n">
        <v>8</v>
      </c>
      <c r="F49" s="1" t="n">
        <v>-29.774</v>
      </c>
      <c r="G49" s="1" t="n">
        <v>-56.394</v>
      </c>
      <c r="H49" s="1" t="n">
        <v>-439.25</v>
      </c>
      <c r="I49" s="1" t="n">
        <v>21272</v>
      </c>
      <c r="J49" s="1" t="s">
        <v>41</v>
      </c>
      <c r="K49" s="1" t="s">
        <v>41</v>
      </c>
      <c r="L49" s="1" t="n">
        <v>0</v>
      </c>
      <c r="M49" s="1" t="n">
        <v>1</v>
      </c>
      <c r="N49" s="1" t="s">
        <v>42</v>
      </c>
      <c r="O49" s="1" t="s">
        <v>42</v>
      </c>
      <c r="P49" s="1" t="s">
        <v>43</v>
      </c>
      <c r="Q49" s="1" t="n">
        <v>1749044668.36</v>
      </c>
      <c r="R49" s="1" t="n">
        <v>0.309</v>
      </c>
      <c r="S49" s="1" t="n">
        <v>0.265</v>
      </c>
      <c r="T49" s="1" t="n">
        <v>0.586</v>
      </c>
      <c r="U49" s="1" t="n">
        <v>421.846</v>
      </c>
      <c r="V49" s="1" t="n">
        <v>0.002</v>
      </c>
      <c r="W49" s="1" t="n">
        <v>-0.001</v>
      </c>
      <c r="X49" s="1" t="n">
        <v>7.243</v>
      </c>
      <c r="Y49" s="1" t="n">
        <v>67.834</v>
      </c>
      <c r="Z49" s="1" t="n">
        <v>48.604</v>
      </c>
      <c r="AA49" s="1" t="n">
        <v>0.86</v>
      </c>
      <c r="AB49" s="1" t="n">
        <v>55.476</v>
      </c>
      <c r="AC49" s="1" t="n">
        <v>1.032</v>
      </c>
      <c r="AD49" s="1" t="n">
        <v>2.652</v>
      </c>
      <c r="AE49" s="1" t="n">
        <v>0</v>
      </c>
      <c r="AF49" s="1" t="n">
        <v>0.0001</v>
      </c>
      <c r="AG49" s="1" t="n">
        <v>0</v>
      </c>
      <c r="AH49" s="1" t="n">
        <v>40.625</v>
      </c>
      <c r="AI49" s="1" t="s">
        <v>44</v>
      </c>
      <c r="AJ49" s="1" t="n">
        <v>3</v>
      </c>
      <c r="AK49" s="1" t="n">
        <v>91</v>
      </c>
      <c r="AL49" s="1" t="s">
        <v>45</v>
      </c>
    </row>
    <row r="50" customFormat="false" ht="13.8" hidden="false" customHeight="true" outlineLevel="0" collapsed="false">
      <c r="A50" s="1" t="n">
        <v>49</v>
      </c>
      <c r="B50" s="1" t="s">
        <v>87</v>
      </c>
      <c r="C50" s="1" t="s">
        <v>97</v>
      </c>
      <c r="D50" s="1" t="s">
        <v>89</v>
      </c>
      <c r="E50" s="1" t="n">
        <v>9</v>
      </c>
      <c r="F50" s="1" t="n">
        <v>-29.731</v>
      </c>
      <c r="G50" s="1" t="n">
        <v>-56.441</v>
      </c>
      <c r="H50" s="1" t="n">
        <v>-439.391</v>
      </c>
      <c r="I50" s="1" t="n">
        <v>21246</v>
      </c>
      <c r="J50" s="1" t="s">
        <v>41</v>
      </c>
      <c r="K50" s="1" t="s">
        <v>41</v>
      </c>
      <c r="L50" s="1" t="n">
        <v>0</v>
      </c>
      <c r="M50" s="1" t="n">
        <v>1</v>
      </c>
      <c r="N50" s="1" t="s">
        <v>42</v>
      </c>
      <c r="O50" s="1" t="s">
        <v>42</v>
      </c>
      <c r="P50" s="1" t="s">
        <v>43</v>
      </c>
      <c r="Q50" s="1" t="n">
        <v>1749044857.07</v>
      </c>
      <c r="R50" s="1" t="n">
        <v>0.283</v>
      </c>
      <c r="S50" s="1" t="n">
        <v>0.29</v>
      </c>
      <c r="T50" s="1" t="n">
        <v>0.572</v>
      </c>
      <c r="U50" s="1" t="n">
        <v>519.682</v>
      </c>
      <c r="V50" s="1" t="n">
        <v>-0.002</v>
      </c>
      <c r="W50" s="1" t="n">
        <v>-0.02</v>
      </c>
      <c r="X50" s="1" t="n">
        <v>25.348</v>
      </c>
      <c r="Y50" s="1" t="n">
        <v>67.818</v>
      </c>
      <c r="Z50" s="1" t="n">
        <v>48.28</v>
      </c>
      <c r="AA50" s="1" t="n">
        <v>0.855</v>
      </c>
      <c r="AB50" s="1" t="n">
        <v>56.42</v>
      </c>
      <c r="AC50" s="1" t="n">
        <v>1.032</v>
      </c>
      <c r="AD50" s="1" t="n">
        <v>2.549</v>
      </c>
      <c r="AE50" s="1" t="n">
        <v>0</v>
      </c>
      <c r="AF50" s="1" t="n">
        <v>0</v>
      </c>
      <c r="AG50" s="1" t="n">
        <v>0</v>
      </c>
      <c r="AH50" s="1" t="n">
        <v>40.75</v>
      </c>
      <c r="AI50" s="1" t="s">
        <v>44</v>
      </c>
      <c r="AJ50" s="1" t="n">
        <v>3</v>
      </c>
      <c r="AK50" s="1" t="n">
        <v>91</v>
      </c>
      <c r="AL50" s="1" t="s">
        <v>45</v>
      </c>
    </row>
    <row r="51" customFormat="false" ht="13.8" hidden="false" customHeight="true" outlineLevel="0" collapsed="false">
      <c r="A51" s="1" t="n">
        <v>50</v>
      </c>
      <c r="B51" s="1" t="s">
        <v>87</v>
      </c>
      <c r="C51" s="1" t="s">
        <v>98</v>
      </c>
      <c r="D51" s="1" t="s">
        <v>89</v>
      </c>
      <c r="E51" s="1" t="n">
        <v>10</v>
      </c>
      <c r="F51" s="1" t="n">
        <v>-29.785</v>
      </c>
      <c r="G51" s="1" t="n">
        <v>-56.421</v>
      </c>
      <c r="H51" s="1" t="n">
        <v>-439.479</v>
      </c>
      <c r="I51" s="1" t="n">
        <v>21267</v>
      </c>
      <c r="J51" s="1" t="s">
        <v>41</v>
      </c>
      <c r="K51" s="1" t="s">
        <v>41</v>
      </c>
      <c r="L51" s="1" t="n">
        <v>0</v>
      </c>
      <c r="M51" s="1" t="n">
        <v>1</v>
      </c>
      <c r="N51" s="1" t="s">
        <v>42</v>
      </c>
      <c r="O51" s="1" t="s">
        <v>42</v>
      </c>
      <c r="P51" s="1" t="s">
        <v>43</v>
      </c>
      <c r="Q51" s="1" t="n">
        <v>1749045046.22</v>
      </c>
      <c r="R51" s="1" t="n">
        <v>0.313</v>
      </c>
      <c r="S51" s="1" t="n">
        <v>0.308</v>
      </c>
      <c r="T51" s="1" t="n">
        <v>0.463</v>
      </c>
      <c r="U51" s="1" t="n">
        <v>541.223</v>
      </c>
      <c r="V51" s="1" t="n">
        <v>0.005</v>
      </c>
      <c r="W51" s="1" t="n">
        <v>-0.005</v>
      </c>
      <c r="X51" s="1" t="n">
        <v>26.969</v>
      </c>
      <c r="Y51" s="1" t="n">
        <v>67.842</v>
      </c>
      <c r="Z51" s="1" t="n">
        <v>48.576</v>
      </c>
      <c r="AA51" s="1" t="n">
        <v>0.845</v>
      </c>
      <c r="AB51" s="1" t="n">
        <v>55.809</v>
      </c>
      <c r="AC51" s="1" t="n">
        <v>1.033</v>
      </c>
      <c r="AD51" s="1" t="n">
        <v>2.773</v>
      </c>
      <c r="AE51" s="1" t="n">
        <v>0</v>
      </c>
      <c r="AF51" s="1" t="n">
        <v>0.0001</v>
      </c>
      <c r="AG51" s="1" t="n">
        <v>0</v>
      </c>
      <c r="AH51" s="1" t="n">
        <v>40.688</v>
      </c>
      <c r="AI51" s="1" t="s">
        <v>44</v>
      </c>
      <c r="AJ51" s="1" t="n">
        <v>3</v>
      </c>
      <c r="AK51" s="1" t="n">
        <v>91</v>
      </c>
      <c r="AL51" s="1" t="s">
        <v>45</v>
      </c>
    </row>
    <row r="52" customFormat="false" ht="13.8" hidden="false" customHeight="true" outlineLevel="0" collapsed="false">
      <c r="A52" s="1" t="n">
        <v>51</v>
      </c>
      <c r="B52" s="1" t="s">
        <v>87</v>
      </c>
      <c r="C52" s="1" t="s">
        <v>99</v>
      </c>
      <c r="D52" s="1" t="s">
        <v>89</v>
      </c>
      <c r="E52" s="1" t="n">
        <v>11</v>
      </c>
      <c r="F52" s="1" t="n">
        <v>-29.726</v>
      </c>
      <c r="G52" s="1" t="n">
        <v>-56.362</v>
      </c>
      <c r="H52" s="1" t="n">
        <v>-439.313</v>
      </c>
      <c r="I52" s="1" t="n">
        <v>21164</v>
      </c>
      <c r="J52" s="1" t="s">
        <v>41</v>
      </c>
      <c r="K52" s="1" t="s">
        <v>41</v>
      </c>
      <c r="L52" s="1" t="n">
        <v>0</v>
      </c>
      <c r="M52" s="1" t="n">
        <v>1</v>
      </c>
      <c r="N52" s="1" t="s">
        <v>42</v>
      </c>
      <c r="O52" s="1" t="s">
        <v>42</v>
      </c>
      <c r="P52" s="1" t="s">
        <v>43</v>
      </c>
      <c r="Q52" s="1" t="n">
        <v>1749045235</v>
      </c>
      <c r="R52" s="1" t="n">
        <v>0.349</v>
      </c>
      <c r="S52" s="1" t="n">
        <v>0.293</v>
      </c>
      <c r="T52" s="1" t="n">
        <v>0.522</v>
      </c>
      <c r="U52" s="1" t="n">
        <v>453.976</v>
      </c>
      <c r="V52" s="1" t="n">
        <v>0.003</v>
      </c>
      <c r="W52" s="1" t="n">
        <v>-0.005</v>
      </c>
      <c r="X52" s="1" t="n">
        <v>13.366</v>
      </c>
      <c r="Y52" s="1" t="n">
        <v>67.481</v>
      </c>
      <c r="Z52" s="1" t="n">
        <v>48.264</v>
      </c>
      <c r="AA52" s="1" t="n">
        <v>0.855</v>
      </c>
      <c r="AB52" s="1" t="n">
        <v>55.723</v>
      </c>
      <c r="AC52" s="1" t="n">
        <v>1.033</v>
      </c>
      <c r="AD52" s="1" t="n">
        <v>2.709</v>
      </c>
      <c r="AE52" s="1" t="n">
        <v>0</v>
      </c>
      <c r="AF52" s="1" t="n">
        <v>0</v>
      </c>
      <c r="AG52" s="1" t="n">
        <v>0</v>
      </c>
      <c r="AH52" s="1" t="n">
        <v>40.625</v>
      </c>
      <c r="AI52" s="1" t="s">
        <v>44</v>
      </c>
      <c r="AJ52" s="1" t="n">
        <v>3</v>
      </c>
      <c r="AK52" s="1" t="n">
        <v>91</v>
      </c>
      <c r="AL52" s="1" t="s">
        <v>45</v>
      </c>
    </row>
    <row r="53" customFormat="false" ht="13.8" hidden="false" customHeight="true" outlineLevel="0" collapsed="false">
      <c r="A53" s="1" t="n">
        <v>52</v>
      </c>
      <c r="B53" s="1" t="s">
        <v>87</v>
      </c>
      <c r="C53" s="1" t="s">
        <v>100</v>
      </c>
      <c r="D53" s="1" t="s">
        <v>89</v>
      </c>
      <c r="E53" s="1" t="n">
        <v>12</v>
      </c>
      <c r="F53" s="1" t="n">
        <v>-29.758</v>
      </c>
      <c r="G53" s="1" t="n">
        <v>-56.417</v>
      </c>
      <c r="H53" s="1" t="n">
        <v>-439.556</v>
      </c>
      <c r="I53" s="1" t="n">
        <v>21152</v>
      </c>
      <c r="J53" s="1" t="s">
        <v>41</v>
      </c>
      <c r="K53" s="1" t="s">
        <v>41</v>
      </c>
      <c r="L53" s="1" t="n">
        <v>0</v>
      </c>
      <c r="M53" s="1" t="n">
        <v>1</v>
      </c>
      <c r="N53" s="1" t="s">
        <v>42</v>
      </c>
      <c r="O53" s="1" t="s">
        <v>42</v>
      </c>
      <c r="P53" s="1" t="s">
        <v>43</v>
      </c>
      <c r="Q53" s="1" t="n">
        <v>1749045423.9</v>
      </c>
      <c r="R53" s="1" t="n">
        <v>0.306</v>
      </c>
      <c r="S53" s="1" t="n">
        <v>0.316</v>
      </c>
      <c r="T53" s="1" t="n">
        <v>0.571</v>
      </c>
      <c r="U53" s="1" t="n">
        <v>286.834</v>
      </c>
      <c r="V53" s="1" t="n">
        <v>-0.002</v>
      </c>
      <c r="W53" s="1" t="n">
        <v>-0.013</v>
      </c>
      <c r="X53" s="1" t="n">
        <v>-13.122</v>
      </c>
      <c r="Y53" s="1" t="n">
        <v>67.408</v>
      </c>
      <c r="Z53" s="1" t="n">
        <v>48.255</v>
      </c>
      <c r="AA53" s="1" t="n">
        <v>0.842</v>
      </c>
      <c r="AB53" s="1" t="n">
        <v>55.813</v>
      </c>
      <c r="AC53" s="1" t="n">
        <v>1.034</v>
      </c>
      <c r="AD53" s="1" t="n">
        <v>2.597</v>
      </c>
      <c r="AE53" s="1" t="n">
        <v>0</v>
      </c>
      <c r="AF53" s="1" t="n">
        <v>0</v>
      </c>
      <c r="AG53" s="1" t="n">
        <v>0</v>
      </c>
      <c r="AH53" s="1" t="n">
        <v>40.438</v>
      </c>
      <c r="AI53" s="1" t="s">
        <v>44</v>
      </c>
      <c r="AJ53" s="1" t="n">
        <v>3</v>
      </c>
      <c r="AK53" s="1" t="n">
        <v>91</v>
      </c>
      <c r="AL53" s="1" t="s">
        <v>45</v>
      </c>
    </row>
    <row r="54" customFormat="false" ht="13.8" hidden="false" customHeight="true" outlineLevel="0" collapsed="false">
      <c r="A54" s="1" t="n">
        <v>53</v>
      </c>
      <c r="B54" s="1" t="s">
        <v>87</v>
      </c>
      <c r="C54" s="1" t="s">
        <v>101</v>
      </c>
      <c r="D54" s="1" t="s">
        <v>89</v>
      </c>
      <c r="E54" s="1" t="n">
        <v>13</v>
      </c>
      <c r="F54" s="1" t="n">
        <v>-29.95</v>
      </c>
      <c r="G54" s="1" t="n">
        <v>-56.484</v>
      </c>
      <c r="H54" s="1" t="n">
        <v>-439.289</v>
      </c>
      <c r="I54" s="1" t="n">
        <v>21090</v>
      </c>
      <c r="J54" s="1" t="s">
        <v>41</v>
      </c>
      <c r="K54" s="1" t="s">
        <v>41</v>
      </c>
      <c r="L54" s="1" t="n">
        <v>0</v>
      </c>
      <c r="M54" s="1" t="n">
        <v>1</v>
      </c>
      <c r="N54" s="1" t="s">
        <v>42</v>
      </c>
      <c r="O54" s="1" t="s">
        <v>42</v>
      </c>
      <c r="P54" s="1" t="s">
        <v>43</v>
      </c>
      <c r="Q54" s="1" t="n">
        <v>1749045613.37</v>
      </c>
      <c r="R54" s="1" t="n">
        <v>0.312</v>
      </c>
      <c r="S54" s="1" t="n">
        <v>0.28</v>
      </c>
      <c r="T54" s="1" t="n">
        <v>0.529</v>
      </c>
      <c r="U54" s="1" t="n">
        <v>277.699</v>
      </c>
      <c r="V54" s="1" t="n">
        <v>-0.002</v>
      </c>
      <c r="W54" s="1" t="n">
        <v>-0.012</v>
      </c>
      <c r="X54" s="1" t="n">
        <v>-8.145</v>
      </c>
      <c r="Y54" s="1" t="n">
        <v>67.359</v>
      </c>
      <c r="Z54" s="1" t="n">
        <v>47.779</v>
      </c>
      <c r="AA54" s="1" t="n">
        <v>0.848</v>
      </c>
      <c r="AB54" s="1" t="n">
        <v>55.686</v>
      </c>
      <c r="AC54" s="1" t="n">
        <v>1.034</v>
      </c>
      <c r="AD54" s="1" t="n">
        <v>2.676</v>
      </c>
      <c r="AE54" s="1" t="n">
        <v>0</v>
      </c>
      <c r="AF54" s="1" t="n">
        <v>0.0002</v>
      </c>
      <c r="AG54" s="1" t="n">
        <v>0</v>
      </c>
      <c r="AH54" s="1" t="n">
        <v>40.5</v>
      </c>
      <c r="AI54" s="1" t="s">
        <v>44</v>
      </c>
      <c r="AJ54" s="1" t="n">
        <v>3</v>
      </c>
      <c r="AK54" s="1" t="n">
        <v>91</v>
      </c>
      <c r="AL54" s="1" t="s">
        <v>45</v>
      </c>
    </row>
    <row r="55" customFormat="false" ht="13.8" hidden="false" customHeight="true" outlineLevel="0" collapsed="false">
      <c r="A55" s="1" t="n">
        <v>54</v>
      </c>
      <c r="B55" s="1" t="s">
        <v>87</v>
      </c>
      <c r="C55" s="1" t="s">
        <v>102</v>
      </c>
      <c r="D55" s="1" t="s">
        <v>89</v>
      </c>
      <c r="E55" s="1" t="n">
        <v>14</v>
      </c>
      <c r="F55" s="1" t="n">
        <v>-29.574</v>
      </c>
      <c r="G55" s="1" t="n">
        <v>-56.325</v>
      </c>
      <c r="H55" s="1" t="n">
        <v>-439.518</v>
      </c>
      <c r="I55" s="1" t="n">
        <v>21601</v>
      </c>
      <c r="J55" s="1" t="s">
        <v>41</v>
      </c>
      <c r="K55" s="1" t="s">
        <v>41</v>
      </c>
      <c r="L55" s="1" t="n">
        <v>0</v>
      </c>
      <c r="M55" s="1" t="n">
        <v>1</v>
      </c>
      <c r="N55" s="1" t="s">
        <v>42</v>
      </c>
      <c r="O55" s="1" t="s">
        <v>42</v>
      </c>
      <c r="P55" s="1" t="s">
        <v>43</v>
      </c>
      <c r="Q55" s="1" t="n">
        <v>1749045803.19</v>
      </c>
      <c r="R55" s="1" t="n">
        <v>0.324</v>
      </c>
      <c r="S55" s="1" t="n">
        <v>0.333</v>
      </c>
      <c r="T55" s="1" t="n">
        <v>0.617</v>
      </c>
      <c r="U55" s="1" t="n">
        <v>374.461</v>
      </c>
      <c r="V55" s="1" t="n">
        <v>-0.002</v>
      </c>
      <c r="W55" s="1" t="n">
        <v>-0.006</v>
      </c>
      <c r="X55" s="1" t="n">
        <v>10.821</v>
      </c>
      <c r="Y55" s="1" t="n">
        <v>69.077</v>
      </c>
      <c r="Z55" s="1" t="n">
        <v>49.395</v>
      </c>
      <c r="AA55" s="1" t="n">
        <v>0.866</v>
      </c>
      <c r="AB55" s="1" t="n">
        <v>56.333</v>
      </c>
      <c r="AC55" s="1" t="n">
        <v>1.034</v>
      </c>
      <c r="AD55" s="1" t="n">
        <v>2.65</v>
      </c>
      <c r="AE55" s="1" t="n">
        <v>0</v>
      </c>
      <c r="AF55" s="1" t="n">
        <v>-0.0001</v>
      </c>
      <c r="AG55" s="1" t="n">
        <v>0</v>
      </c>
      <c r="AH55" s="1" t="n">
        <v>40.625</v>
      </c>
      <c r="AI55" s="1" t="s">
        <v>44</v>
      </c>
      <c r="AJ55" s="1" t="n">
        <v>3</v>
      </c>
      <c r="AK55" s="1" t="n">
        <v>91</v>
      </c>
      <c r="AL55" s="1" t="s">
        <v>45</v>
      </c>
    </row>
    <row r="56" customFormat="false" ht="13.8" hidden="false" customHeight="true" outlineLevel="0" collapsed="false">
      <c r="A56" s="1" t="n">
        <v>55</v>
      </c>
      <c r="B56" s="1" t="s">
        <v>87</v>
      </c>
      <c r="C56" s="1" t="s">
        <v>103</v>
      </c>
      <c r="D56" s="1" t="s">
        <v>89</v>
      </c>
      <c r="E56" s="1" t="n">
        <v>15</v>
      </c>
      <c r="F56" s="1" t="n">
        <v>-29.591</v>
      </c>
      <c r="G56" s="1" t="n">
        <v>-56.33</v>
      </c>
      <c r="H56" s="1" t="n">
        <v>-439.783</v>
      </c>
      <c r="I56" s="1" t="n">
        <v>21565</v>
      </c>
      <c r="J56" s="1" t="s">
        <v>41</v>
      </c>
      <c r="K56" s="1" t="s">
        <v>41</v>
      </c>
      <c r="L56" s="1" t="n">
        <v>0</v>
      </c>
      <c r="M56" s="1" t="n">
        <v>1</v>
      </c>
      <c r="N56" s="1" t="s">
        <v>42</v>
      </c>
      <c r="O56" s="1" t="s">
        <v>42</v>
      </c>
      <c r="P56" s="1" t="s">
        <v>43</v>
      </c>
      <c r="Q56" s="1" t="n">
        <v>1749045992.99</v>
      </c>
      <c r="R56" s="1" t="n">
        <v>0.296</v>
      </c>
      <c r="S56" s="1" t="n">
        <v>0.248</v>
      </c>
      <c r="T56" s="1" t="n">
        <v>0.456</v>
      </c>
      <c r="U56" s="1" t="n">
        <v>526.683</v>
      </c>
      <c r="V56" s="1" t="n">
        <v>-0.002</v>
      </c>
      <c r="W56" s="1" t="n">
        <v>-0.009</v>
      </c>
      <c r="X56" s="1" t="n">
        <v>27.076</v>
      </c>
      <c r="Y56" s="1" t="n">
        <v>68.776</v>
      </c>
      <c r="Z56" s="1" t="n">
        <v>49.51</v>
      </c>
      <c r="AA56" s="1" t="n">
        <v>0.857</v>
      </c>
      <c r="AB56" s="1" t="n">
        <v>56.353</v>
      </c>
      <c r="AC56" s="1" t="n">
        <v>1.033</v>
      </c>
      <c r="AD56" s="1" t="n">
        <v>2.668</v>
      </c>
      <c r="AE56" s="1" t="n">
        <v>0</v>
      </c>
      <c r="AF56" s="1" t="n">
        <v>0</v>
      </c>
      <c r="AG56" s="1" t="n">
        <v>0</v>
      </c>
      <c r="AH56" s="1" t="n">
        <v>40.625</v>
      </c>
      <c r="AI56" s="1" t="s">
        <v>44</v>
      </c>
      <c r="AJ56" s="1" t="n">
        <v>3</v>
      </c>
      <c r="AK56" s="1" t="n">
        <v>91</v>
      </c>
      <c r="AL56" s="1" t="s">
        <v>45</v>
      </c>
    </row>
    <row r="57" customFormat="false" ht="13.8" hidden="false" customHeight="true" outlineLevel="0" collapsed="false">
      <c r="A57" s="1" t="n">
        <v>56</v>
      </c>
      <c r="B57" s="1" t="s">
        <v>87</v>
      </c>
      <c r="C57" s="1" t="s">
        <v>104</v>
      </c>
      <c r="D57" s="1" t="s">
        <v>89</v>
      </c>
      <c r="E57" s="1" t="n">
        <v>16</v>
      </c>
      <c r="F57" s="1" t="n">
        <v>-29.85</v>
      </c>
      <c r="G57" s="1" t="n">
        <v>-56.326</v>
      </c>
      <c r="H57" s="1" t="n">
        <v>-439.396</v>
      </c>
      <c r="I57" s="1" t="n">
        <v>21469</v>
      </c>
      <c r="J57" s="1" t="s">
        <v>41</v>
      </c>
      <c r="K57" s="1" t="s">
        <v>41</v>
      </c>
      <c r="L57" s="1" t="n">
        <v>0</v>
      </c>
      <c r="M57" s="1" t="n">
        <v>1</v>
      </c>
      <c r="N57" s="1" t="s">
        <v>42</v>
      </c>
      <c r="O57" s="1" t="s">
        <v>42</v>
      </c>
      <c r="P57" s="1" t="s">
        <v>43</v>
      </c>
      <c r="Q57" s="1" t="n">
        <v>1749046182.89</v>
      </c>
      <c r="R57" s="1" t="n">
        <v>0.339</v>
      </c>
      <c r="S57" s="1" t="n">
        <v>0.314</v>
      </c>
      <c r="T57" s="1" t="n">
        <v>0.461</v>
      </c>
      <c r="U57" s="1" t="n">
        <v>603.803</v>
      </c>
      <c r="V57" s="1" t="n">
        <v>-0.003</v>
      </c>
      <c r="W57" s="1" t="n">
        <v>-0.01</v>
      </c>
      <c r="X57" s="1" t="n">
        <v>32.041</v>
      </c>
      <c r="Y57" s="1" t="n">
        <v>68.534</v>
      </c>
      <c r="Z57" s="1" t="n">
        <v>48.593</v>
      </c>
      <c r="AA57" s="1" t="n">
        <v>0.863</v>
      </c>
      <c r="AB57" s="1" t="n">
        <v>57.563</v>
      </c>
      <c r="AC57" s="1" t="n">
        <v>1.033</v>
      </c>
      <c r="AD57" s="1" t="n">
        <v>2.764</v>
      </c>
      <c r="AE57" s="1" t="n">
        <v>0</v>
      </c>
      <c r="AF57" s="1" t="n">
        <v>0.0003</v>
      </c>
      <c r="AG57" s="1" t="n">
        <v>0</v>
      </c>
      <c r="AH57" s="1" t="n">
        <v>40.5</v>
      </c>
      <c r="AI57" s="1" t="s">
        <v>44</v>
      </c>
      <c r="AJ57" s="1" t="n">
        <v>3</v>
      </c>
      <c r="AK57" s="1" t="n">
        <v>91</v>
      </c>
      <c r="AL57" s="1" t="s">
        <v>45</v>
      </c>
    </row>
    <row r="58" customFormat="false" ht="13.8" hidden="false" customHeight="true" outlineLevel="0" collapsed="false">
      <c r="A58" s="1" t="n">
        <v>57</v>
      </c>
      <c r="B58" s="1" t="s">
        <v>87</v>
      </c>
      <c r="C58" s="1" t="s">
        <v>105</v>
      </c>
      <c r="D58" s="1" t="s">
        <v>89</v>
      </c>
      <c r="E58" s="1" t="n">
        <v>17</v>
      </c>
      <c r="F58" s="1" t="n">
        <v>-29.718</v>
      </c>
      <c r="G58" s="1" t="n">
        <v>-56.348</v>
      </c>
      <c r="H58" s="1" t="n">
        <v>-439.601</v>
      </c>
      <c r="I58" s="1" t="n">
        <v>21452</v>
      </c>
      <c r="J58" s="1" t="s">
        <v>41</v>
      </c>
      <c r="K58" s="1" t="s">
        <v>41</v>
      </c>
      <c r="L58" s="1" t="n">
        <v>0</v>
      </c>
      <c r="M58" s="1" t="n">
        <v>1</v>
      </c>
      <c r="N58" s="1" t="s">
        <v>42</v>
      </c>
      <c r="O58" s="1" t="s">
        <v>42</v>
      </c>
      <c r="P58" s="1" t="s">
        <v>43</v>
      </c>
      <c r="Q58" s="1" t="n">
        <v>1749046372.82</v>
      </c>
      <c r="R58" s="1" t="n">
        <v>0.284</v>
      </c>
      <c r="S58" s="1" t="n">
        <v>0.257</v>
      </c>
      <c r="T58" s="1" t="n">
        <v>0.546</v>
      </c>
      <c r="U58" s="1" t="n">
        <v>599.346</v>
      </c>
      <c r="V58" s="1" t="n">
        <v>0.001</v>
      </c>
      <c r="W58" s="1" t="n">
        <v>-0.007</v>
      </c>
      <c r="X58" s="1" t="n">
        <v>24.067</v>
      </c>
      <c r="Y58" s="1" t="n">
        <v>68.302</v>
      </c>
      <c r="Z58" s="1" t="n">
        <v>48.819</v>
      </c>
      <c r="AA58" s="1" t="n">
        <v>0.862</v>
      </c>
      <c r="AB58" s="1" t="n">
        <v>57.244</v>
      </c>
      <c r="AC58" s="1" t="n">
        <v>1.034</v>
      </c>
      <c r="AD58" s="1" t="n">
        <v>2.858</v>
      </c>
      <c r="AE58" s="1" t="n">
        <v>0</v>
      </c>
      <c r="AF58" s="1" t="n">
        <v>0</v>
      </c>
      <c r="AG58" s="1" t="n">
        <v>0</v>
      </c>
      <c r="AH58" s="1" t="n">
        <v>40.562</v>
      </c>
      <c r="AI58" s="1" t="s">
        <v>44</v>
      </c>
      <c r="AJ58" s="1" t="n">
        <v>3</v>
      </c>
      <c r="AK58" s="1" t="n">
        <v>91</v>
      </c>
      <c r="AL58" s="1" t="s">
        <v>45</v>
      </c>
    </row>
    <row r="59" customFormat="false" ht="13.8" hidden="false" customHeight="true" outlineLevel="0" collapsed="false">
      <c r="A59" s="1" t="n">
        <v>58</v>
      </c>
      <c r="B59" s="1" t="s">
        <v>87</v>
      </c>
      <c r="C59" s="1" t="s">
        <v>106</v>
      </c>
      <c r="D59" s="1" t="s">
        <v>89</v>
      </c>
      <c r="E59" s="1" t="n">
        <v>18</v>
      </c>
      <c r="F59" s="1" t="n">
        <v>-29.721</v>
      </c>
      <c r="G59" s="1" t="n">
        <v>-56.337</v>
      </c>
      <c r="H59" s="1" t="n">
        <v>-439.821</v>
      </c>
      <c r="I59" s="1" t="n">
        <v>21423</v>
      </c>
      <c r="J59" s="1" t="s">
        <v>41</v>
      </c>
      <c r="K59" s="1" t="s">
        <v>41</v>
      </c>
      <c r="L59" s="1" t="n">
        <v>0</v>
      </c>
      <c r="M59" s="1" t="n">
        <v>1</v>
      </c>
      <c r="N59" s="1" t="s">
        <v>42</v>
      </c>
      <c r="O59" s="1" t="s">
        <v>42</v>
      </c>
      <c r="P59" s="1" t="s">
        <v>43</v>
      </c>
      <c r="Q59" s="1" t="n">
        <v>1749046562.67</v>
      </c>
      <c r="R59" s="1" t="n">
        <v>0.315</v>
      </c>
      <c r="S59" s="1" t="n">
        <v>0.292</v>
      </c>
      <c r="T59" s="1" t="n">
        <v>0.554</v>
      </c>
      <c r="U59" s="1" t="n">
        <v>437.542</v>
      </c>
      <c r="V59" s="1" t="n">
        <v>0</v>
      </c>
      <c r="W59" s="1" t="n">
        <v>-0.02</v>
      </c>
      <c r="X59" s="1" t="n">
        <v>-1.547</v>
      </c>
      <c r="Y59" s="1" t="n">
        <v>68.356</v>
      </c>
      <c r="Z59" s="1" t="n">
        <v>48.857</v>
      </c>
      <c r="AA59" s="1" t="n">
        <v>0.852</v>
      </c>
      <c r="AB59" s="1" t="n">
        <v>56.143</v>
      </c>
      <c r="AC59" s="1" t="n">
        <v>1.034</v>
      </c>
      <c r="AD59" s="1" t="n">
        <v>2.675</v>
      </c>
      <c r="AE59" s="1" t="n">
        <v>0</v>
      </c>
      <c r="AF59" s="1" t="n">
        <v>0.0001</v>
      </c>
      <c r="AG59" s="1" t="n">
        <v>0</v>
      </c>
      <c r="AH59" s="1" t="n">
        <v>40.625</v>
      </c>
      <c r="AI59" s="1" t="s">
        <v>44</v>
      </c>
      <c r="AJ59" s="1" t="n">
        <v>3</v>
      </c>
      <c r="AK59" s="1" t="n">
        <v>91</v>
      </c>
      <c r="AL59" s="1" t="s">
        <v>45</v>
      </c>
    </row>
    <row r="60" customFormat="false" ht="13.8" hidden="false" customHeight="true" outlineLevel="0" collapsed="false">
      <c r="A60" s="1" t="n">
        <v>59</v>
      </c>
      <c r="B60" s="1" t="s">
        <v>87</v>
      </c>
      <c r="C60" s="1" t="s">
        <v>107</v>
      </c>
      <c r="D60" s="1" t="s">
        <v>89</v>
      </c>
      <c r="E60" s="1" t="n">
        <v>19</v>
      </c>
      <c r="F60" s="1" t="n">
        <v>-29.709</v>
      </c>
      <c r="G60" s="1" t="n">
        <v>-56.321</v>
      </c>
      <c r="H60" s="1" t="n">
        <v>-439.598</v>
      </c>
      <c r="I60" s="1" t="n">
        <v>21344</v>
      </c>
      <c r="J60" s="1" t="s">
        <v>41</v>
      </c>
      <c r="K60" s="1" t="s">
        <v>41</v>
      </c>
      <c r="L60" s="1" t="n">
        <v>0</v>
      </c>
      <c r="M60" s="1" t="n">
        <v>1</v>
      </c>
      <c r="N60" s="1" t="s">
        <v>42</v>
      </c>
      <c r="O60" s="1" t="s">
        <v>42</v>
      </c>
      <c r="P60" s="1" t="s">
        <v>43</v>
      </c>
      <c r="Q60" s="1" t="n">
        <v>1749046752.01</v>
      </c>
      <c r="R60" s="1" t="n">
        <v>0.295</v>
      </c>
      <c r="S60" s="1" t="n">
        <v>0.322</v>
      </c>
      <c r="T60" s="1" t="n">
        <v>0.539</v>
      </c>
      <c r="U60" s="1" t="n">
        <v>270.576</v>
      </c>
      <c r="V60" s="1" t="n">
        <v>-0.001</v>
      </c>
      <c r="W60" s="1" t="n">
        <v>-0.003</v>
      </c>
      <c r="X60" s="1" t="n">
        <v>-12.855</v>
      </c>
      <c r="Y60" s="1" t="n">
        <v>68.09</v>
      </c>
      <c r="Z60" s="1" t="n">
        <v>48.469</v>
      </c>
      <c r="AA60" s="1" t="n">
        <v>0.864</v>
      </c>
      <c r="AB60" s="1" t="n">
        <v>56.57</v>
      </c>
      <c r="AC60" s="1" t="n">
        <v>1.032</v>
      </c>
      <c r="AD60" s="1" t="n">
        <v>2.803</v>
      </c>
      <c r="AE60" s="1" t="n">
        <v>0</v>
      </c>
      <c r="AF60" s="1" t="n">
        <v>0.0001</v>
      </c>
      <c r="AG60" s="1" t="n">
        <v>0</v>
      </c>
      <c r="AH60" s="1" t="n">
        <v>40.625</v>
      </c>
      <c r="AI60" s="1" t="s">
        <v>44</v>
      </c>
      <c r="AJ60" s="1" t="n">
        <v>3</v>
      </c>
      <c r="AK60" s="1" t="n">
        <v>91</v>
      </c>
      <c r="AL60" s="1" t="s">
        <v>45</v>
      </c>
    </row>
    <row r="61" customFormat="false" ht="13.8" hidden="false" customHeight="true" outlineLevel="0" collapsed="false">
      <c r="A61" s="1" t="n">
        <v>60</v>
      </c>
      <c r="B61" s="1" t="s">
        <v>87</v>
      </c>
      <c r="C61" s="1" t="s">
        <v>108</v>
      </c>
      <c r="D61" s="1" t="s">
        <v>89</v>
      </c>
      <c r="E61" s="1" t="n">
        <v>20</v>
      </c>
      <c r="F61" s="1" t="n">
        <v>-29.775</v>
      </c>
      <c r="G61" s="1" t="n">
        <v>-56.41</v>
      </c>
      <c r="H61" s="1" t="n">
        <v>-439.76</v>
      </c>
      <c r="I61" s="1" t="n">
        <v>21268</v>
      </c>
      <c r="J61" s="1" t="s">
        <v>41</v>
      </c>
      <c r="K61" s="1" t="s">
        <v>41</v>
      </c>
      <c r="L61" s="1" t="n">
        <v>0</v>
      </c>
      <c r="M61" s="1" t="n">
        <v>1</v>
      </c>
      <c r="N61" s="1" t="s">
        <v>42</v>
      </c>
      <c r="O61" s="1" t="s">
        <v>42</v>
      </c>
      <c r="P61" s="1" t="s">
        <v>43</v>
      </c>
      <c r="Q61" s="1" t="n">
        <v>1749046941.28</v>
      </c>
      <c r="R61" s="1" t="n">
        <v>0.314</v>
      </c>
      <c r="S61" s="1" t="n">
        <v>0.253</v>
      </c>
      <c r="T61" s="1" t="n">
        <v>0.481</v>
      </c>
      <c r="U61" s="1" t="n">
        <v>317.703</v>
      </c>
      <c r="V61" s="1" t="n">
        <v>-0.001</v>
      </c>
      <c r="W61" s="1" t="n">
        <v>-0.005</v>
      </c>
      <c r="X61" s="1" t="n">
        <v>6.019</v>
      </c>
      <c r="Y61" s="1" t="n">
        <v>67.857</v>
      </c>
      <c r="Z61" s="1" t="n">
        <v>48.357</v>
      </c>
      <c r="AA61" s="1" t="n">
        <v>0.851</v>
      </c>
      <c r="AB61" s="1" t="n">
        <v>56.174</v>
      </c>
      <c r="AC61" s="1" t="n">
        <v>1.033</v>
      </c>
      <c r="AD61" s="1" t="n">
        <v>2.716</v>
      </c>
      <c r="AE61" s="1" t="n">
        <v>0</v>
      </c>
      <c r="AF61" s="1" t="n">
        <v>0.0001</v>
      </c>
      <c r="AG61" s="1" t="n">
        <v>0</v>
      </c>
      <c r="AH61" s="1" t="n">
        <v>40.562</v>
      </c>
      <c r="AI61" s="1" t="s">
        <v>44</v>
      </c>
      <c r="AJ61" s="1" t="n">
        <v>3</v>
      </c>
      <c r="AK61" s="1" t="n">
        <v>91</v>
      </c>
      <c r="AL61" s="1" t="s">
        <v>45</v>
      </c>
    </row>
    <row r="62" customFormat="false" ht="13.8" hidden="false" customHeight="true" outlineLevel="0" collapsed="false">
      <c r="A62" s="1" t="n">
        <v>61</v>
      </c>
      <c r="B62" s="1" t="s">
        <v>109</v>
      </c>
      <c r="C62" s="1" t="s">
        <v>110</v>
      </c>
      <c r="D62" s="1" t="s">
        <v>67</v>
      </c>
      <c r="E62" s="1" t="n">
        <v>1</v>
      </c>
      <c r="F62" s="1" t="n">
        <v>-22.018</v>
      </c>
      <c r="G62" s="1" t="n">
        <v>-42.104</v>
      </c>
      <c r="H62" s="1" t="n">
        <v>-323.291</v>
      </c>
      <c r="I62" s="1" t="n">
        <v>21269</v>
      </c>
      <c r="J62" s="1" t="s">
        <v>41</v>
      </c>
      <c r="K62" s="1" t="s">
        <v>41</v>
      </c>
      <c r="L62" s="1" t="n">
        <v>-1</v>
      </c>
      <c r="M62" s="1" t="n">
        <v>1</v>
      </c>
      <c r="N62" s="1" t="s">
        <v>42</v>
      </c>
      <c r="O62" s="1" t="s">
        <v>42</v>
      </c>
      <c r="P62" s="1" t="s">
        <v>43</v>
      </c>
      <c r="Q62" s="1" t="n">
        <v>1749047129.54</v>
      </c>
      <c r="R62" s="1" t="n">
        <v>0.3</v>
      </c>
      <c r="S62" s="1" t="n">
        <v>0.378</v>
      </c>
      <c r="T62" s="1" t="n">
        <v>2.794</v>
      </c>
      <c r="U62" s="1" t="n">
        <v>512.613</v>
      </c>
      <c r="V62" s="1" t="n">
        <v>0.014</v>
      </c>
      <c r="W62" s="1" t="n">
        <v>0.164</v>
      </c>
      <c r="X62" s="1" t="n">
        <v>27.672</v>
      </c>
      <c r="Y62" s="1" t="n">
        <v>67.923</v>
      </c>
      <c r="Z62" s="1" t="n">
        <v>47.838</v>
      </c>
      <c r="AA62" s="1" t="n">
        <v>0.87</v>
      </c>
      <c r="AB62" s="1" t="n">
        <v>58.954</v>
      </c>
      <c r="AC62" s="1" t="n">
        <v>1.032</v>
      </c>
      <c r="AD62" s="1" t="n">
        <v>2.743</v>
      </c>
      <c r="AE62" s="1" t="n">
        <v>0</v>
      </c>
      <c r="AF62" s="1" t="n">
        <v>0.0001</v>
      </c>
      <c r="AG62" s="1" t="n">
        <v>0</v>
      </c>
      <c r="AH62" s="1" t="n">
        <v>40.5</v>
      </c>
      <c r="AI62" s="1" t="s">
        <v>44</v>
      </c>
      <c r="AJ62" s="1" t="n">
        <v>2</v>
      </c>
      <c r="AK62" s="1" t="n">
        <v>92</v>
      </c>
      <c r="AL62" s="1" t="s">
        <v>45</v>
      </c>
    </row>
    <row r="63" customFormat="false" ht="13.8" hidden="false" customHeight="true" outlineLevel="0" collapsed="false">
      <c r="A63" s="1" t="n">
        <v>62</v>
      </c>
      <c r="B63" s="1" t="s">
        <v>109</v>
      </c>
      <c r="C63" s="1" t="s">
        <v>111</v>
      </c>
      <c r="D63" s="1" t="s">
        <v>67</v>
      </c>
      <c r="E63" s="1" t="n">
        <v>2</v>
      </c>
      <c r="F63" s="1" t="n">
        <v>-21.988</v>
      </c>
      <c r="G63" s="1" t="n">
        <v>-41.868</v>
      </c>
      <c r="H63" s="1" t="n">
        <v>-317.813</v>
      </c>
      <c r="I63" s="1" t="n">
        <v>21226</v>
      </c>
      <c r="J63" s="1" t="s">
        <v>41</v>
      </c>
      <c r="K63" s="1" t="s">
        <v>41</v>
      </c>
      <c r="L63" s="1" t="n">
        <v>-1</v>
      </c>
      <c r="M63" s="1" t="n">
        <v>1</v>
      </c>
      <c r="N63" s="1" t="s">
        <v>42</v>
      </c>
      <c r="O63" s="1" t="s">
        <v>42</v>
      </c>
      <c r="P63" s="1" t="s">
        <v>43</v>
      </c>
      <c r="Q63" s="1" t="n">
        <v>1749047317.81</v>
      </c>
      <c r="R63" s="1" t="n">
        <v>0.268</v>
      </c>
      <c r="S63" s="1" t="n">
        <v>0.275</v>
      </c>
      <c r="T63" s="1" t="n">
        <v>0.629</v>
      </c>
      <c r="U63" s="1" t="n">
        <v>468.332</v>
      </c>
      <c r="V63" s="1" t="n">
        <v>0.003</v>
      </c>
      <c r="W63" s="1" t="n">
        <v>0.007</v>
      </c>
      <c r="X63" s="1" t="n">
        <v>4.723</v>
      </c>
      <c r="Y63" s="1" t="n">
        <v>67.8</v>
      </c>
      <c r="Z63" s="1" t="n">
        <v>47.701</v>
      </c>
      <c r="AA63" s="1" t="n">
        <v>0.875</v>
      </c>
      <c r="AB63" s="1" t="n">
        <v>58.29</v>
      </c>
      <c r="AC63" s="1" t="n">
        <v>1.033</v>
      </c>
      <c r="AD63" s="1" t="n">
        <v>2.508</v>
      </c>
      <c r="AE63" s="1" t="n">
        <v>0</v>
      </c>
      <c r="AF63" s="1" t="n">
        <v>0.0002</v>
      </c>
      <c r="AG63" s="1" t="n">
        <v>0</v>
      </c>
      <c r="AH63" s="1" t="n">
        <v>40.562</v>
      </c>
      <c r="AI63" s="1" t="s">
        <v>44</v>
      </c>
      <c r="AJ63" s="1" t="n">
        <v>2</v>
      </c>
      <c r="AK63" s="1" t="n">
        <v>92</v>
      </c>
      <c r="AL63" s="1" t="s">
        <v>45</v>
      </c>
    </row>
    <row r="64" customFormat="false" ht="13.8" hidden="false" customHeight="true" outlineLevel="0" collapsed="false">
      <c r="A64" s="1" t="n">
        <v>63</v>
      </c>
      <c r="B64" s="1" t="s">
        <v>109</v>
      </c>
      <c r="C64" s="1" t="s">
        <v>112</v>
      </c>
      <c r="D64" s="1" t="s">
        <v>67</v>
      </c>
      <c r="E64" s="1" t="n">
        <v>3</v>
      </c>
      <c r="F64" s="1" t="n">
        <v>-21.633</v>
      </c>
      <c r="G64" s="1" t="n">
        <v>-41.7</v>
      </c>
      <c r="H64" s="1" t="n">
        <v>-317.135</v>
      </c>
      <c r="I64" s="1" t="n">
        <v>21202</v>
      </c>
      <c r="J64" s="1" t="s">
        <v>41</v>
      </c>
      <c r="K64" s="1" t="s">
        <v>41</v>
      </c>
      <c r="L64" s="1" t="n">
        <v>-1</v>
      </c>
      <c r="M64" s="1" t="n">
        <v>1</v>
      </c>
      <c r="N64" s="1" t="s">
        <v>42</v>
      </c>
      <c r="O64" s="1" t="s">
        <v>42</v>
      </c>
      <c r="P64" s="1" t="s">
        <v>43</v>
      </c>
      <c r="Q64" s="1" t="n">
        <v>1749047507.15</v>
      </c>
      <c r="R64" s="1" t="n">
        <v>0.295</v>
      </c>
      <c r="S64" s="1" t="n">
        <v>0.32</v>
      </c>
      <c r="T64" s="1" t="n">
        <v>0.508</v>
      </c>
      <c r="U64" s="1" t="n">
        <v>442.013</v>
      </c>
      <c r="V64" s="1" t="n">
        <v>-0.001</v>
      </c>
      <c r="W64" s="1" t="n">
        <v>0.003</v>
      </c>
      <c r="X64" s="1" t="n">
        <v>22.805</v>
      </c>
      <c r="Y64" s="1" t="n">
        <v>68.013</v>
      </c>
      <c r="Z64" s="1" t="n">
        <v>47.65</v>
      </c>
      <c r="AA64" s="1" t="n">
        <v>0.847</v>
      </c>
      <c r="AB64" s="1" t="n">
        <v>57.545</v>
      </c>
      <c r="AC64" s="1" t="n">
        <v>1.033</v>
      </c>
      <c r="AD64" s="1" t="n">
        <v>2.271</v>
      </c>
      <c r="AE64" s="1" t="n">
        <v>0</v>
      </c>
      <c r="AF64" s="1" t="n">
        <v>0</v>
      </c>
      <c r="AG64" s="1" t="n">
        <v>0</v>
      </c>
      <c r="AH64" s="1" t="n">
        <v>40.688</v>
      </c>
      <c r="AI64" s="1" t="s">
        <v>44</v>
      </c>
      <c r="AJ64" s="1" t="n">
        <v>2</v>
      </c>
      <c r="AK64" s="1" t="n">
        <v>92</v>
      </c>
      <c r="AL64" s="1" t="s">
        <v>45</v>
      </c>
    </row>
    <row r="65" customFormat="false" ht="13.8" hidden="false" customHeight="true" outlineLevel="0" collapsed="false">
      <c r="A65" s="1" t="n">
        <v>64</v>
      </c>
      <c r="B65" s="1" t="s">
        <v>109</v>
      </c>
      <c r="C65" s="1" t="s">
        <v>113</v>
      </c>
      <c r="D65" s="1" t="s">
        <v>67</v>
      </c>
      <c r="E65" s="1" t="n">
        <v>4</v>
      </c>
      <c r="F65" s="1" t="n">
        <v>-21.8</v>
      </c>
      <c r="G65" s="1" t="n">
        <v>-41.784</v>
      </c>
      <c r="H65" s="1" t="n">
        <v>-316.664</v>
      </c>
      <c r="I65" s="1" t="n">
        <v>21230</v>
      </c>
      <c r="J65" s="1" t="s">
        <v>41</v>
      </c>
      <c r="K65" s="1" t="s">
        <v>41</v>
      </c>
      <c r="L65" s="1" t="n">
        <v>0</v>
      </c>
      <c r="M65" s="1" t="n">
        <v>1</v>
      </c>
      <c r="N65" s="1" t="s">
        <v>42</v>
      </c>
      <c r="O65" s="1" t="s">
        <v>42</v>
      </c>
      <c r="P65" s="1" t="s">
        <v>43</v>
      </c>
      <c r="Q65" s="1" t="n">
        <v>1749047695.83</v>
      </c>
      <c r="R65" s="1" t="n">
        <v>0.323</v>
      </c>
      <c r="S65" s="1" t="n">
        <v>0.308</v>
      </c>
      <c r="T65" s="1" t="n">
        <v>0.537</v>
      </c>
      <c r="U65" s="1" t="n">
        <v>586.775</v>
      </c>
      <c r="V65" s="1" t="n">
        <v>0.006</v>
      </c>
      <c r="W65" s="1" t="n">
        <v>0</v>
      </c>
      <c r="X65" s="1" t="n">
        <v>28.166</v>
      </c>
      <c r="Y65" s="1" t="n">
        <v>68.013</v>
      </c>
      <c r="Z65" s="1" t="n">
        <v>47.657</v>
      </c>
      <c r="AA65" s="1" t="n">
        <v>0.847</v>
      </c>
      <c r="AB65" s="1" t="n">
        <v>57.866</v>
      </c>
      <c r="AC65" s="1" t="n">
        <v>1.032</v>
      </c>
      <c r="AD65" s="1" t="n">
        <v>2.393</v>
      </c>
      <c r="AE65" s="1" t="n">
        <v>0</v>
      </c>
      <c r="AF65" s="1" t="n">
        <v>0.0001</v>
      </c>
      <c r="AG65" s="1" t="n">
        <v>0</v>
      </c>
      <c r="AH65" s="1" t="n">
        <v>40.625</v>
      </c>
      <c r="AI65" s="1" t="s">
        <v>44</v>
      </c>
      <c r="AJ65" s="1" t="n">
        <v>2</v>
      </c>
      <c r="AK65" s="1" t="n">
        <v>92</v>
      </c>
      <c r="AL65" s="1" t="s">
        <v>45</v>
      </c>
    </row>
    <row r="66" customFormat="false" ht="13.8" hidden="false" customHeight="true" outlineLevel="0" collapsed="false">
      <c r="A66" s="1" t="n">
        <v>65</v>
      </c>
      <c r="B66" s="1" t="s">
        <v>109</v>
      </c>
      <c r="C66" s="1" t="s">
        <v>114</v>
      </c>
      <c r="D66" s="1" t="s">
        <v>67</v>
      </c>
      <c r="E66" s="1" t="n">
        <v>5</v>
      </c>
      <c r="F66" s="1" t="n">
        <v>-21.846</v>
      </c>
      <c r="G66" s="1" t="n">
        <v>-41.705</v>
      </c>
      <c r="H66" s="1" t="n">
        <v>-316.396</v>
      </c>
      <c r="I66" s="1" t="n">
        <v>21588</v>
      </c>
      <c r="J66" s="1" t="s">
        <v>41</v>
      </c>
      <c r="K66" s="1" t="s">
        <v>41</v>
      </c>
      <c r="L66" s="1" t="n">
        <v>0</v>
      </c>
      <c r="M66" s="1" t="n">
        <v>1</v>
      </c>
      <c r="N66" s="1" t="s">
        <v>42</v>
      </c>
      <c r="O66" s="1" t="s">
        <v>42</v>
      </c>
      <c r="P66" s="1" t="s">
        <v>43</v>
      </c>
      <c r="Q66" s="1" t="n">
        <v>1749047883.89</v>
      </c>
      <c r="R66" s="1" t="n">
        <v>0.28</v>
      </c>
      <c r="S66" s="1" t="n">
        <v>0.317</v>
      </c>
      <c r="T66" s="1" t="n">
        <v>0.478</v>
      </c>
      <c r="U66" s="1" t="n">
        <v>372.448</v>
      </c>
      <c r="V66" s="1" t="n">
        <v>0.002</v>
      </c>
      <c r="W66" s="1" t="n">
        <v>0</v>
      </c>
      <c r="X66" s="1" t="n">
        <v>-2.223</v>
      </c>
      <c r="Y66" s="1" t="n">
        <v>69.208</v>
      </c>
      <c r="Z66" s="1" t="n">
        <v>48.173</v>
      </c>
      <c r="AA66" s="1" t="n">
        <v>0.869</v>
      </c>
      <c r="AB66" s="1" t="n">
        <v>59.936</v>
      </c>
      <c r="AC66" s="1" t="n">
        <v>1.032</v>
      </c>
      <c r="AD66" s="1" t="n">
        <v>2.614</v>
      </c>
      <c r="AE66" s="1" t="n">
        <v>0</v>
      </c>
      <c r="AF66" s="1" t="n">
        <v>0.0001</v>
      </c>
      <c r="AG66" s="1" t="n">
        <v>0</v>
      </c>
      <c r="AH66" s="1" t="n">
        <v>40.5</v>
      </c>
      <c r="AI66" s="1" t="s">
        <v>44</v>
      </c>
      <c r="AJ66" s="1" t="n">
        <v>2</v>
      </c>
      <c r="AK66" s="1" t="n">
        <v>92</v>
      </c>
      <c r="AL66" s="1" t="s">
        <v>45</v>
      </c>
    </row>
    <row r="67" customFormat="false" ht="13.8" hidden="false" customHeight="true" outlineLevel="0" collapsed="false">
      <c r="A67" s="1" t="n">
        <v>66</v>
      </c>
      <c r="B67" s="1" t="s">
        <v>109</v>
      </c>
      <c r="C67" s="1" t="s">
        <v>115</v>
      </c>
      <c r="D67" s="1" t="s">
        <v>67</v>
      </c>
      <c r="E67" s="1" t="n">
        <v>6</v>
      </c>
      <c r="F67" s="1" t="n">
        <v>-21.739</v>
      </c>
      <c r="G67" s="1" t="n">
        <v>-41.713</v>
      </c>
      <c r="H67" s="1" t="n">
        <v>-316.367</v>
      </c>
      <c r="I67" s="1" t="n">
        <v>21659</v>
      </c>
      <c r="J67" s="1" t="s">
        <v>41</v>
      </c>
      <c r="K67" s="1" t="s">
        <v>41</v>
      </c>
      <c r="L67" s="1" t="n">
        <v>0</v>
      </c>
      <c r="M67" s="1" t="n">
        <v>1</v>
      </c>
      <c r="N67" s="1" t="s">
        <v>42</v>
      </c>
      <c r="O67" s="1" t="s">
        <v>42</v>
      </c>
      <c r="P67" s="1" t="s">
        <v>43</v>
      </c>
      <c r="Q67" s="1" t="n">
        <v>1749048073.57</v>
      </c>
      <c r="R67" s="1" t="n">
        <v>0.309</v>
      </c>
      <c r="S67" s="1" t="n">
        <v>0.276</v>
      </c>
      <c r="T67" s="1" t="n">
        <v>0.511</v>
      </c>
      <c r="U67" s="1" t="n">
        <v>458.024</v>
      </c>
      <c r="V67" s="1" t="n">
        <v>0.004</v>
      </c>
      <c r="W67" s="1" t="n">
        <v>-0.003</v>
      </c>
      <c r="X67" s="1" t="n">
        <v>23.287</v>
      </c>
      <c r="Y67" s="1" t="n">
        <v>69.27</v>
      </c>
      <c r="Z67" s="1" t="n">
        <v>48.915</v>
      </c>
      <c r="AA67" s="1" t="n">
        <v>0.88</v>
      </c>
      <c r="AB67" s="1" t="n">
        <v>59.097</v>
      </c>
      <c r="AC67" s="1" t="n">
        <v>1.032</v>
      </c>
      <c r="AD67" s="1" t="n">
        <v>2.57</v>
      </c>
      <c r="AE67" s="1" t="n">
        <v>0</v>
      </c>
      <c r="AF67" s="1" t="n">
        <v>-0.0001</v>
      </c>
      <c r="AG67" s="1" t="n">
        <v>0</v>
      </c>
      <c r="AH67" s="1" t="n">
        <v>40.562</v>
      </c>
      <c r="AI67" s="1" t="s">
        <v>44</v>
      </c>
      <c r="AJ67" s="1" t="n">
        <v>2</v>
      </c>
      <c r="AK67" s="1" t="n">
        <v>92</v>
      </c>
      <c r="AL67" s="1" t="s">
        <v>45</v>
      </c>
    </row>
    <row r="68" customFormat="false" ht="13.8" hidden="false" customHeight="true" outlineLevel="0" collapsed="false">
      <c r="A68" s="1" t="n">
        <v>67</v>
      </c>
      <c r="B68" s="1" t="s">
        <v>109</v>
      </c>
      <c r="C68" s="1" t="s">
        <v>116</v>
      </c>
      <c r="D68" s="1" t="s">
        <v>67</v>
      </c>
      <c r="E68" s="1" t="n">
        <v>7</v>
      </c>
      <c r="F68" s="1" t="n">
        <v>-21.939</v>
      </c>
      <c r="G68" s="1" t="n">
        <v>-41.724</v>
      </c>
      <c r="H68" s="1" t="n">
        <v>-316.059</v>
      </c>
      <c r="I68" s="1" t="n">
        <v>21570</v>
      </c>
      <c r="J68" s="1" t="s">
        <v>41</v>
      </c>
      <c r="K68" s="1" t="s">
        <v>41</v>
      </c>
      <c r="L68" s="1" t="n">
        <v>0</v>
      </c>
      <c r="M68" s="1" t="n">
        <v>1</v>
      </c>
      <c r="N68" s="1" t="s">
        <v>42</v>
      </c>
      <c r="O68" s="1" t="s">
        <v>42</v>
      </c>
      <c r="P68" s="1" t="s">
        <v>43</v>
      </c>
      <c r="Q68" s="1" t="n">
        <v>1749048262.67</v>
      </c>
      <c r="R68" s="1" t="n">
        <v>0.395</v>
      </c>
      <c r="S68" s="1" t="n">
        <v>0.336</v>
      </c>
      <c r="T68" s="1" t="n">
        <v>0.51</v>
      </c>
      <c r="U68" s="1" t="n">
        <v>460.813</v>
      </c>
      <c r="V68" s="1" t="n">
        <v>0.003</v>
      </c>
      <c r="W68" s="1" t="n">
        <v>-0.009</v>
      </c>
      <c r="X68" s="1" t="n">
        <v>5.066</v>
      </c>
      <c r="Y68" s="1" t="n">
        <v>69.028</v>
      </c>
      <c r="Z68" s="1" t="n">
        <v>48.603</v>
      </c>
      <c r="AA68" s="1" t="n">
        <v>0.862</v>
      </c>
      <c r="AB68" s="1" t="n">
        <v>58.456</v>
      </c>
      <c r="AC68" s="1" t="n">
        <v>1.035</v>
      </c>
      <c r="AD68" s="1" t="n">
        <v>2.529</v>
      </c>
      <c r="AE68" s="1" t="n">
        <v>0</v>
      </c>
      <c r="AF68" s="1" t="n">
        <v>0.0002</v>
      </c>
      <c r="AG68" s="1" t="n">
        <v>0</v>
      </c>
      <c r="AH68" s="1" t="n">
        <v>40.625</v>
      </c>
      <c r="AI68" s="1" t="s">
        <v>44</v>
      </c>
      <c r="AJ68" s="1" t="n">
        <v>2</v>
      </c>
      <c r="AK68" s="1" t="n">
        <v>92</v>
      </c>
      <c r="AL68" s="1" t="s">
        <v>45</v>
      </c>
    </row>
    <row r="69" customFormat="false" ht="13.8" hidden="false" customHeight="true" outlineLevel="0" collapsed="false">
      <c r="A69" s="1" t="n">
        <v>68</v>
      </c>
      <c r="B69" s="1" t="s">
        <v>109</v>
      </c>
      <c r="C69" s="1" t="s">
        <v>117</v>
      </c>
      <c r="D69" s="1" t="s">
        <v>67</v>
      </c>
      <c r="E69" s="1" t="n">
        <v>8</v>
      </c>
      <c r="F69" s="1" t="n">
        <v>-21.773</v>
      </c>
      <c r="G69" s="1" t="n">
        <v>-41.669</v>
      </c>
      <c r="H69" s="1" t="n">
        <v>-315.92</v>
      </c>
      <c r="I69" s="1" t="n">
        <v>21471</v>
      </c>
      <c r="J69" s="1" t="s">
        <v>41</v>
      </c>
      <c r="K69" s="1" t="s">
        <v>41</v>
      </c>
      <c r="L69" s="1" t="n">
        <v>0</v>
      </c>
      <c r="M69" s="1" t="n">
        <v>1</v>
      </c>
      <c r="N69" s="1" t="s">
        <v>42</v>
      </c>
      <c r="O69" s="1" t="s">
        <v>42</v>
      </c>
      <c r="P69" s="1" t="s">
        <v>43</v>
      </c>
      <c r="Q69" s="1" t="n">
        <v>1749048452.53</v>
      </c>
      <c r="R69" s="1" t="n">
        <v>0.296</v>
      </c>
      <c r="S69" s="1" t="n">
        <v>0.282</v>
      </c>
      <c r="T69" s="1" t="n">
        <v>0.603</v>
      </c>
      <c r="U69" s="1" t="n">
        <v>219.342</v>
      </c>
      <c r="V69" s="1" t="n">
        <v>-0.002</v>
      </c>
      <c r="W69" s="1" t="n">
        <v>-0.003</v>
      </c>
      <c r="X69" s="1" t="n">
        <v>-5.102</v>
      </c>
      <c r="Y69" s="1" t="n">
        <v>68.708</v>
      </c>
      <c r="Z69" s="1" t="n">
        <v>48.366</v>
      </c>
      <c r="AA69" s="1" t="n">
        <v>0.877</v>
      </c>
      <c r="AB69" s="1" t="n">
        <v>58.692</v>
      </c>
      <c r="AC69" s="1" t="n">
        <v>1.034</v>
      </c>
      <c r="AD69" s="1" t="n">
        <v>2.575</v>
      </c>
      <c r="AE69" s="1" t="n">
        <v>0</v>
      </c>
      <c r="AF69" s="1" t="n">
        <v>0.0001</v>
      </c>
      <c r="AG69" s="1" t="n">
        <v>0</v>
      </c>
      <c r="AH69" s="1" t="n">
        <v>40.688</v>
      </c>
      <c r="AI69" s="1" t="s">
        <v>44</v>
      </c>
      <c r="AJ69" s="1" t="n">
        <v>2</v>
      </c>
      <c r="AK69" s="1" t="n">
        <v>92</v>
      </c>
      <c r="AL69" s="1" t="s">
        <v>45</v>
      </c>
    </row>
    <row r="70" customFormat="false" ht="13.8" hidden="false" customHeight="true" outlineLevel="0" collapsed="false">
      <c r="A70" s="1" t="n">
        <v>69</v>
      </c>
      <c r="B70" s="1" t="s">
        <v>118</v>
      </c>
      <c r="C70" s="1" t="s">
        <v>119</v>
      </c>
      <c r="D70" s="1" t="s">
        <v>120</v>
      </c>
      <c r="E70" s="1" t="n">
        <v>1</v>
      </c>
      <c r="F70" s="1" t="n">
        <v>-22.824</v>
      </c>
      <c r="G70" s="1" t="n">
        <v>-43.741</v>
      </c>
      <c r="H70" s="1" t="n">
        <v>-328.313</v>
      </c>
      <c r="I70" s="1" t="n">
        <v>21506</v>
      </c>
      <c r="J70" s="1" t="s">
        <v>41</v>
      </c>
      <c r="K70" s="1" t="s">
        <v>41</v>
      </c>
      <c r="L70" s="1" t="n">
        <v>-1</v>
      </c>
      <c r="M70" s="1" t="n">
        <v>1</v>
      </c>
      <c r="N70" s="1" t="s">
        <v>42</v>
      </c>
      <c r="O70" s="1" t="s">
        <v>42</v>
      </c>
      <c r="P70" s="1" t="s">
        <v>43</v>
      </c>
      <c r="Q70" s="1" t="n">
        <v>1749048641.83</v>
      </c>
      <c r="R70" s="1" t="n">
        <v>0.299</v>
      </c>
      <c r="S70" s="1" t="n">
        <v>0.314</v>
      </c>
      <c r="T70" s="1" t="n">
        <v>0.596</v>
      </c>
      <c r="U70" s="1" t="n">
        <v>522.072</v>
      </c>
      <c r="V70" s="1" t="n">
        <v>-0.004</v>
      </c>
      <c r="W70" s="1" t="n">
        <v>-0.021</v>
      </c>
      <c r="X70" s="1" t="n">
        <v>24.769</v>
      </c>
      <c r="Y70" s="1" t="n">
        <v>68.592</v>
      </c>
      <c r="Z70" s="1" t="n">
        <v>48.767</v>
      </c>
      <c r="AA70" s="1" t="n">
        <v>0.872</v>
      </c>
      <c r="AB70" s="1" t="n">
        <v>58.958</v>
      </c>
      <c r="AC70" s="1" t="n">
        <v>1.032</v>
      </c>
      <c r="AD70" s="1" t="n">
        <v>2.722</v>
      </c>
      <c r="AE70" s="1" t="n">
        <v>0</v>
      </c>
      <c r="AF70" s="1" t="n">
        <v>-0.0001</v>
      </c>
      <c r="AG70" s="1" t="n">
        <v>0</v>
      </c>
      <c r="AH70" s="1" t="n">
        <v>40.5</v>
      </c>
      <c r="AI70" s="1" t="s">
        <v>44</v>
      </c>
      <c r="AJ70" s="1" t="n">
        <v>4</v>
      </c>
      <c r="AK70" s="1" t="n">
        <v>93</v>
      </c>
      <c r="AL70" s="1" t="s">
        <v>45</v>
      </c>
    </row>
    <row r="71" customFormat="false" ht="13.8" hidden="false" customHeight="true" outlineLevel="0" collapsed="false">
      <c r="A71" s="1" t="n">
        <v>70</v>
      </c>
      <c r="B71" s="1" t="s">
        <v>118</v>
      </c>
      <c r="C71" s="1" t="s">
        <v>121</v>
      </c>
      <c r="D71" s="1" t="s">
        <v>120</v>
      </c>
      <c r="E71" s="1" t="n">
        <v>2</v>
      </c>
      <c r="F71" s="1" t="n">
        <v>-22.652</v>
      </c>
      <c r="G71" s="1" t="n">
        <v>-43.694</v>
      </c>
      <c r="H71" s="1" t="n">
        <v>-328.618</v>
      </c>
      <c r="I71" s="1" t="n">
        <v>21433</v>
      </c>
      <c r="J71" s="1" t="s">
        <v>41</v>
      </c>
      <c r="K71" s="1" t="s">
        <v>41</v>
      </c>
      <c r="L71" s="1" t="n">
        <v>-1</v>
      </c>
      <c r="M71" s="1" t="n">
        <v>1</v>
      </c>
      <c r="N71" s="1" t="s">
        <v>42</v>
      </c>
      <c r="O71" s="1" t="s">
        <v>42</v>
      </c>
      <c r="P71" s="1" t="s">
        <v>43</v>
      </c>
      <c r="Q71" s="1" t="n">
        <v>1749048831.12</v>
      </c>
      <c r="R71" s="1" t="n">
        <v>0.28</v>
      </c>
      <c r="S71" s="1" t="n">
        <v>0.291</v>
      </c>
      <c r="T71" s="1" t="n">
        <v>0.418</v>
      </c>
      <c r="U71" s="1" t="n">
        <v>440.846</v>
      </c>
      <c r="V71" s="1" t="n">
        <v>-0.003</v>
      </c>
      <c r="W71" s="1" t="n">
        <v>0.002</v>
      </c>
      <c r="X71" s="1" t="n">
        <v>-2.331</v>
      </c>
      <c r="Y71" s="1" t="n">
        <v>68.341</v>
      </c>
      <c r="Z71" s="1" t="n">
        <v>48.589</v>
      </c>
      <c r="AA71" s="1" t="n">
        <v>0.875</v>
      </c>
      <c r="AB71" s="1" t="n">
        <v>58.796</v>
      </c>
      <c r="AC71" s="1" t="n">
        <v>1.036</v>
      </c>
      <c r="AD71" s="1" t="n">
        <v>2.651</v>
      </c>
      <c r="AE71" s="1" t="n">
        <v>0</v>
      </c>
      <c r="AF71" s="1" t="n">
        <v>-0.0001</v>
      </c>
      <c r="AG71" s="1" t="n">
        <v>0</v>
      </c>
      <c r="AH71" s="1" t="n">
        <v>40.438</v>
      </c>
      <c r="AI71" s="1" t="s">
        <v>44</v>
      </c>
      <c r="AJ71" s="1" t="n">
        <v>4</v>
      </c>
      <c r="AK71" s="1" t="n">
        <v>93</v>
      </c>
      <c r="AL71" s="1" t="s">
        <v>45</v>
      </c>
    </row>
    <row r="72" customFormat="false" ht="13.8" hidden="false" customHeight="true" outlineLevel="0" collapsed="false">
      <c r="A72" s="1" t="n">
        <v>71</v>
      </c>
      <c r="B72" s="1" t="s">
        <v>118</v>
      </c>
      <c r="C72" s="1" t="s">
        <v>122</v>
      </c>
      <c r="D72" s="1" t="s">
        <v>120</v>
      </c>
      <c r="E72" s="1" t="n">
        <v>3</v>
      </c>
      <c r="F72" s="1" t="n">
        <v>-22.741</v>
      </c>
      <c r="G72" s="1" t="n">
        <v>-43.657</v>
      </c>
      <c r="H72" s="1" t="n">
        <v>-328.696</v>
      </c>
      <c r="I72" s="1" t="n">
        <v>21339</v>
      </c>
      <c r="J72" s="1" t="s">
        <v>41</v>
      </c>
      <c r="K72" s="1" t="s">
        <v>41</v>
      </c>
      <c r="L72" s="1" t="n">
        <v>-1</v>
      </c>
      <c r="M72" s="1" t="n">
        <v>1</v>
      </c>
      <c r="N72" s="1" t="s">
        <v>42</v>
      </c>
      <c r="O72" s="1" t="s">
        <v>42</v>
      </c>
      <c r="P72" s="1" t="s">
        <v>43</v>
      </c>
      <c r="Q72" s="1" t="n">
        <v>1749049020.59</v>
      </c>
      <c r="R72" s="1" t="n">
        <v>0.299</v>
      </c>
      <c r="S72" s="1" t="n">
        <v>0.333</v>
      </c>
      <c r="T72" s="1" t="n">
        <v>0.519</v>
      </c>
      <c r="U72" s="1" t="n">
        <v>237.841</v>
      </c>
      <c r="V72" s="1" t="n">
        <v>-0.001</v>
      </c>
      <c r="W72" s="1" t="n">
        <v>0.006</v>
      </c>
      <c r="X72" s="1" t="n">
        <v>-7.395</v>
      </c>
      <c r="Y72" s="1" t="n">
        <v>68.178</v>
      </c>
      <c r="Z72" s="1" t="n">
        <v>47.962</v>
      </c>
      <c r="AA72" s="1" t="n">
        <v>0.874</v>
      </c>
      <c r="AB72" s="1" t="n">
        <v>58.513</v>
      </c>
      <c r="AC72" s="1" t="n">
        <v>1.032</v>
      </c>
      <c r="AD72" s="1" t="n">
        <v>2.686</v>
      </c>
      <c r="AE72" s="1" t="n">
        <v>0</v>
      </c>
      <c r="AF72" s="1" t="n">
        <v>0</v>
      </c>
      <c r="AG72" s="1" t="n">
        <v>0</v>
      </c>
      <c r="AH72" s="1" t="n">
        <v>40.562</v>
      </c>
      <c r="AI72" s="1" t="s">
        <v>44</v>
      </c>
      <c r="AJ72" s="1" t="n">
        <v>4</v>
      </c>
      <c r="AK72" s="1" t="n">
        <v>93</v>
      </c>
      <c r="AL72" s="1" t="s">
        <v>45</v>
      </c>
    </row>
    <row r="73" customFormat="false" ht="13.8" hidden="false" customHeight="true" outlineLevel="0" collapsed="false">
      <c r="A73" s="1" t="n">
        <v>72</v>
      </c>
      <c r="B73" s="1" t="s">
        <v>118</v>
      </c>
      <c r="C73" s="1" t="s">
        <v>123</v>
      </c>
      <c r="D73" s="1" t="s">
        <v>120</v>
      </c>
      <c r="E73" s="1" t="n">
        <v>4</v>
      </c>
      <c r="F73" s="1" t="n">
        <v>-22.948</v>
      </c>
      <c r="G73" s="1" t="n">
        <v>-43.691</v>
      </c>
      <c r="H73" s="1" t="n">
        <v>-328.501</v>
      </c>
      <c r="I73" s="1" t="n">
        <v>21249</v>
      </c>
      <c r="J73" s="1" t="s">
        <v>41</v>
      </c>
      <c r="K73" s="1" t="s">
        <v>41</v>
      </c>
      <c r="L73" s="1" t="n">
        <v>0</v>
      </c>
      <c r="M73" s="1" t="n">
        <v>1</v>
      </c>
      <c r="N73" s="1" t="s">
        <v>42</v>
      </c>
      <c r="O73" s="1" t="s">
        <v>42</v>
      </c>
      <c r="P73" s="1" t="s">
        <v>43</v>
      </c>
      <c r="Q73" s="1" t="n">
        <v>1749049210.08</v>
      </c>
      <c r="R73" s="1" t="n">
        <v>0.328</v>
      </c>
      <c r="S73" s="1" t="n">
        <v>0.291</v>
      </c>
      <c r="T73" s="1" t="n">
        <v>0.536</v>
      </c>
      <c r="U73" s="1" t="n">
        <v>496.126</v>
      </c>
      <c r="V73" s="1" t="n">
        <v>0.004</v>
      </c>
      <c r="W73" s="1" t="n">
        <v>-0.011</v>
      </c>
      <c r="X73" s="1" t="n">
        <v>19.871</v>
      </c>
      <c r="Y73" s="1" t="n">
        <v>67.972</v>
      </c>
      <c r="Z73" s="1" t="n">
        <v>47.631</v>
      </c>
      <c r="AA73" s="1" t="n">
        <v>0.852</v>
      </c>
      <c r="AB73" s="1" t="n">
        <v>58.088</v>
      </c>
      <c r="AC73" s="1" t="n">
        <v>1.032</v>
      </c>
      <c r="AD73" s="1" t="n">
        <v>2.507</v>
      </c>
      <c r="AE73" s="1" t="n">
        <v>0</v>
      </c>
      <c r="AF73" s="1" t="n">
        <v>0.0002</v>
      </c>
      <c r="AG73" s="1" t="n">
        <v>0</v>
      </c>
      <c r="AH73" s="1" t="n">
        <v>40.625</v>
      </c>
      <c r="AI73" s="1" t="s">
        <v>44</v>
      </c>
      <c r="AJ73" s="1" t="n">
        <v>4</v>
      </c>
      <c r="AK73" s="1" t="n">
        <v>93</v>
      </c>
      <c r="AL73" s="1" t="s">
        <v>45</v>
      </c>
    </row>
    <row r="74" customFormat="false" ht="13.8" hidden="false" customHeight="true" outlineLevel="0" collapsed="false">
      <c r="A74" s="1" t="n">
        <v>73</v>
      </c>
      <c r="B74" s="1" t="s">
        <v>118</v>
      </c>
      <c r="C74" s="1" t="s">
        <v>124</v>
      </c>
      <c r="D74" s="1" t="s">
        <v>120</v>
      </c>
      <c r="E74" s="1" t="n">
        <v>5</v>
      </c>
      <c r="F74" s="1" t="n">
        <v>-22.853</v>
      </c>
      <c r="G74" s="1" t="n">
        <v>-43.733</v>
      </c>
      <c r="H74" s="1" t="n">
        <v>-328.879</v>
      </c>
      <c r="I74" s="1" t="n">
        <v>21173</v>
      </c>
      <c r="J74" s="1" t="s">
        <v>41</v>
      </c>
      <c r="K74" s="1" t="s">
        <v>41</v>
      </c>
      <c r="L74" s="1" t="n">
        <v>0</v>
      </c>
      <c r="M74" s="1" t="n">
        <v>1</v>
      </c>
      <c r="N74" s="1" t="s">
        <v>42</v>
      </c>
      <c r="O74" s="1" t="s">
        <v>42</v>
      </c>
      <c r="P74" s="1" t="s">
        <v>43</v>
      </c>
      <c r="Q74" s="1" t="n">
        <v>1749049399.27</v>
      </c>
      <c r="R74" s="1" t="n">
        <v>0.304</v>
      </c>
      <c r="S74" s="1" t="n">
        <v>0.327</v>
      </c>
      <c r="T74" s="1" t="n">
        <v>0.522</v>
      </c>
      <c r="U74" s="1" t="n">
        <v>361.114</v>
      </c>
      <c r="V74" s="1" t="n">
        <v>-0.001</v>
      </c>
      <c r="W74" s="1" t="n">
        <v>0.006</v>
      </c>
      <c r="X74" s="1" t="n">
        <v>14.146</v>
      </c>
      <c r="Y74" s="1" t="n">
        <v>67.616</v>
      </c>
      <c r="Z74" s="1" t="n">
        <v>47.816</v>
      </c>
      <c r="AA74" s="1" t="n">
        <v>0.857</v>
      </c>
      <c r="AB74" s="1" t="n">
        <v>57.759</v>
      </c>
      <c r="AC74" s="1" t="n">
        <v>1.032</v>
      </c>
      <c r="AD74" s="1" t="n">
        <v>2.608</v>
      </c>
      <c r="AE74" s="1" t="n">
        <v>0</v>
      </c>
      <c r="AF74" s="1" t="n">
        <v>0</v>
      </c>
      <c r="AG74" s="1" t="n">
        <v>0</v>
      </c>
      <c r="AH74" s="1" t="n">
        <v>40.562</v>
      </c>
      <c r="AI74" s="1" t="s">
        <v>44</v>
      </c>
      <c r="AJ74" s="1" t="n">
        <v>4</v>
      </c>
      <c r="AK74" s="1" t="n">
        <v>93</v>
      </c>
      <c r="AL74" s="1" t="s">
        <v>45</v>
      </c>
    </row>
    <row r="75" customFormat="false" ht="13.8" hidden="false" customHeight="true" outlineLevel="0" collapsed="false">
      <c r="A75" s="1" t="n">
        <v>74</v>
      </c>
      <c r="B75" s="1" t="s">
        <v>118</v>
      </c>
      <c r="C75" s="1" t="s">
        <v>125</v>
      </c>
      <c r="D75" s="1" t="s">
        <v>120</v>
      </c>
      <c r="E75" s="1" t="n">
        <v>6</v>
      </c>
      <c r="F75" s="1" t="n">
        <v>-22.775</v>
      </c>
      <c r="G75" s="1" t="n">
        <v>-43.795</v>
      </c>
      <c r="H75" s="1" t="n">
        <v>-328.821</v>
      </c>
      <c r="I75" s="1" t="n">
        <v>21196</v>
      </c>
      <c r="J75" s="1" t="s">
        <v>41</v>
      </c>
      <c r="K75" s="1" t="s">
        <v>41</v>
      </c>
      <c r="L75" s="1" t="n">
        <v>0</v>
      </c>
      <c r="M75" s="1" t="n">
        <v>1</v>
      </c>
      <c r="N75" s="1" t="s">
        <v>42</v>
      </c>
      <c r="O75" s="1" t="s">
        <v>42</v>
      </c>
      <c r="P75" s="1" t="s">
        <v>43</v>
      </c>
      <c r="Q75" s="1" t="n">
        <v>1749049589.53</v>
      </c>
      <c r="R75" s="1" t="n">
        <v>0.287</v>
      </c>
      <c r="S75" s="1" t="n">
        <v>0.3</v>
      </c>
      <c r="T75" s="1" t="n">
        <v>0.451</v>
      </c>
      <c r="U75" s="1" t="n">
        <v>541.747</v>
      </c>
      <c r="V75" s="1" t="n">
        <v>0</v>
      </c>
      <c r="W75" s="1" t="n">
        <v>0.003</v>
      </c>
      <c r="X75" s="1" t="n">
        <v>22.365</v>
      </c>
      <c r="Y75" s="1" t="n">
        <v>67.605</v>
      </c>
      <c r="Z75" s="1" t="n">
        <v>47.961</v>
      </c>
      <c r="AA75" s="1" t="n">
        <v>0.857</v>
      </c>
      <c r="AB75" s="1" t="n">
        <v>57.827</v>
      </c>
      <c r="AC75" s="1" t="n">
        <v>1.034</v>
      </c>
      <c r="AD75" s="1" t="n">
        <v>2.693</v>
      </c>
      <c r="AE75" s="1" t="n">
        <v>0</v>
      </c>
      <c r="AF75" s="1" t="n">
        <v>0</v>
      </c>
      <c r="AG75" s="1" t="n">
        <v>0</v>
      </c>
      <c r="AH75" s="1" t="n">
        <v>40.5</v>
      </c>
      <c r="AI75" s="1" t="s">
        <v>44</v>
      </c>
      <c r="AJ75" s="1" t="n">
        <v>4</v>
      </c>
      <c r="AK75" s="1" t="n">
        <v>93</v>
      </c>
      <c r="AL75" s="1" t="s">
        <v>45</v>
      </c>
    </row>
    <row r="76" customFormat="false" ht="13.8" hidden="false" customHeight="true" outlineLevel="0" collapsed="false">
      <c r="A76" s="1" t="n">
        <v>75</v>
      </c>
      <c r="B76" s="1" t="s">
        <v>118</v>
      </c>
      <c r="C76" s="1" t="s">
        <v>126</v>
      </c>
      <c r="D76" s="1" t="s">
        <v>120</v>
      </c>
      <c r="E76" s="1" t="n">
        <v>7</v>
      </c>
      <c r="F76" s="1" t="n">
        <v>-22.88</v>
      </c>
      <c r="G76" s="1" t="n">
        <v>-43.67</v>
      </c>
      <c r="H76" s="1" t="n">
        <v>-328.56</v>
      </c>
      <c r="I76" s="1" t="n">
        <v>21695</v>
      </c>
      <c r="J76" s="1" t="s">
        <v>41</v>
      </c>
      <c r="K76" s="1" t="s">
        <v>41</v>
      </c>
      <c r="L76" s="1" t="n">
        <v>0</v>
      </c>
      <c r="M76" s="1" t="n">
        <v>1</v>
      </c>
      <c r="N76" s="1" t="s">
        <v>42</v>
      </c>
      <c r="O76" s="1" t="s">
        <v>42</v>
      </c>
      <c r="P76" s="1" t="s">
        <v>43</v>
      </c>
      <c r="Q76" s="1" t="n">
        <v>1749049778.64</v>
      </c>
      <c r="R76" s="1" t="n">
        <v>0.322</v>
      </c>
      <c r="S76" s="1" t="n">
        <v>0.288</v>
      </c>
      <c r="T76" s="1" t="n">
        <v>0.493</v>
      </c>
      <c r="U76" s="1" t="n">
        <v>276.071</v>
      </c>
      <c r="V76" s="1" t="n">
        <v>0.001</v>
      </c>
      <c r="W76" s="1" t="n">
        <v>0.001</v>
      </c>
      <c r="X76" s="1" t="n">
        <v>-7.231</v>
      </c>
      <c r="Y76" s="1" t="n">
        <v>69.447</v>
      </c>
      <c r="Z76" s="1" t="n">
        <v>48.675</v>
      </c>
      <c r="AA76" s="1" t="n">
        <v>0.866</v>
      </c>
      <c r="AB76" s="1" t="n">
        <v>59.85</v>
      </c>
      <c r="AC76" s="1" t="n">
        <v>1.031</v>
      </c>
      <c r="AD76" s="1" t="n">
        <v>2.695</v>
      </c>
      <c r="AE76" s="1" t="n">
        <v>0</v>
      </c>
      <c r="AF76" s="1" t="n">
        <v>0.0001</v>
      </c>
      <c r="AG76" s="1" t="n">
        <v>0</v>
      </c>
      <c r="AH76" s="1" t="n">
        <v>40.562</v>
      </c>
      <c r="AI76" s="1" t="s">
        <v>44</v>
      </c>
      <c r="AJ76" s="1" t="n">
        <v>4</v>
      </c>
      <c r="AK76" s="1" t="n">
        <v>93</v>
      </c>
      <c r="AL76" s="1" t="s">
        <v>45</v>
      </c>
    </row>
    <row r="77" customFormat="false" ht="13.8" hidden="false" customHeight="true" outlineLevel="0" collapsed="false">
      <c r="A77" s="1" t="n">
        <v>76</v>
      </c>
      <c r="B77" s="1" t="s">
        <v>118</v>
      </c>
      <c r="C77" s="1" t="s">
        <v>127</v>
      </c>
      <c r="D77" s="1" t="s">
        <v>120</v>
      </c>
      <c r="E77" s="1" t="n">
        <v>8</v>
      </c>
      <c r="F77" s="1" t="n">
        <v>-22.678</v>
      </c>
      <c r="G77" s="1" t="n">
        <v>-43.696</v>
      </c>
      <c r="H77" s="1" t="n">
        <v>-328.75</v>
      </c>
      <c r="I77" s="1" t="n">
        <v>21569</v>
      </c>
      <c r="J77" s="1" t="s">
        <v>41</v>
      </c>
      <c r="K77" s="1" t="s">
        <v>41</v>
      </c>
      <c r="L77" s="1" t="n">
        <v>0</v>
      </c>
      <c r="M77" s="1" t="n">
        <v>1</v>
      </c>
      <c r="N77" s="1" t="s">
        <v>42</v>
      </c>
      <c r="O77" s="1" t="s">
        <v>42</v>
      </c>
      <c r="P77" s="1" t="s">
        <v>43</v>
      </c>
      <c r="Q77" s="1" t="n">
        <v>1749049968.69</v>
      </c>
      <c r="R77" s="1" t="n">
        <v>0.256</v>
      </c>
      <c r="S77" s="1" t="n">
        <v>0.289</v>
      </c>
      <c r="T77" s="1" t="n">
        <v>0.396</v>
      </c>
      <c r="U77" s="1" t="n">
        <v>448.408</v>
      </c>
      <c r="V77" s="1" t="n">
        <v>-0.001</v>
      </c>
      <c r="W77" s="1" t="n">
        <v>-0.009</v>
      </c>
      <c r="X77" s="1" t="n">
        <v>19.674</v>
      </c>
      <c r="Y77" s="1" t="n">
        <v>69.048</v>
      </c>
      <c r="Z77" s="1" t="n">
        <v>48.782</v>
      </c>
      <c r="AA77" s="1" t="n">
        <v>0.855</v>
      </c>
      <c r="AB77" s="1" t="n">
        <v>58.012</v>
      </c>
      <c r="AC77" s="1" t="n">
        <v>1.031</v>
      </c>
      <c r="AD77" s="1" t="n">
        <v>2.477</v>
      </c>
      <c r="AE77" s="1" t="n">
        <v>0</v>
      </c>
      <c r="AF77" s="1" t="n">
        <v>0</v>
      </c>
      <c r="AG77" s="1" t="n">
        <v>0</v>
      </c>
      <c r="AH77" s="1" t="n">
        <v>40.688</v>
      </c>
      <c r="AI77" s="1" t="s">
        <v>44</v>
      </c>
      <c r="AJ77" s="1" t="n">
        <v>4</v>
      </c>
      <c r="AK77" s="1" t="n">
        <v>93</v>
      </c>
      <c r="AL77" s="1" t="s">
        <v>45</v>
      </c>
    </row>
    <row r="78" customFormat="false" ht="13.8" hidden="false" customHeight="true" outlineLevel="0" collapsed="false">
      <c r="A78" s="1" t="n">
        <v>77</v>
      </c>
      <c r="B78" s="1" t="s">
        <v>128</v>
      </c>
      <c r="C78" s="1" t="s">
        <v>129</v>
      </c>
      <c r="D78" s="1" t="s">
        <v>130</v>
      </c>
      <c r="E78" s="1" t="n">
        <v>1</v>
      </c>
      <c r="F78" s="1" t="n">
        <v>-22.916</v>
      </c>
      <c r="G78" s="1" t="n">
        <v>-43.712</v>
      </c>
      <c r="H78" s="1" t="n">
        <v>-328.688</v>
      </c>
      <c r="I78" s="1" t="n">
        <v>21568</v>
      </c>
      <c r="J78" s="1" t="s">
        <v>41</v>
      </c>
      <c r="K78" s="1" t="s">
        <v>41</v>
      </c>
      <c r="L78" s="1" t="n">
        <v>-1</v>
      </c>
      <c r="M78" s="1" t="n">
        <v>1</v>
      </c>
      <c r="N78" s="1" t="s">
        <v>42</v>
      </c>
      <c r="O78" s="1" t="s">
        <v>42</v>
      </c>
      <c r="P78" s="1" t="s">
        <v>43</v>
      </c>
      <c r="Q78" s="1" t="n">
        <v>1749050157.7</v>
      </c>
      <c r="R78" s="1" t="n">
        <v>0.353</v>
      </c>
      <c r="S78" s="1" t="n">
        <v>0.335</v>
      </c>
      <c r="T78" s="1" t="n">
        <v>0.504</v>
      </c>
      <c r="U78" s="1" t="n">
        <v>515.483</v>
      </c>
      <c r="V78" s="1" t="n">
        <v>-0.002</v>
      </c>
      <c r="W78" s="1" t="n">
        <v>-0.007</v>
      </c>
      <c r="X78" s="1" t="n">
        <v>20.629</v>
      </c>
      <c r="Y78" s="1" t="n">
        <v>68.837</v>
      </c>
      <c r="Z78" s="1" t="n">
        <v>49.127</v>
      </c>
      <c r="AA78" s="1" t="n">
        <v>0.85</v>
      </c>
      <c r="AB78" s="1" t="n">
        <v>57.564</v>
      </c>
      <c r="AC78" s="1" t="n">
        <v>1.032</v>
      </c>
      <c r="AD78" s="1" t="n">
        <v>2.509</v>
      </c>
      <c r="AE78" s="1" t="n">
        <v>0</v>
      </c>
      <c r="AF78" s="1" t="n">
        <v>0.0001</v>
      </c>
      <c r="AG78" s="1" t="n">
        <v>0</v>
      </c>
      <c r="AH78" s="1" t="n">
        <v>40.75</v>
      </c>
      <c r="AI78" s="1" t="s">
        <v>44</v>
      </c>
      <c r="AJ78" s="1" t="n">
        <v>5</v>
      </c>
      <c r="AK78" s="1" t="n">
        <v>95</v>
      </c>
      <c r="AL78" s="1" t="s">
        <v>45</v>
      </c>
    </row>
    <row r="79" customFormat="false" ht="13.8" hidden="false" customHeight="true" outlineLevel="0" collapsed="false">
      <c r="A79" s="1" t="n">
        <v>78</v>
      </c>
      <c r="B79" s="1" t="s">
        <v>128</v>
      </c>
      <c r="C79" s="1" t="s">
        <v>131</v>
      </c>
      <c r="D79" s="1" t="s">
        <v>130</v>
      </c>
      <c r="E79" s="1" t="n">
        <v>2</v>
      </c>
      <c r="F79" s="1" t="n">
        <v>-22.886</v>
      </c>
      <c r="G79" s="1" t="n">
        <v>-43.714</v>
      </c>
      <c r="H79" s="1" t="n">
        <v>-328.72</v>
      </c>
      <c r="I79" s="1" t="n">
        <v>21477</v>
      </c>
      <c r="J79" s="1" t="s">
        <v>41</v>
      </c>
      <c r="K79" s="1" t="s">
        <v>41</v>
      </c>
      <c r="L79" s="1" t="n">
        <v>-1</v>
      </c>
      <c r="M79" s="1" t="n">
        <v>1</v>
      </c>
      <c r="N79" s="1" t="s">
        <v>42</v>
      </c>
      <c r="O79" s="1" t="s">
        <v>42</v>
      </c>
      <c r="P79" s="1" t="s">
        <v>43</v>
      </c>
      <c r="Q79" s="1" t="n">
        <v>1749050347.21</v>
      </c>
      <c r="R79" s="1" t="n">
        <v>0.328</v>
      </c>
      <c r="S79" s="1" t="n">
        <v>0.316</v>
      </c>
      <c r="T79" s="1" t="n">
        <v>0.521</v>
      </c>
      <c r="U79" s="1" t="n">
        <v>341.276</v>
      </c>
      <c r="V79" s="1" t="n">
        <v>0</v>
      </c>
      <c r="W79" s="1" t="n">
        <v>-0.002</v>
      </c>
      <c r="X79" s="1" t="n">
        <v>-8.448</v>
      </c>
      <c r="Y79" s="1" t="n">
        <v>68.558</v>
      </c>
      <c r="Z79" s="1" t="n">
        <v>48.295</v>
      </c>
      <c r="AA79" s="1" t="n">
        <v>0.88</v>
      </c>
      <c r="AB79" s="1" t="n">
        <v>59.315</v>
      </c>
      <c r="AC79" s="1" t="n">
        <v>1.031</v>
      </c>
      <c r="AD79" s="1" t="n">
        <v>2.628</v>
      </c>
      <c r="AE79" s="1" t="n">
        <v>0</v>
      </c>
      <c r="AF79" s="1" t="n">
        <v>0.0001</v>
      </c>
      <c r="AG79" s="1" t="n">
        <v>0</v>
      </c>
      <c r="AH79" s="1" t="n">
        <v>40.625</v>
      </c>
      <c r="AI79" s="1" t="s">
        <v>44</v>
      </c>
      <c r="AJ79" s="1" t="n">
        <v>5</v>
      </c>
      <c r="AK79" s="1" t="n">
        <v>95</v>
      </c>
      <c r="AL79" s="1" t="s">
        <v>45</v>
      </c>
    </row>
    <row r="80" customFormat="false" ht="13.8" hidden="false" customHeight="true" outlineLevel="0" collapsed="false">
      <c r="A80" s="1" t="n">
        <v>79</v>
      </c>
      <c r="B80" s="1" t="s">
        <v>128</v>
      </c>
      <c r="C80" s="1" t="s">
        <v>132</v>
      </c>
      <c r="D80" s="1" t="s">
        <v>130</v>
      </c>
      <c r="E80" s="1" t="n">
        <v>3</v>
      </c>
      <c r="F80" s="1" t="n">
        <v>-22.829</v>
      </c>
      <c r="G80" s="1" t="n">
        <v>-43.7</v>
      </c>
      <c r="H80" s="1" t="n">
        <v>-328.632</v>
      </c>
      <c r="I80" s="1" t="n">
        <v>21313</v>
      </c>
      <c r="J80" s="1" t="s">
        <v>41</v>
      </c>
      <c r="K80" s="1" t="s">
        <v>41</v>
      </c>
      <c r="L80" s="1" t="n">
        <v>-1</v>
      </c>
      <c r="M80" s="1" t="n">
        <v>1</v>
      </c>
      <c r="N80" s="1" t="s">
        <v>42</v>
      </c>
      <c r="O80" s="1" t="s">
        <v>42</v>
      </c>
      <c r="P80" s="1" t="s">
        <v>43</v>
      </c>
      <c r="Q80" s="1" t="n">
        <v>1749050535.79</v>
      </c>
      <c r="R80" s="1" t="n">
        <v>0.297</v>
      </c>
      <c r="S80" s="1" t="n">
        <v>0.333</v>
      </c>
      <c r="T80" s="1" t="n">
        <v>0.466</v>
      </c>
      <c r="U80" s="1" t="n">
        <v>374.718</v>
      </c>
      <c r="V80" s="1" t="n">
        <v>-0.004</v>
      </c>
      <c r="W80" s="1" t="n">
        <v>-0.008</v>
      </c>
      <c r="X80" s="1" t="n">
        <v>3.31</v>
      </c>
      <c r="Y80" s="1" t="n">
        <v>67.981</v>
      </c>
      <c r="Z80" s="1" t="n">
        <v>48.31</v>
      </c>
      <c r="AA80" s="1" t="n">
        <v>0.864</v>
      </c>
      <c r="AB80" s="1" t="n">
        <v>57.996</v>
      </c>
      <c r="AC80" s="1" t="n">
        <v>1.032</v>
      </c>
      <c r="AD80" s="1" t="n">
        <v>2.636</v>
      </c>
      <c r="AE80" s="1" t="n">
        <v>0</v>
      </c>
      <c r="AF80" s="1" t="n">
        <v>0</v>
      </c>
      <c r="AG80" s="1" t="n">
        <v>0</v>
      </c>
      <c r="AH80" s="1" t="n">
        <v>40.5</v>
      </c>
      <c r="AI80" s="1" t="s">
        <v>44</v>
      </c>
      <c r="AJ80" s="1" t="n">
        <v>5</v>
      </c>
      <c r="AK80" s="1" t="n">
        <v>95</v>
      </c>
      <c r="AL80" s="1" t="s">
        <v>45</v>
      </c>
    </row>
    <row r="81" customFormat="false" ht="13.8" hidden="false" customHeight="true" outlineLevel="0" collapsed="false">
      <c r="A81" s="1" t="n">
        <v>80</v>
      </c>
      <c r="B81" s="1" t="s">
        <v>128</v>
      </c>
      <c r="C81" s="1" t="s">
        <v>133</v>
      </c>
      <c r="D81" s="1" t="s">
        <v>130</v>
      </c>
      <c r="E81" s="1" t="n">
        <v>4</v>
      </c>
      <c r="F81" s="1" t="n">
        <v>-22.834</v>
      </c>
      <c r="G81" s="1" t="n">
        <v>-43.664</v>
      </c>
      <c r="H81" s="1" t="n">
        <v>-328.475</v>
      </c>
      <c r="I81" s="1" t="n">
        <v>21388</v>
      </c>
      <c r="J81" s="1" t="s">
        <v>41</v>
      </c>
      <c r="K81" s="1" t="s">
        <v>41</v>
      </c>
      <c r="L81" s="1" t="n">
        <v>0</v>
      </c>
      <c r="M81" s="1" t="n">
        <v>1</v>
      </c>
      <c r="N81" s="1" t="s">
        <v>42</v>
      </c>
      <c r="O81" s="1" t="s">
        <v>42</v>
      </c>
      <c r="P81" s="1" t="s">
        <v>43</v>
      </c>
      <c r="Q81" s="1" t="n">
        <v>1749050725.48</v>
      </c>
      <c r="R81" s="1" t="n">
        <v>0.336</v>
      </c>
      <c r="S81" s="1" t="n">
        <v>0.336</v>
      </c>
      <c r="T81" s="1" t="n">
        <v>0.571</v>
      </c>
      <c r="U81" s="1" t="n">
        <v>561.636</v>
      </c>
      <c r="V81" s="1" t="n">
        <v>0.006</v>
      </c>
      <c r="W81" s="1" t="n">
        <v>-0.011</v>
      </c>
      <c r="X81" s="1" t="n">
        <v>30.882</v>
      </c>
      <c r="Y81" s="1" t="n">
        <v>68.241</v>
      </c>
      <c r="Z81" s="1" t="n">
        <v>48.354</v>
      </c>
      <c r="AA81" s="1" t="n">
        <v>0.869</v>
      </c>
      <c r="AB81" s="1" t="n">
        <v>58.29</v>
      </c>
      <c r="AC81" s="1" t="n">
        <v>1.03</v>
      </c>
      <c r="AD81" s="1" t="n">
        <v>2.565</v>
      </c>
      <c r="AE81" s="1" t="n">
        <v>0</v>
      </c>
      <c r="AF81" s="1" t="n">
        <v>0.0001</v>
      </c>
      <c r="AG81" s="1" t="n">
        <v>0</v>
      </c>
      <c r="AH81" s="1" t="n">
        <v>40.562</v>
      </c>
      <c r="AI81" s="1" t="s">
        <v>44</v>
      </c>
      <c r="AJ81" s="1" t="n">
        <v>5</v>
      </c>
      <c r="AK81" s="1" t="n">
        <v>95</v>
      </c>
      <c r="AL81" s="1" t="s">
        <v>45</v>
      </c>
    </row>
    <row r="82" customFormat="false" ht="13.8" hidden="false" customHeight="true" outlineLevel="0" collapsed="false">
      <c r="A82" s="1" t="n">
        <v>81</v>
      </c>
      <c r="B82" s="1" t="s">
        <v>134</v>
      </c>
      <c r="C82" s="1" t="s">
        <v>135</v>
      </c>
      <c r="D82" s="1" t="s">
        <v>136</v>
      </c>
      <c r="E82" s="1" t="n">
        <v>1</v>
      </c>
      <c r="F82" s="1" t="n">
        <v>-22.974</v>
      </c>
      <c r="G82" s="1" t="n">
        <v>-43.792</v>
      </c>
      <c r="H82" s="1" t="n">
        <v>-328.582</v>
      </c>
      <c r="I82" s="1" t="n">
        <v>21343</v>
      </c>
      <c r="J82" s="1" t="s">
        <v>41</v>
      </c>
      <c r="K82" s="1" t="s">
        <v>41</v>
      </c>
      <c r="L82" s="1" t="n">
        <v>-1</v>
      </c>
      <c r="M82" s="1" t="n">
        <v>1</v>
      </c>
      <c r="N82" s="1" t="s">
        <v>42</v>
      </c>
      <c r="O82" s="1" t="s">
        <v>42</v>
      </c>
      <c r="P82" s="1" t="s">
        <v>43</v>
      </c>
      <c r="Q82" s="1" t="n">
        <v>1749050913.87</v>
      </c>
      <c r="R82" s="1" t="n">
        <v>0.333</v>
      </c>
      <c r="S82" s="1" t="n">
        <v>0.32</v>
      </c>
      <c r="T82" s="1" t="n">
        <v>0.577</v>
      </c>
      <c r="U82" s="1" t="n">
        <v>543.045</v>
      </c>
      <c r="V82" s="1" t="n">
        <v>0</v>
      </c>
      <c r="W82" s="1" t="n">
        <v>-0.003</v>
      </c>
      <c r="X82" s="1" t="n">
        <v>23.374</v>
      </c>
      <c r="Y82" s="1" t="n">
        <v>68.239</v>
      </c>
      <c r="Z82" s="1" t="n">
        <v>47.754</v>
      </c>
      <c r="AA82" s="1" t="n">
        <v>0.875</v>
      </c>
      <c r="AB82" s="1" t="n">
        <v>58.686</v>
      </c>
      <c r="AC82" s="1" t="n">
        <v>1.032</v>
      </c>
      <c r="AD82" s="1" t="n">
        <v>2.639</v>
      </c>
      <c r="AE82" s="1" t="n">
        <v>0</v>
      </c>
      <c r="AF82" s="1" t="n">
        <v>0.0002</v>
      </c>
      <c r="AG82" s="1" t="n">
        <v>0</v>
      </c>
      <c r="AH82" s="1" t="n">
        <v>40.688</v>
      </c>
      <c r="AI82" s="1" t="s">
        <v>44</v>
      </c>
      <c r="AJ82" s="1" t="n">
        <v>6</v>
      </c>
      <c r="AK82" s="1" t="n">
        <v>95</v>
      </c>
      <c r="AL82" s="1" t="s">
        <v>45</v>
      </c>
    </row>
    <row r="83" customFormat="false" ht="13.8" hidden="false" customHeight="true" outlineLevel="0" collapsed="false">
      <c r="A83" s="1" t="n">
        <v>82</v>
      </c>
      <c r="B83" s="1" t="s">
        <v>134</v>
      </c>
      <c r="C83" s="1" t="s">
        <v>137</v>
      </c>
      <c r="D83" s="1" t="s">
        <v>136</v>
      </c>
      <c r="E83" s="1" t="n">
        <v>2</v>
      </c>
      <c r="F83" s="1" t="n">
        <v>-22.7</v>
      </c>
      <c r="G83" s="1" t="n">
        <v>-43.714</v>
      </c>
      <c r="H83" s="1" t="n">
        <v>-328.69</v>
      </c>
      <c r="I83" s="1" t="n">
        <v>21275</v>
      </c>
      <c r="J83" s="1" t="s">
        <v>41</v>
      </c>
      <c r="K83" s="1" t="s">
        <v>41</v>
      </c>
      <c r="L83" s="1" t="n">
        <v>-1</v>
      </c>
      <c r="M83" s="1" t="n">
        <v>1</v>
      </c>
      <c r="N83" s="1" t="s">
        <v>42</v>
      </c>
      <c r="O83" s="1" t="s">
        <v>42</v>
      </c>
      <c r="P83" s="1" t="s">
        <v>43</v>
      </c>
      <c r="Q83" s="1" t="n">
        <v>1749051103.66</v>
      </c>
      <c r="R83" s="1" t="n">
        <v>0.263</v>
      </c>
      <c r="S83" s="1" t="n">
        <v>0.281</v>
      </c>
      <c r="T83" s="1" t="n">
        <v>0.528</v>
      </c>
      <c r="U83" s="1" t="n">
        <v>300.743</v>
      </c>
      <c r="V83" s="1" t="n">
        <v>0</v>
      </c>
      <c r="W83" s="1" t="n">
        <v>0.006</v>
      </c>
      <c r="X83" s="1" t="n">
        <v>-11.182</v>
      </c>
      <c r="Y83" s="1" t="n">
        <v>67.868</v>
      </c>
      <c r="Z83" s="1" t="n">
        <v>47.973</v>
      </c>
      <c r="AA83" s="1" t="n">
        <v>0.882</v>
      </c>
      <c r="AB83" s="1" t="n">
        <v>58.747</v>
      </c>
      <c r="AC83" s="1" t="n">
        <v>1.032</v>
      </c>
      <c r="AD83" s="1" t="n">
        <v>2.589</v>
      </c>
      <c r="AE83" s="1" t="n">
        <v>0</v>
      </c>
      <c r="AF83" s="1" t="n">
        <v>-0.0001</v>
      </c>
      <c r="AG83" s="1" t="n">
        <v>0</v>
      </c>
      <c r="AH83" s="1" t="n">
        <v>40.688</v>
      </c>
      <c r="AI83" s="1" t="s">
        <v>44</v>
      </c>
      <c r="AJ83" s="1" t="n">
        <v>6</v>
      </c>
      <c r="AK83" s="1" t="n">
        <v>95</v>
      </c>
      <c r="AL83" s="1" t="s">
        <v>45</v>
      </c>
    </row>
    <row r="84" customFormat="false" ht="13.8" hidden="false" customHeight="true" outlineLevel="0" collapsed="false">
      <c r="A84" s="1" t="n">
        <v>83</v>
      </c>
      <c r="B84" s="1" t="s">
        <v>134</v>
      </c>
      <c r="C84" s="1" t="s">
        <v>138</v>
      </c>
      <c r="D84" s="1" t="s">
        <v>136</v>
      </c>
      <c r="E84" s="1" t="n">
        <v>3</v>
      </c>
      <c r="F84" s="1" t="n">
        <v>-22.86</v>
      </c>
      <c r="G84" s="1" t="n">
        <v>-43.666</v>
      </c>
      <c r="H84" s="1" t="n">
        <v>-328.553</v>
      </c>
      <c r="I84" s="1" t="n">
        <v>21131</v>
      </c>
      <c r="J84" s="1" t="s">
        <v>41</v>
      </c>
      <c r="K84" s="1" t="s">
        <v>41</v>
      </c>
      <c r="L84" s="1" t="n">
        <v>-1</v>
      </c>
      <c r="M84" s="1" t="n">
        <v>1</v>
      </c>
      <c r="N84" s="1" t="s">
        <v>42</v>
      </c>
      <c r="O84" s="1" t="s">
        <v>42</v>
      </c>
      <c r="P84" s="1" t="s">
        <v>43</v>
      </c>
      <c r="Q84" s="1" t="n">
        <v>1749051292.48</v>
      </c>
      <c r="R84" s="1" t="n">
        <v>0.338</v>
      </c>
      <c r="S84" s="1" t="n">
        <v>0.334</v>
      </c>
      <c r="T84" s="1" t="n">
        <v>0.446</v>
      </c>
      <c r="U84" s="1" t="n">
        <v>257.223</v>
      </c>
      <c r="V84" s="1" t="n">
        <v>0.001</v>
      </c>
      <c r="W84" s="1" t="n">
        <v>0.001</v>
      </c>
      <c r="X84" s="1" t="n">
        <v>-9.25</v>
      </c>
      <c r="Y84" s="1" t="n">
        <v>67.523</v>
      </c>
      <c r="Z84" s="1" t="n">
        <v>47.665</v>
      </c>
      <c r="AA84" s="1" t="n">
        <v>0.857</v>
      </c>
      <c r="AB84" s="1" t="n">
        <v>57.128</v>
      </c>
      <c r="AC84" s="1" t="n">
        <v>1.032</v>
      </c>
      <c r="AD84" s="1" t="n">
        <v>2.543</v>
      </c>
      <c r="AE84" s="1" t="n">
        <v>0</v>
      </c>
      <c r="AF84" s="1" t="n">
        <v>0.0002</v>
      </c>
      <c r="AG84" s="1" t="n">
        <v>0</v>
      </c>
      <c r="AH84" s="1" t="n">
        <v>40.562</v>
      </c>
      <c r="AI84" s="1" t="s">
        <v>44</v>
      </c>
      <c r="AJ84" s="1" t="n">
        <v>6</v>
      </c>
      <c r="AK84" s="1" t="n">
        <v>95</v>
      </c>
      <c r="AL84" s="1" t="s">
        <v>45</v>
      </c>
    </row>
    <row r="85" customFormat="false" ht="13.8" hidden="false" customHeight="true" outlineLevel="0" collapsed="false">
      <c r="A85" s="1" t="n">
        <v>84</v>
      </c>
      <c r="B85" s="1" t="s">
        <v>134</v>
      </c>
      <c r="C85" s="1" t="s">
        <v>139</v>
      </c>
      <c r="D85" s="1" t="s">
        <v>136</v>
      </c>
      <c r="E85" s="1" t="n">
        <v>4</v>
      </c>
      <c r="F85" s="1" t="n">
        <v>-22.951</v>
      </c>
      <c r="G85" s="1" t="n">
        <v>-43.661</v>
      </c>
      <c r="H85" s="1" t="n">
        <v>-328.447</v>
      </c>
      <c r="I85" s="1" t="n">
        <v>21146</v>
      </c>
      <c r="J85" s="1" t="s">
        <v>41</v>
      </c>
      <c r="K85" s="1" t="s">
        <v>41</v>
      </c>
      <c r="L85" s="1" t="n">
        <v>0</v>
      </c>
      <c r="M85" s="1" t="n">
        <v>1</v>
      </c>
      <c r="N85" s="1" t="s">
        <v>42</v>
      </c>
      <c r="O85" s="1" t="s">
        <v>42</v>
      </c>
      <c r="P85" s="1" t="s">
        <v>43</v>
      </c>
      <c r="Q85" s="1" t="n">
        <v>1749051481.1</v>
      </c>
      <c r="R85" s="1" t="n">
        <v>0.317</v>
      </c>
      <c r="S85" s="1" t="n">
        <v>0.257</v>
      </c>
      <c r="T85" s="1" t="n">
        <v>0.555</v>
      </c>
      <c r="U85" s="1" t="n">
        <v>395.672</v>
      </c>
      <c r="V85" s="1" t="n">
        <v>0</v>
      </c>
      <c r="W85" s="1" t="n">
        <v>0.002</v>
      </c>
      <c r="X85" s="1" t="n">
        <v>10.536</v>
      </c>
      <c r="Y85" s="1" t="n">
        <v>67.643</v>
      </c>
      <c r="Z85" s="1" t="n">
        <v>47.157</v>
      </c>
      <c r="AA85" s="1" t="n">
        <v>0.862</v>
      </c>
      <c r="AB85" s="1" t="n">
        <v>58.327</v>
      </c>
      <c r="AC85" s="1" t="n">
        <v>1.033</v>
      </c>
      <c r="AD85" s="1" t="n">
        <v>2.604</v>
      </c>
      <c r="AE85" s="1" t="n">
        <v>0</v>
      </c>
      <c r="AF85" s="1" t="n">
        <v>0.0002</v>
      </c>
      <c r="AG85" s="1" t="n">
        <v>0</v>
      </c>
      <c r="AH85" s="1" t="n">
        <v>40.562</v>
      </c>
      <c r="AI85" s="1" t="s">
        <v>44</v>
      </c>
      <c r="AJ85" s="1" t="n">
        <v>6</v>
      </c>
      <c r="AK85" s="1" t="n">
        <v>95</v>
      </c>
      <c r="AL85" s="1" t="s">
        <v>45</v>
      </c>
    </row>
    <row r="86" customFormat="false" ht="13.8" hidden="false" customHeight="true" outlineLevel="0" collapsed="false">
      <c r="A86" s="1" t="n">
        <v>85</v>
      </c>
      <c r="B86" s="1" t="s">
        <v>140</v>
      </c>
      <c r="C86" s="1" t="s">
        <v>141</v>
      </c>
      <c r="D86" s="1" t="s">
        <v>142</v>
      </c>
      <c r="E86" s="1" t="n">
        <v>1</v>
      </c>
      <c r="F86" s="1" t="n">
        <v>-22.634</v>
      </c>
      <c r="G86" s="1" t="n">
        <v>-43.641</v>
      </c>
      <c r="H86" s="1" t="n">
        <v>-328.652</v>
      </c>
      <c r="I86" s="1" t="n">
        <v>21214</v>
      </c>
      <c r="J86" s="1" t="s">
        <v>41</v>
      </c>
      <c r="K86" s="1" t="s">
        <v>41</v>
      </c>
      <c r="L86" s="1" t="n">
        <v>-1</v>
      </c>
      <c r="M86" s="1" t="n">
        <v>1</v>
      </c>
      <c r="N86" s="1" t="s">
        <v>42</v>
      </c>
      <c r="O86" s="1" t="s">
        <v>42</v>
      </c>
      <c r="P86" s="1" t="s">
        <v>43</v>
      </c>
      <c r="Q86" s="1" t="n">
        <v>1749051669.32</v>
      </c>
      <c r="R86" s="1" t="n">
        <v>0.39</v>
      </c>
      <c r="S86" s="1" t="n">
        <v>0.326</v>
      </c>
      <c r="T86" s="1" t="n">
        <v>0.538</v>
      </c>
      <c r="U86" s="1" t="n">
        <v>527.138</v>
      </c>
      <c r="V86" s="1" t="n">
        <v>0.005</v>
      </c>
      <c r="W86" s="1" t="n">
        <v>-0.008</v>
      </c>
      <c r="X86" s="1" t="n">
        <v>26.247</v>
      </c>
      <c r="Y86" s="1" t="n">
        <v>67.644</v>
      </c>
      <c r="Z86" s="1" t="n">
        <v>48.04</v>
      </c>
      <c r="AA86" s="1" t="n">
        <v>0.861</v>
      </c>
      <c r="AB86" s="1" t="n">
        <v>57.913</v>
      </c>
      <c r="AC86" s="1" t="n">
        <v>1.031</v>
      </c>
      <c r="AD86" s="1" t="n">
        <v>2.743</v>
      </c>
      <c r="AE86" s="1" t="n">
        <v>0</v>
      </c>
      <c r="AF86" s="1" t="n">
        <v>-0.0001</v>
      </c>
      <c r="AG86" s="1" t="n">
        <v>0</v>
      </c>
      <c r="AH86" s="1" t="n">
        <v>40.75</v>
      </c>
      <c r="AI86" s="1" t="s">
        <v>44</v>
      </c>
      <c r="AJ86" s="1" t="n">
        <v>7</v>
      </c>
      <c r="AK86" s="1" t="n">
        <v>95</v>
      </c>
      <c r="AL86" s="1" t="s">
        <v>45</v>
      </c>
    </row>
    <row r="87" customFormat="false" ht="13.8" hidden="false" customHeight="true" outlineLevel="0" collapsed="false">
      <c r="A87" s="1" t="n">
        <v>86</v>
      </c>
      <c r="B87" s="1" t="s">
        <v>140</v>
      </c>
      <c r="C87" s="1" t="s">
        <v>143</v>
      </c>
      <c r="D87" s="1" t="s">
        <v>142</v>
      </c>
      <c r="E87" s="1" t="n">
        <v>2</v>
      </c>
      <c r="F87" s="1" t="n">
        <v>-22.805</v>
      </c>
      <c r="G87" s="1" t="n">
        <v>-43.61</v>
      </c>
      <c r="H87" s="1" t="n">
        <v>-328.551</v>
      </c>
      <c r="I87" s="1" t="n">
        <v>21766</v>
      </c>
      <c r="J87" s="1" t="s">
        <v>41</v>
      </c>
      <c r="K87" s="1" t="s">
        <v>41</v>
      </c>
      <c r="L87" s="1" t="n">
        <v>-1</v>
      </c>
      <c r="M87" s="1" t="n">
        <v>1</v>
      </c>
      <c r="N87" s="1" t="s">
        <v>42</v>
      </c>
      <c r="O87" s="1" t="s">
        <v>42</v>
      </c>
      <c r="P87" s="1" t="s">
        <v>43</v>
      </c>
      <c r="Q87" s="1" t="n">
        <v>1749051857.76</v>
      </c>
      <c r="R87" s="1" t="n">
        <v>0.321</v>
      </c>
      <c r="S87" s="1" t="n">
        <v>0.33</v>
      </c>
      <c r="T87" s="1" t="n">
        <v>0.471</v>
      </c>
      <c r="U87" s="1" t="n">
        <v>509.188</v>
      </c>
      <c r="V87" s="1" t="n">
        <v>-0.005</v>
      </c>
      <c r="W87" s="1" t="n">
        <v>0.004</v>
      </c>
      <c r="X87" s="1" t="n">
        <v>15.783</v>
      </c>
      <c r="Y87" s="1" t="n">
        <v>69.673</v>
      </c>
      <c r="Z87" s="1" t="n">
        <v>48.964</v>
      </c>
      <c r="AA87" s="1" t="n">
        <v>0.889</v>
      </c>
      <c r="AB87" s="1" t="n">
        <v>59.551</v>
      </c>
      <c r="AC87" s="1" t="n">
        <v>1.031</v>
      </c>
      <c r="AD87" s="1" t="n">
        <v>2.649</v>
      </c>
      <c r="AE87" s="1" t="n">
        <v>0</v>
      </c>
      <c r="AF87" s="1" t="n">
        <v>0.0001</v>
      </c>
      <c r="AG87" s="1" t="n">
        <v>0</v>
      </c>
      <c r="AH87" s="1" t="n">
        <v>40.75</v>
      </c>
      <c r="AI87" s="1" t="s">
        <v>44</v>
      </c>
      <c r="AJ87" s="1" t="n">
        <v>7</v>
      </c>
      <c r="AK87" s="1" t="n">
        <v>95</v>
      </c>
      <c r="AL87" s="1" t="s">
        <v>45</v>
      </c>
    </row>
    <row r="88" customFormat="false" ht="13.8" hidden="false" customHeight="true" outlineLevel="0" collapsed="false">
      <c r="A88" s="1" t="n">
        <v>87</v>
      </c>
      <c r="B88" s="1" t="s">
        <v>140</v>
      </c>
      <c r="C88" s="1" t="s">
        <v>144</v>
      </c>
      <c r="D88" s="1" t="s">
        <v>142</v>
      </c>
      <c r="E88" s="1" t="n">
        <v>3</v>
      </c>
      <c r="F88" s="1" t="n">
        <v>-22.859</v>
      </c>
      <c r="G88" s="1" t="n">
        <v>-43.68</v>
      </c>
      <c r="H88" s="1" t="n">
        <v>-328.555</v>
      </c>
      <c r="I88" s="1" t="n">
        <v>21603</v>
      </c>
      <c r="J88" s="1" t="s">
        <v>41</v>
      </c>
      <c r="K88" s="1" t="s">
        <v>41</v>
      </c>
      <c r="L88" s="1" t="n">
        <v>-1</v>
      </c>
      <c r="M88" s="1" t="n">
        <v>1</v>
      </c>
      <c r="N88" s="1" t="s">
        <v>42</v>
      </c>
      <c r="O88" s="1" t="s">
        <v>42</v>
      </c>
      <c r="P88" s="1" t="s">
        <v>43</v>
      </c>
      <c r="Q88" s="1" t="n">
        <v>1749052045.64</v>
      </c>
      <c r="R88" s="1" t="n">
        <v>0.348</v>
      </c>
      <c r="S88" s="1" t="n">
        <v>0.311</v>
      </c>
      <c r="T88" s="1" t="n">
        <v>0.518</v>
      </c>
      <c r="U88" s="1" t="n">
        <v>388.588</v>
      </c>
      <c r="V88" s="1" t="n">
        <v>-0.002</v>
      </c>
      <c r="W88" s="1" t="n">
        <v>-0.004</v>
      </c>
      <c r="X88" s="1" t="n">
        <v>-0.128</v>
      </c>
      <c r="Y88" s="1" t="n">
        <v>69.165</v>
      </c>
      <c r="Z88" s="1" t="n">
        <v>48.672</v>
      </c>
      <c r="AA88" s="1" t="n">
        <v>0.865</v>
      </c>
      <c r="AB88" s="1" t="n">
        <v>58.282</v>
      </c>
      <c r="AC88" s="1" t="n">
        <v>1.03</v>
      </c>
      <c r="AD88" s="1" t="n">
        <v>2.367</v>
      </c>
      <c r="AE88" s="1" t="n">
        <v>0</v>
      </c>
      <c r="AF88" s="1" t="n">
        <v>0.0001</v>
      </c>
      <c r="AG88" s="1" t="n">
        <v>0</v>
      </c>
      <c r="AH88" s="1" t="n">
        <v>40.625</v>
      </c>
      <c r="AI88" s="1" t="s">
        <v>44</v>
      </c>
      <c r="AJ88" s="1" t="n">
        <v>7</v>
      </c>
      <c r="AK88" s="1" t="n">
        <v>95</v>
      </c>
      <c r="AL88" s="1" t="s">
        <v>45</v>
      </c>
    </row>
    <row r="89" customFormat="false" ht="13.8" hidden="false" customHeight="true" outlineLevel="0" collapsed="false">
      <c r="A89" s="1" t="n">
        <v>88</v>
      </c>
      <c r="B89" s="1" t="s">
        <v>140</v>
      </c>
      <c r="C89" s="1" t="s">
        <v>145</v>
      </c>
      <c r="D89" s="1" t="s">
        <v>142</v>
      </c>
      <c r="E89" s="1" t="n">
        <v>4</v>
      </c>
      <c r="F89" s="1" t="n">
        <v>-22.702</v>
      </c>
      <c r="G89" s="1" t="n">
        <v>-43.629</v>
      </c>
      <c r="H89" s="1" t="n">
        <v>-328.407</v>
      </c>
      <c r="I89" s="1" t="n">
        <v>21536</v>
      </c>
      <c r="J89" s="1" t="s">
        <v>41</v>
      </c>
      <c r="K89" s="1" t="s">
        <v>41</v>
      </c>
      <c r="L89" s="1" t="n">
        <v>0</v>
      </c>
      <c r="M89" s="1" t="n">
        <v>1</v>
      </c>
      <c r="N89" s="1" t="s">
        <v>42</v>
      </c>
      <c r="O89" s="1" t="s">
        <v>42</v>
      </c>
      <c r="P89" s="1" t="s">
        <v>43</v>
      </c>
      <c r="Q89" s="1" t="n">
        <v>1749052234.12</v>
      </c>
      <c r="R89" s="1" t="n">
        <v>0.359</v>
      </c>
      <c r="S89" s="1" t="n">
        <v>0.287</v>
      </c>
      <c r="T89" s="1" t="n">
        <v>0.532</v>
      </c>
      <c r="U89" s="1" t="n">
        <v>301.794</v>
      </c>
      <c r="V89" s="1" t="n">
        <v>0.004</v>
      </c>
      <c r="W89" s="1" t="n">
        <v>-0.002</v>
      </c>
      <c r="X89" s="1" t="n">
        <v>-15.474</v>
      </c>
      <c r="Y89" s="1" t="n">
        <v>68.741</v>
      </c>
      <c r="Z89" s="1" t="n">
        <v>48.42</v>
      </c>
      <c r="AA89" s="1" t="n">
        <v>0.887</v>
      </c>
      <c r="AB89" s="1" t="n">
        <v>59.786</v>
      </c>
      <c r="AC89" s="1" t="n">
        <v>1.033</v>
      </c>
      <c r="AD89" s="1" t="n">
        <v>2.675</v>
      </c>
      <c r="AE89" s="1" t="n">
        <v>0</v>
      </c>
      <c r="AF89" s="1" t="n">
        <v>0</v>
      </c>
      <c r="AG89" s="1" t="n">
        <v>0</v>
      </c>
      <c r="AH89" s="1" t="n">
        <v>40.438</v>
      </c>
      <c r="AI89" s="1" t="s">
        <v>44</v>
      </c>
      <c r="AJ89" s="1" t="n">
        <v>7</v>
      </c>
      <c r="AK89" s="1" t="n">
        <v>95</v>
      </c>
      <c r="AL89" s="1" t="s">
        <v>45</v>
      </c>
    </row>
    <row r="90" customFormat="false" ht="13.8" hidden="false" customHeight="true" outlineLevel="0" collapsed="false">
      <c r="A90" s="1" t="n">
        <v>89</v>
      </c>
      <c r="B90" s="1" t="s">
        <v>146</v>
      </c>
      <c r="C90" s="1" t="s">
        <v>147</v>
      </c>
      <c r="D90" s="1" t="s">
        <v>148</v>
      </c>
      <c r="E90" s="1" t="n">
        <v>1</v>
      </c>
      <c r="F90" s="1" t="n">
        <v>-22.772</v>
      </c>
      <c r="G90" s="1" t="n">
        <v>-43.818</v>
      </c>
      <c r="H90" s="1" t="n">
        <v>-328.732</v>
      </c>
      <c r="I90" s="1" t="n">
        <v>21437</v>
      </c>
      <c r="J90" s="1" t="s">
        <v>41</v>
      </c>
      <c r="K90" s="1" t="s">
        <v>41</v>
      </c>
      <c r="L90" s="1" t="n">
        <v>-1</v>
      </c>
      <c r="M90" s="1" t="n">
        <v>1</v>
      </c>
      <c r="N90" s="1" t="s">
        <v>42</v>
      </c>
      <c r="O90" s="1" t="s">
        <v>42</v>
      </c>
      <c r="P90" s="1" t="s">
        <v>43</v>
      </c>
      <c r="Q90" s="1" t="n">
        <v>1749052422.87</v>
      </c>
      <c r="R90" s="1" t="n">
        <v>0.333</v>
      </c>
      <c r="S90" s="1" t="n">
        <v>0.347</v>
      </c>
      <c r="T90" s="1" t="n">
        <v>0.481</v>
      </c>
      <c r="U90" s="1" t="n">
        <v>413.069</v>
      </c>
      <c r="V90" s="1" t="n">
        <v>-0.005</v>
      </c>
      <c r="W90" s="1" t="n">
        <v>-0.009</v>
      </c>
      <c r="X90" s="1" t="n">
        <v>12.887</v>
      </c>
      <c r="Y90" s="1" t="n">
        <v>68.23</v>
      </c>
      <c r="Z90" s="1" t="n">
        <v>48.43</v>
      </c>
      <c r="AA90" s="1" t="n">
        <v>0.873</v>
      </c>
      <c r="AB90" s="1" t="n">
        <v>59.434</v>
      </c>
      <c r="AC90" s="1" t="n">
        <v>1.033</v>
      </c>
      <c r="AD90" s="1" t="n">
        <v>2.759</v>
      </c>
      <c r="AE90" s="1" t="n">
        <v>0</v>
      </c>
      <c r="AF90" s="1" t="n">
        <v>-0.0001</v>
      </c>
      <c r="AG90" s="1" t="n">
        <v>0</v>
      </c>
      <c r="AH90" s="1" t="n">
        <v>40.562</v>
      </c>
      <c r="AI90" s="1" t="s">
        <v>44</v>
      </c>
      <c r="AJ90" s="1" t="n">
        <v>8</v>
      </c>
      <c r="AK90" s="1" t="n">
        <v>95</v>
      </c>
      <c r="AL90" s="1" t="s">
        <v>45</v>
      </c>
    </row>
    <row r="91" customFormat="false" ht="13.8" hidden="false" customHeight="true" outlineLevel="0" collapsed="false">
      <c r="A91" s="1" t="n">
        <v>90</v>
      </c>
      <c r="B91" s="1" t="s">
        <v>146</v>
      </c>
      <c r="C91" s="1" t="s">
        <v>149</v>
      </c>
      <c r="D91" s="1" t="s">
        <v>148</v>
      </c>
      <c r="E91" s="1" t="n">
        <v>2</v>
      </c>
      <c r="F91" s="1" t="n">
        <v>-22.843</v>
      </c>
      <c r="G91" s="1" t="n">
        <v>-43.66</v>
      </c>
      <c r="H91" s="1" t="n">
        <v>-328.433</v>
      </c>
      <c r="I91" s="1" t="n">
        <v>21398</v>
      </c>
      <c r="J91" s="1" t="s">
        <v>41</v>
      </c>
      <c r="K91" s="1" t="s">
        <v>41</v>
      </c>
      <c r="L91" s="1" t="n">
        <v>-1</v>
      </c>
      <c r="M91" s="1" t="n">
        <v>1</v>
      </c>
      <c r="N91" s="1" t="s">
        <v>42</v>
      </c>
      <c r="O91" s="1" t="s">
        <v>42</v>
      </c>
      <c r="P91" s="1" t="s">
        <v>43</v>
      </c>
      <c r="Q91" s="1" t="n">
        <v>1749052611.44</v>
      </c>
      <c r="R91" s="1" t="n">
        <v>0.328</v>
      </c>
      <c r="S91" s="1" t="n">
        <v>0.287</v>
      </c>
      <c r="T91" s="1" t="n">
        <v>0.564</v>
      </c>
      <c r="U91" s="1" t="n">
        <v>485.036</v>
      </c>
      <c r="V91" s="1" t="n">
        <v>0.008</v>
      </c>
      <c r="W91" s="1" t="n">
        <v>-0.015</v>
      </c>
      <c r="X91" s="1" t="n">
        <v>17.653</v>
      </c>
      <c r="Y91" s="1" t="n">
        <v>68.522</v>
      </c>
      <c r="Z91" s="1" t="n">
        <v>48.186</v>
      </c>
      <c r="AA91" s="1" t="n">
        <v>0.852</v>
      </c>
      <c r="AB91" s="1" t="n">
        <v>57.344</v>
      </c>
      <c r="AC91" s="1" t="n">
        <v>1.032</v>
      </c>
      <c r="AD91" s="1" t="n">
        <v>2.288</v>
      </c>
      <c r="AE91" s="1" t="n">
        <v>0</v>
      </c>
      <c r="AF91" s="1" t="n">
        <v>0.0002</v>
      </c>
      <c r="AG91" s="1" t="n">
        <v>0</v>
      </c>
      <c r="AH91" s="1" t="n">
        <v>40.625</v>
      </c>
      <c r="AI91" s="1" t="s">
        <v>44</v>
      </c>
      <c r="AJ91" s="1" t="n">
        <v>8</v>
      </c>
      <c r="AK91" s="1" t="n">
        <v>95</v>
      </c>
      <c r="AL91" s="1" t="s">
        <v>45</v>
      </c>
    </row>
    <row r="92" customFormat="false" ht="13.8" hidden="false" customHeight="true" outlineLevel="0" collapsed="false">
      <c r="A92" s="1" t="n">
        <v>91</v>
      </c>
      <c r="B92" s="1" t="s">
        <v>146</v>
      </c>
      <c r="C92" s="1" t="s">
        <v>150</v>
      </c>
      <c r="D92" s="1" t="s">
        <v>148</v>
      </c>
      <c r="E92" s="1" t="n">
        <v>3</v>
      </c>
      <c r="F92" s="1" t="n">
        <v>-22.782</v>
      </c>
      <c r="G92" s="1" t="n">
        <v>-43.62</v>
      </c>
      <c r="H92" s="1" t="n">
        <v>-328.465</v>
      </c>
      <c r="I92" s="1" t="n">
        <v>21289</v>
      </c>
      <c r="J92" s="1" t="s">
        <v>41</v>
      </c>
      <c r="K92" s="1" t="s">
        <v>41</v>
      </c>
      <c r="L92" s="1" t="n">
        <v>-1</v>
      </c>
      <c r="M92" s="1" t="n">
        <v>1</v>
      </c>
      <c r="N92" s="1" t="s">
        <v>42</v>
      </c>
      <c r="O92" s="1" t="s">
        <v>42</v>
      </c>
      <c r="P92" s="1" t="s">
        <v>43</v>
      </c>
      <c r="Q92" s="1" t="n">
        <v>1749052800.46</v>
      </c>
      <c r="R92" s="1" t="n">
        <v>0.309</v>
      </c>
      <c r="S92" s="1" t="n">
        <v>0.261</v>
      </c>
      <c r="T92" s="1" t="n">
        <v>0.518</v>
      </c>
      <c r="U92" s="1" t="n">
        <v>233.69</v>
      </c>
      <c r="V92" s="1" t="n">
        <v>0.002</v>
      </c>
      <c r="W92" s="1" t="n">
        <v>-0.013</v>
      </c>
      <c r="X92" s="1" t="n">
        <v>-9.528</v>
      </c>
      <c r="Y92" s="1" t="n">
        <v>68.031</v>
      </c>
      <c r="Z92" s="1" t="n">
        <v>47.739</v>
      </c>
      <c r="AA92" s="1" t="n">
        <v>0.876</v>
      </c>
      <c r="AB92" s="1" t="n">
        <v>58.792</v>
      </c>
      <c r="AC92" s="1" t="n">
        <v>1.032</v>
      </c>
      <c r="AD92" s="1" t="n">
        <v>2.648</v>
      </c>
      <c r="AE92" s="1" t="n">
        <v>0</v>
      </c>
      <c r="AF92" s="1" t="n">
        <v>0.0001</v>
      </c>
      <c r="AG92" s="1" t="n">
        <v>0</v>
      </c>
      <c r="AH92" s="1" t="n">
        <v>40.625</v>
      </c>
      <c r="AI92" s="1" t="s">
        <v>44</v>
      </c>
      <c r="AJ92" s="1" t="n">
        <v>8</v>
      </c>
      <c r="AK92" s="1" t="n">
        <v>95</v>
      </c>
      <c r="AL92" s="1" t="s">
        <v>45</v>
      </c>
    </row>
    <row r="93" customFormat="false" ht="13.8" hidden="false" customHeight="true" outlineLevel="0" collapsed="false">
      <c r="A93" s="1" t="n">
        <v>92</v>
      </c>
      <c r="B93" s="1" t="s">
        <v>146</v>
      </c>
      <c r="C93" s="1" t="s">
        <v>151</v>
      </c>
      <c r="D93" s="1" t="s">
        <v>148</v>
      </c>
      <c r="E93" s="1" t="n">
        <v>4</v>
      </c>
      <c r="F93" s="1" t="n">
        <v>-22.846</v>
      </c>
      <c r="G93" s="1" t="n">
        <v>-43.698</v>
      </c>
      <c r="H93" s="1" t="n">
        <v>-328.597</v>
      </c>
      <c r="I93" s="1" t="n">
        <v>21188</v>
      </c>
      <c r="J93" s="1" t="s">
        <v>41</v>
      </c>
      <c r="K93" s="1" t="s">
        <v>41</v>
      </c>
      <c r="L93" s="1" t="n">
        <v>0</v>
      </c>
      <c r="M93" s="1" t="n">
        <v>1</v>
      </c>
      <c r="N93" s="1" t="s">
        <v>42</v>
      </c>
      <c r="O93" s="1" t="s">
        <v>42</v>
      </c>
      <c r="P93" s="1" t="s">
        <v>43</v>
      </c>
      <c r="Q93" s="1" t="n">
        <v>1749052990.69</v>
      </c>
      <c r="R93" s="1" t="n">
        <v>0.336</v>
      </c>
      <c r="S93" s="1" t="n">
        <v>0.304</v>
      </c>
      <c r="T93" s="1" t="n">
        <v>0.557</v>
      </c>
      <c r="U93" s="1" t="n">
        <v>532.662</v>
      </c>
      <c r="V93" s="1" t="n">
        <v>0.002</v>
      </c>
      <c r="W93" s="1" t="n">
        <v>-0.007</v>
      </c>
      <c r="X93" s="1" t="n">
        <v>27.463</v>
      </c>
      <c r="Y93" s="1" t="n">
        <v>67.752</v>
      </c>
      <c r="Z93" s="1" t="n">
        <v>47.823</v>
      </c>
      <c r="AA93" s="1" t="n">
        <v>0.846</v>
      </c>
      <c r="AB93" s="1" t="n">
        <v>57.059</v>
      </c>
      <c r="AC93" s="1" t="n">
        <v>1.032</v>
      </c>
      <c r="AD93" s="1" t="n">
        <v>2.369</v>
      </c>
      <c r="AE93" s="1" t="n">
        <v>0</v>
      </c>
      <c r="AF93" s="1" t="n">
        <v>0.0001</v>
      </c>
      <c r="AG93" s="1" t="n">
        <v>0</v>
      </c>
      <c r="AH93" s="1" t="n">
        <v>40.5</v>
      </c>
      <c r="AI93" s="1" t="s">
        <v>44</v>
      </c>
      <c r="AJ93" s="1" t="n">
        <v>8</v>
      </c>
      <c r="AK93" s="1" t="n">
        <v>95</v>
      </c>
      <c r="AL93" s="1" t="s">
        <v>45</v>
      </c>
    </row>
    <row r="94" customFormat="false" ht="13.8" hidden="false" customHeight="true" outlineLevel="0" collapsed="false">
      <c r="A94" s="1" t="n">
        <v>93</v>
      </c>
      <c r="B94" s="1" t="s">
        <v>152</v>
      </c>
      <c r="C94" s="1" t="s">
        <v>153</v>
      </c>
      <c r="D94" s="1" t="s">
        <v>154</v>
      </c>
      <c r="E94" s="1" t="n">
        <v>1</v>
      </c>
      <c r="F94" s="1" t="n">
        <v>-22.864</v>
      </c>
      <c r="G94" s="1" t="n">
        <v>-43.679</v>
      </c>
      <c r="H94" s="1" t="n">
        <v>-328.642</v>
      </c>
      <c r="I94" s="1" t="n">
        <v>21271</v>
      </c>
      <c r="J94" s="1" t="s">
        <v>41</v>
      </c>
      <c r="K94" s="1" t="s">
        <v>41</v>
      </c>
      <c r="L94" s="1" t="n">
        <v>-1</v>
      </c>
      <c r="M94" s="1" t="n">
        <v>1</v>
      </c>
      <c r="N94" s="1" t="s">
        <v>42</v>
      </c>
      <c r="O94" s="1" t="s">
        <v>42</v>
      </c>
      <c r="P94" s="1" t="s">
        <v>43</v>
      </c>
      <c r="Q94" s="1" t="n">
        <v>1749053180.05</v>
      </c>
      <c r="R94" s="1" t="n">
        <v>0.332</v>
      </c>
      <c r="S94" s="1" t="n">
        <v>0.309</v>
      </c>
      <c r="T94" s="1" t="n">
        <v>0.503</v>
      </c>
      <c r="U94" s="1" t="n">
        <v>414.454</v>
      </c>
      <c r="V94" s="1" t="n">
        <v>0.002</v>
      </c>
      <c r="W94" s="1" t="n">
        <v>-0.003</v>
      </c>
      <c r="X94" s="1" t="n">
        <v>-0.295</v>
      </c>
      <c r="Y94" s="1" t="n">
        <v>67.876</v>
      </c>
      <c r="Z94" s="1" t="n">
        <v>47.989</v>
      </c>
      <c r="AA94" s="1" t="n">
        <v>0.878</v>
      </c>
      <c r="AB94" s="1" t="n">
        <v>58.193</v>
      </c>
      <c r="AC94" s="1" t="n">
        <v>1.033</v>
      </c>
      <c r="AD94" s="1" t="n">
        <v>2.712</v>
      </c>
      <c r="AE94" s="1" t="n">
        <v>0</v>
      </c>
      <c r="AF94" s="1" t="n">
        <v>0.0001</v>
      </c>
      <c r="AG94" s="1" t="n">
        <v>0</v>
      </c>
      <c r="AH94" s="1" t="n">
        <v>40.5</v>
      </c>
      <c r="AI94" s="1" t="s">
        <v>44</v>
      </c>
      <c r="AJ94" s="1" t="n">
        <v>9</v>
      </c>
      <c r="AK94" s="1" t="n">
        <v>95</v>
      </c>
      <c r="AL94" s="1" t="s">
        <v>45</v>
      </c>
    </row>
    <row r="95" customFormat="false" ht="13.8" hidden="false" customHeight="true" outlineLevel="0" collapsed="false">
      <c r="A95" s="1" t="n">
        <v>94</v>
      </c>
      <c r="B95" s="1" t="s">
        <v>152</v>
      </c>
      <c r="C95" s="1" t="s">
        <v>155</v>
      </c>
      <c r="D95" s="1" t="s">
        <v>154</v>
      </c>
      <c r="E95" s="1" t="n">
        <v>2</v>
      </c>
      <c r="F95" s="1" t="n">
        <v>-22.676</v>
      </c>
      <c r="G95" s="1" t="n">
        <v>-43.648</v>
      </c>
      <c r="H95" s="1" t="n">
        <v>-328.493</v>
      </c>
      <c r="I95" s="1" t="n">
        <v>21187</v>
      </c>
      <c r="J95" s="1" t="s">
        <v>41</v>
      </c>
      <c r="K95" s="1" t="s">
        <v>41</v>
      </c>
      <c r="L95" s="1" t="n">
        <v>-1</v>
      </c>
      <c r="M95" s="1" t="n">
        <v>1</v>
      </c>
      <c r="N95" s="1" t="s">
        <v>42</v>
      </c>
      <c r="O95" s="1" t="s">
        <v>42</v>
      </c>
      <c r="P95" s="1" t="s">
        <v>43</v>
      </c>
      <c r="Q95" s="1" t="n">
        <v>1749053370.05</v>
      </c>
      <c r="R95" s="1" t="n">
        <v>0.289</v>
      </c>
      <c r="S95" s="1" t="n">
        <v>0.3</v>
      </c>
      <c r="T95" s="1" t="n">
        <v>0.546</v>
      </c>
      <c r="U95" s="1" t="n">
        <v>369.783</v>
      </c>
      <c r="V95" s="1" t="n">
        <v>0</v>
      </c>
      <c r="W95" s="1" t="n">
        <v>-0.017</v>
      </c>
      <c r="X95" s="1" t="n">
        <v>11.179</v>
      </c>
      <c r="Y95" s="1" t="n">
        <v>67.543</v>
      </c>
      <c r="Z95" s="1" t="n">
        <v>47.922</v>
      </c>
      <c r="AA95" s="1" t="n">
        <v>0.855</v>
      </c>
      <c r="AB95" s="1" t="n">
        <v>58.029</v>
      </c>
      <c r="AC95" s="1" t="n">
        <v>1.031</v>
      </c>
      <c r="AD95" s="1" t="n">
        <v>2.694</v>
      </c>
      <c r="AE95" s="1" t="n">
        <v>0</v>
      </c>
      <c r="AF95" s="1" t="n">
        <v>-0.0001</v>
      </c>
      <c r="AG95" s="1" t="n">
        <v>0</v>
      </c>
      <c r="AH95" s="1" t="n">
        <v>40.625</v>
      </c>
      <c r="AI95" s="1" t="s">
        <v>44</v>
      </c>
      <c r="AJ95" s="1" t="n">
        <v>9</v>
      </c>
      <c r="AK95" s="1" t="n">
        <v>95</v>
      </c>
      <c r="AL95" s="1" t="s">
        <v>45</v>
      </c>
    </row>
    <row r="96" customFormat="false" ht="13.8" hidden="false" customHeight="true" outlineLevel="0" collapsed="false">
      <c r="A96" s="1" t="n">
        <v>95</v>
      </c>
      <c r="B96" s="1" t="s">
        <v>152</v>
      </c>
      <c r="C96" s="1" t="s">
        <v>156</v>
      </c>
      <c r="D96" s="1" t="s">
        <v>154</v>
      </c>
      <c r="E96" s="1" t="n">
        <v>3</v>
      </c>
      <c r="F96" s="1" t="n">
        <v>-22.726</v>
      </c>
      <c r="G96" s="1" t="n">
        <v>-43.661</v>
      </c>
      <c r="H96" s="1" t="n">
        <v>-328.668</v>
      </c>
      <c r="I96" s="1" t="n">
        <v>21123</v>
      </c>
      <c r="J96" s="1" t="s">
        <v>41</v>
      </c>
      <c r="K96" s="1" t="s">
        <v>41</v>
      </c>
      <c r="L96" s="1" t="n">
        <v>-1</v>
      </c>
      <c r="M96" s="1" t="n">
        <v>1</v>
      </c>
      <c r="N96" s="1" t="s">
        <v>42</v>
      </c>
      <c r="O96" s="1" t="s">
        <v>42</v>
      </c>
      <c r="P96" s="1" t="s">
        <v>43</v>
      </c>
      <c r="Q96" s="1" t="n">
        <v>1749053560.22</v>
      </c>
      <c r="R96" s="1" t="n">
        <v>0.284</v>
      </c>
      <c r="S96" s="1" t="n">
        <v>0.278</v>
      </c>
      <c r="T96" s="1" t="n">
        <v>0.522</v>
      </c>
      <c r="U96" s="1" t="n">
        <v>562.213</v>
      </c>
      <c r="V96" s="1" t="n">
        <v>0.001</v>
      </c>
      <c r="W96" s="1" t="n">
        <v>0</v>
      </c>
      <c r="X96" s="1" t="n">
        <v>29.442</v>
      </c>
      <c r="Y96" s="1" t="n">
        <v>67.396</v>
      </c>
      <c r="Z96" s="1" t="n">
        <v>47.533</v>
      </c>
      <c r="AA96" s="1" t="n">
        <v>0.875</v>
      </c>
      <c r="AB96" s="1" t="n">
        <v>58.104</v>
      </c>
      <c r="AC96" s="1" t="n">
        <v>1.032</v>
      </c>
      <c r="AD96" s="1" t="n">
        <v>2.647</v>
      </c>
      <c r="AE96" s="1" t="n">
        <v>0</v>
      </c>
      <c r="AF96" s="1" t="n">
        <v>0</v>
      </c>
      <c r="AG96" s="1" t="n">
        <v>0</v>
      </c>
      <c r="AH96" s="1" t="n">
        <v>40.625</v>
      </c>
      <c r="AI96" s="1" t="s">
        <v>44</v>
      </c>
      <c r="AJ96" s="1" t="n">
        <v>9</v>
      </c>
      <c r="AK96" s="1" t="n">
        <v>95</v>
      </c>
      <c r="AL96" s="1" t="s">
        <v>45</v>
      </c>
    </row>
    <row r="97" customFormat="false" ht="13.8" hidden="false" customHeight="true" outlineLevel="0" collapsed="false">
      <c r="A97" s="1" t="n">
        <v>96</v>
      </c>
      <c r="B97" s="1" t="s">
        <v>152</v>
      </c>
      <c r="C97" s="1" t="s">
        <v>157</v>
      </c>
      <c r="D97" s="1" t="s">
        <v>154</v>
      </c>
      <c r="E97" s="1" t="n">
        <v>4</v>
      </c>
      <c r="F97" s="1" t="n">
        <v>-22.779</v>
      </c>
      <c r="G97" s="1" t="n">
        <v>-43.707</v>
      </c>
      <c r="H97" s="1" t="n">
        <v>-328.796</v>
      </c>
      <c r="I97" s="1" t="n">
        <v>21548</v>
      </c>
      <c r="J97" s="1" t="s">
        <v>41</v>
      </c>
      <c r="K97" s="1" t="s">
        <v>41</v>
      </c>
      <c r="L97" s="1" t="n">
        <v>0</v>
      </c>
      <c r="M97" s="1" t="n">
        <v>1</v>
      </c>
      <c r="N97" s="1" t="s">
        <v>42</v>
      </c>
      <c r="O97" s="1" t="s">
        <v>42</v>
      </c>
      <c r="P97" s="1" t="s">
        <v>43</v>
      </c>
      <c r="Q97" s="1" t="n">
        <v>1749053748.98</v>
      </c>
      <c r="R97" s="1" t="n">
        <v>0.287</v>
      </c>
      <c r="S97" s="1" t="n">
        <v>0.285</v>
      </c>
      <c r="T97" s="1" t="n">
        <v>0.569</v>
      </c>
      <c r="U97" s="1" t="n">
        <v>464.062</v>
      </c>
      <c r="V97" s="1" t="n">
        <v>0.002</v>
      </c>
      <c r="W97" s="1" t="n">
        <v>0</v>
      </c>
      <c r="X97" s="1" t="n">
        <v>13.566</v>
      </c>
      <c r="Y97" s="1" t="n">
        <v>68.695</v>
      </c>
      <c r="Z97" s="1" t="n">
        <v>48.876</v>
      </c>
      <c r="AA97" s="1" t="n">
        <v>0.864</v>
      </c>
      <c r="AB97" s="1" t="n">
        <v>59.015</v>
      </c>
      <c r="AC97" s="1" t="n">
        <v>1.033</v>
      </c>
      <c r="AD97" s="1" t="n">
        <v>2.68</v>
      </c>
      <c r="AE97" s="1" t="n">
        <v>0</v>
      </c>
      <c r="AF97" s="1" t="n">
        <v>0</v>
      </c>
      <c r="AG97" s="1" t="n">
        <v>0</v>
      </c>
      <c r="AH97" s="1" t="n">
        <v>40.562</v>
      </c>
      <c r="AI97" s="1" t="s">
        <v>44</v>
      </c>
      <c r="AJ97" s="1" t="n">
        <v>9</v>
      </c>
      <c r="AK97" s="1" t="n">
        <v>95</v>
      </c>
      <c r="AL97" s="1" t="s">
        <v>45</v>
      </c>
    </row>
    <row r="98" customFormat="false" ht="13.8" hidden="false" customHeight="true" outlineLevel="0" collapsed="false">
      <c r="A98" s="1" t="n">
        <v>97</v>
      </c>
      <c r="B98" s="1" t="s">
        <v>158</v>
      </c>
      <c r="C98" s="1" t="s">
        <v>159</v>
      </c>
      <c r="D98" s="1" t="s">
        <v>160</v>
      </c>
      <c r="E98" s="1" t="n">
        <v>1</v>
      </c>
      <c r="F98" s="1" t="n">
        <v>-22.837</v>
      </c>
      <c r="G98" s="1" t="n">
        <v>-43.715</v>
      </c>
      <c r="H98" s="1" t="n">
        <v>-328.721</v>
      </c>
      <c r="I98" s="1" t="n">
        <v>21592</v>
      </c>
      <c r="J98" s="1" t="s">
        <v>41</v>
      </c>
      <c r="K98" s="1" t="s">
        <v>41</v>
      </c>
      <c r="L98" s="1" t="n">
        <v>-1</v>
      </c>
      <c r="M98" s="1" t="n">
        <v>1</v>
      </c>
      <c r="N98" s="1" t="s">
        <v>42</v>
      </c>
      <c r="O98" s="1" t="s">
        <v>42</v>
      </c>
      <c r="P98" s="1" t="s">
        <v>43</v>
      </c>
      <c r="Q98" s="1" t="n">
        <v>1749053937.36</v>
      </c>
      <c r="R98" s="1" t="n">
        <v>0.319</v>
      </c>
      <c r="S98" s="1" t="n">
        <v>0.233</v>
      </c>
      <c r="T98" s="1" t="n">
        <v>0.551</v>
      </c>
      <c r="U98" s="1" t="n">
        <v>407.754</v>
      </c>
      <c r="V98" s="1" t="n">
        <v>0.002</v>
      </c>
      <c r="W98" s="1" t="n">
        <v>0.003</v>
      </c>
      <c r="X98" s="1" t="n">
        <v>-5.577</v>
      </c>
      <c r="Y98" s="1" t="n">
        <v>69.028</v>
      </c>
      <c r="Z98" s="1" t="n">
        <v>48.813</v>
      </c>
      <c r="AA98" s="1" t="n">
        <v>0.871</v>
      </c>
      <c r="AB98" s="1" t="n">
        <v>58.157</v>
      </c>
      <c r="AC98" s="1" t="n">
        <v>1.034</v>
      </c>
      <c r="AD98" s="1" t="n">
        <v>2.642</v>
      </c>
      <c r="AE98" s="1" t="n">
        <v>0</v>
      </c>
      <c r="AF98" s="1" t="n">
        <v>0.0001</v>
      </c>
      <c r="AG98" s="1" t="n">
        <v>0</v>
      </c>
      <c r="AH98" s="1" t="n">
        <v>40.5</v>
      </c>
      <c r="AI98" s="1" t="s">
        <v>44</v>
      </c>
      <c r="AJ98" s="1" t="n">
        <v>10</v>
      </c>
      <c r="AK98" s="1" t="n">
        <v>95</v>
      </c>
      <c r="AL98" s="1" t="s">
        <v>45</v>
      </c>
    </row>
    <row r="99" customFormat="false" ht="13.8" hidden="false" customHeight="true" outlineLevel="0" collapsed="false">
      <c r="A99" s="1" t="n">
        <v>98</v>
      </c>
      <c r="B99" s="1" t="s">
        <v>158</v>
      </c>
      <c r="C99" s="1" t="s">
        <v>161</v>
      </c>
      <c r="D99" s="1" t="s">
        <v>160</v>
      </c>
      <c r="E99" s="1" t="n">
        <v>2</v>
      </c>
      <c r="F99" s="1" t="n">
        <v>-22.767</v>
      </c>
      <c r="G99" s="1" t="n">
        <v>-43.684</v>
      </c>
      <c r="H99" s="1" t="n">
        <v>-328.573</v>
      </c>
      <c r="I99" s="1" t="n">
        <v>21529</v>
      </c>
      <c r="J99" s="1" t="s">
        <v>41</v>
      </c>
      <c r="K99" s="1" t="s">
        <v>41</v>
      </c>
      <c r="L99" s="1" t="n">
        <v>-1</v>
      </c>
      <c r="M99" s="1" t="n">
        <v>1</v>
      </c>
      <c r="N99" s="1" t="s">
        <v>42</v>
      </c>
      <c r="O99" s="1" t="s">
        <v>42</v>
      </c>
      <c r="P99" s="1" t="s">
        <v>43</v>
      </c>
      <c r="Q99" s="1" t="n">
        <v>1749054127.75</v>
      </c>
      <c r="R99" s="1" t="n">
        <v>0.365</v>
      </c>
      <c r="S99" s="1" t="n">
        <v>0.287</v>
      </c>
      <c r="T99" s="1" t="n">
        <v>0.531</v>
      </c>
      <c r="U99" s="1" t="n">
        <v>269.766</v>
      </c>
      <c r="V99" s="1" t="n">
        <v>-0.001</v>
      </c>
      <c r="W99" s="1" t="n">
        <v>-0.009</v>
      </c>
      <c r="X99" s="1" t="n">
        <v>-10.508</v>
      </c>
      <c r="Y99" s="1" t="n">
        <v>68.783</v>
      </c>
      <c r="Z99" s="1" t="n">
        <v>48.688</v>
      </c>
      <c r="AA99" s="1" t="n">
        <v>0.864</v>
      </c>
      <c r="AB99" s="1" t="n">
        <v>58.61</v>
      </c>
      <c r="AC99" s="1" t="n">
        <v>1.033</v>
      </c>
      <c r="AD99" s="1" t="n">
        <v>2.548</v>
      </c>
      <c r="AE99" s="1" t="n">
        <v>0</v>
      </c>
      <c r="AF99" s="1" t="n">
        <v>0.0001</v>
      </c>
      <c r="AG99" s="1" t="n">
        <v>0</v>
      </c>
      <c r="AH99" s="1" t="n">
        <v>40.438</v>
      </c>
      <c r="AI99" s="1" t="s">
        <v>44</v>
      </c>
      <c r="AJ99" s="1" t="n">
        <v>10</v>
      </c>
      <c r="AK99" s="1" t="n">
        <v>95</v>
      </c>
      <c r="AL99" s="1" t="s">
        <v>45</v>
      </c>
    </row>
    <row r="100" customFormat="false" ht="13.8" hidden="false" customHeight="true" outlineLevel="0" collapsed="false">
      <c r="A100" s="1" t="n">
        <v>99</v>
      </c>
      <c r="B100" s="1" t="s">
        <v>158</v>
      </c>
      <c r="C100" s="1" t="s">
        <v>162</v>
      </c>
      <c r="D100" s="1" t="s">
        <v>160</v>
      </c>
      <c r="E100" s="1" t="n">
        <v>3</v>
      </c>
      <c r="F100" s="1" t="n">
        <v>-22.841</v>
      </c>
      <c r="G100" s="1" t="n">
        <v>-43.751</v>
      </c>
      <c r="H100" s="1" t="n">
        <v>-328.65</v>
      </c>
      <c r="I100" s="1" t="n">
        <v>21499</v>
      </c>
      <c r="J100" s="1" t="s">
        <v>41</v>
      </c>
      <c r="K100" s="1" t="s">
        <v>41</v>
      </c>
      <c r="L100" s="1" t="n">
        <v>-1</v>
      </c>
      <c r="M100" s="1" t="n">
        <v>1</v>
      </c>
      <c r="N100" s="1" t="s">
        <v>42</v>
      </c>
      <c r="O100" s="1" t="s">
        <v>42</v>
      </c>
      <c r="P100" s="1" t="s">
        <v>43</v>
      </c>
      <c r="Q100" s="1" t="n">
        <v>1749054317.61</v>
      </c>
      <c r="R100" s="1" t="n">
        <v>0.337</v>
      </c>
      <c r="S100" s="1" t="n">
        <v>0.293</v>
      </c>
      <c r="T100" s="1" t="n">
        <v>0.517</v>
      </c>
      <c r="U100" s="1" t="n">
        <v>406.485</v>
      </c>
      <c r="V100" s="1" t="n">
        <v>0</v>
      </c>
      <c r="W100" s="1" t="n">
        <v>-0.008</v>
      </c>
      <c r="X100" s="1" t="n">
        <v>18.886</v>
      </c>
      <c r="Y100" s="1" t="n">
        <v>68.575</v>
      </c>
      <c r="Z100" s="1" t="n">
        <v>48.03</v>
      </c>
      <c r="AA100" s="1" t="n">
        <v>0.895</v>
      </c>
      <c r="AB100" s="1" t="n">
        <v>60.183</v>
      </c>
      <c r="AC100" s="1" t="n">
        <v>1.033</v>
      </c>
      <c r="AD100" s="1" t="n">
        <v>2.791</v>
      </c>
      <c r="AE100" s="1" t="n">
        <v>0</v>
      </c>
      <c r="AF100" s="1" t="n">
        <v>0.0001</v>
      </c>
      <c r="AG100" s="1" t="n">
        <v>0</v>
      </c>
      <c r="AH100" s="1" t="n">
        <v>40.625</v>
      </c>
      <c r="AI100" s="1" t="s">
        <v>44</v>
      </c>
      <c r="AJ100" s="1" t="n">
        <v>10</v>
      </c>
      <c r="AK100" s="1" t="n">
        <v>95</v>
      </c>
      <c r="AL100" s="1" t="s">
        <v>45</v>
      </c>
    </row>
    <row r="101" customFormat="false" ht="13.8" hidden="false" customHeight="true" outlineLevel="0" collapsed="false">
      <c r="A101" s="1" t="n">
        <v>100</v>
      </c>
      <c r="B101" s="1" t="s">
        <v>158</v>
      </c>
      <c r="C101" s="1" t="s">
        <v>163</v>
      </c>
      <c r="D101" s="1" t="s">
        <v>160</v>
      </c>
      <c r="E101" s="1" t="n">
        <v>4</v>
      </c>
      <c r="F101" s="1" t="n">
        <v>-22.937</v>
      </c>
      <c r="G101" s="1" t="n">
        <v>-43.739</v>
      </c>
      <c r="H101" s="1" t="n">
        <v>-328.554</v>
      </c>
      <c r="I101" s="1" t="n">
        <v>21477</v>
      </c>
      <c r="J101" s="1" t="s">
        <v>41</v>
      </c>
      <c r="K101" s="1" t="s">
        <v>41</v>
      </c>
      <c r="L101" s="1" t="n">
        <v>0</v>
      </c>
      <c r="M101" s="1" t="n">
        <v>1</v>
      </c>
      <c r="N101" s="1" t="s">
        <v>42</v>
      </c>
      <c r="O101" s="1" t="s">
        <v>42</v>
      </c>
      <c r="P101" s="1" t="s">
        <v>43</v>
      </c>
      <c r="Q101" s="1" t="n">
        <v>1749054505.81</v>
      </c>
      <c r="R101" s="1" t="n">
        <v>0.338</v>
      </c>
      <c r="S101" s="1" t="n">
        <v>0.372</v>
      </c>
      <c r="T101" s="1" t="n">
        <v>0.454</v>
      </c>
      <c r="U101" s="1" t="n">
        <v>377.296</v>
      </c>
      <c r="V101" s="1" t="n">
        <v>0.007</v>
      </c>
      <c r="W101" s="1" t="n">
        <v>-0.003</v>
      </c>
      <c r="X101" s="1" t="n">
        <v>2.652</v>
      </c>
      <c r="Y101" s="1" t="n">
        <v>68.546</v>
      </c>
      <c r="Z101" s="1" t="n">
        <v>48.285</v>
      </c>
      <c r="AA101" s="1" t="n">
        <v>0.883</v>
      </c>
      <c r="AB101" s="1" t="n">
        <v>59.4</v>
      </c>
      <c r="AC101" s="1" t="n">
        <v>1.035</v>
      </c>
      <c r="AD101" s="1" t="n">
        <v>2.603</v>
      </c>
      <c r="AE101" s="1" t="n">
        <v>0</v>
      </c>
      <c r="AF101" s="1" t="n">
        <v>0.0001</v>
      </c>
      <c r="AG101" s="1" t="n">
        <v>0</v>
      </c>
      <c r="AH101" s="1" t="n">
        <v>40.562</v>
      </c>
      <c r="AI101" s="1" t="s">
        <v>44</v>
      </c>
      <c r="AJ101" s="1" t="n">
        <v>10</v>
      </c>
      <c r="AK101" s="1" t="n">
        <v>95</v>
      </c>
      <c r="AL101" s="1" t="s">
        <v>45</v>
      </c>
    </row>
    <row r="102" customFormat="false" ht="13.8" hidden="false" customHeight="true" outlineLevel="0" collapsed="false">
      <c r="A102" s="1" t="n">
        <v>101</v>
      </c>
      <c r="B102" s="1" t="s">
        <v>164</v>
      </c>
      <c r="C102" s="1" t="s">
        <v>165</v>
      </c>
      <c r="D102" s="1" t="s">
        <v>166</v>
      </c>
      <c r="E102" s="1" t="n">
        <v>1</v>
      </c>
      <c r="F102" s="1" t="n">
        <v>-22.809</v>
      </c>
      <c r="G102" s="1" t="n">
        <v>-43.777</v>
      </c>
      <c r="H102" s="1" t="n">
        <v>-328.575</v>
      </c>
      <c r="I102" s="1" t="n">
        <v>21385</v>
      </c>
      <c r="J102" s="1" t="s">
        <v>41</v>
      </c>
      <c r="K102" s="1" t="s">
        <v>41</v>
      </c>
      <c r="L102" s="1" t="n">
        <v>-1</v>
      </c>
      <c r="M102" s="1" t="n">
        <v>1</v>
      </c>
      <c r="N102" s="1" t="s">
        <v>42</v>
      </c>
      <c r="O102" s="1" t="s">
        <v>42</v>
      </c>
      <c r="P102" s="1" t="s">
        <v>43</v>
      </c>
      <c r="Q102" s="1" t="n">
        <v>1749054694.25</v>
      </c>
      <c r="R102" s="1" t="n">
        <v>0.269</v>
      </c>
      <c r="S102" s="1" t="n">
        <v>0.3</v>
      </c>
      <c r="T102" s="1" t="n">
        <v>0.467</v>
      </c>
      <c r="U102" s="1" t="n">
        <v>257.468</v>
      </c>
      <c r="V102" s="1" t="n">
        <v>0.004</v>
      </c>
      <c r="W102" s="1" t="n">
        <v>-0.005</v>
      </c>
      <c r="X102" s="1" t="n">
        <v>-12.622</v>
      </c>
      <c r="Y102" s="1" t="n">
        <v>68.207</v>
      </c>
      <c r="Z102" s="1" t="n">
        <v>48.196</v>
      </c>
      <c r="AA102" s="1" t="n">
        <v>0.883</v>
      </c>
      <c r="AB102" s="1" t="n">
        <v>59.183</v>
      </c>
      <c r="AC102" s="1" t="n">
        <v>1.034</v>
      </c>
      <c r="AD102" s="1" t="n">
        <v>2.672</v>
      </c>
      <c r="AE102" s="1" t="n">
        <v>0</v>
      </c>
      <c r="AF102" s="1" t="n">
        <v>0</v>
      </c>
      <c r="AG102" s="1" t="n">
        <v>0</v>
      </c>
      <c r="AH102" s="1" t="n">
        <v>40.375</v>
      </c>
      <c r="AI102" s="1" t="s">
        <v>44</v>
      </c>
      <c r="AJ102" s="1" t="n">
        <v>11</v>
      </c>
      <c r="AK102" s="1" t="n">
        <v>95</v>
      </c>
      <c r="AL102" s="1" t="s">
        <v>45</v>
      </c>
    </row>
    <row r="103" customFormat="false" ht="13.8" hidden="false" customHeight="true" outlineLevel="0" collapsed="false">
      <c r="A103" s="1" t="n">
        <v>102</v>
      </c>
      <c r="B103" s="1" t="s">
        <v>164</v>
      </c>
      <c r="C103" s="1" t="s">
        <v>167</v>
      </c>
      <c r="D103" s="1" t="s">
        <v>166</v>
      </c>
      <c r="E103" s="1" t="n">
        <v>2</v>
      </c>
      <c r="F103" s="1" t="n">
        <v>-22.712</v>
      </c>
      <c r="G103" s="1" t="n">
        <v>-43.631</v>
      </c>
      <c r="H103" s="1" t="n">
        <v>-328.556</v>
      </c>
      <c r="I103" s="1" t="n">
        <v>21347</v>
      </c>
      <c r="J103" s="1" t="s">
        <v>41</v>
      </c>
      <c r="K103" s="1" t="s">
        <v>41</v>
      </c>
      <c r="L103" s="1" t="n">
        <v>-1</v>
      </c>
      <c r="M103" s="1" t="n">
        <v>1</v>
      </c>
      <c r="N103" s="1" t="s">
        <v>42</v>
      </c>
      <c r="O103" s="1" t="s">
        <v>42</v>
      </c>
      <c r="P103" s="1" t="s">
        <v>43</v>
      </c>
      <c r="Q103" s="1" t="n">
        <v>1749054882.69</v>
      </c>
      <c r="R103" s="1" t="n">
        <v>0.317</v>
      </c>
      <c r="S103" s="1" t="n">
        <v>0.361</v>
      </c>
      <c r="T103" s="1" t="n">
        <v>0.485</v>
      </c>
      <c r="U103" s="1" t="n">
        <v>332.925</v>
      </c>
      <c r="V103" s="1" t="n">
        <v>0</v>
      </c>
      <c r="W103" s="1" t="n">
        <v>-0.007</v>
      </c>
      <c r="X103" s="1" t="n">
        <v>2.621</v>
      </c>
      <c r="Y103" s="1" t="n">
        <v>68.18</v>
      </c>
      <c r="Z103" s="1" t="n">
        <v>48.303</v>
      </c>
      <c r="AA103" s="1" t="n">
        <v>0.84</v>
      </c>
      <c r="AB103" s="1" t="n">
        <v>58.11</v>
      </c>
      <c r="AC103" s="1" t="n">
        <v>1.033</v>
      </c>
      <c r="AD103" s="1" t="n">
        <v>2.523</v>
      </c>
      <c r="AE103" s="1" t="n">
        <v>0</v>
      </c>
      <c r="AF103" s="1" t="n">
        <v>0</v>
      </c>
      <c r="AG103" s="1" t="n">
        <v>0</v>
      </c>
      <c r="AH103" s="1" t="n">
        <v>40.438</v>
      </c>
      <c r="AI103" s="1" t="s">
        <v>44</v>
      </c>
      <c r="AJ103" s="1" t="n">
        <v>11</v>
      </c>
      <c r="AK103" s="1" t="n">
        <v>95</v>
      </c>
      <c r="AL103" s="1" t="s">
        <v>45</v>
      </c>
    </row>
    <row r="104" customFormat="false" ht="13.8" hidden="false" customHeight="true" outlineLevel="0" collapsed="false">
      <c r="A104" s="1" t="n">
        <v>103</v>
      </c>
      <c r="B104" s="1" t="s">
        <v>164</v>
      </c>
      <c r="C104" s="1" t="s">
        <v>168</v>
      </c>
      <c r="D104" s="1" t="s">
        <v>166</v>
      </c>
      <c r="E104" s="1" t="n">
        <v>3</v>
      </c>
      <c r="F104" s="1" t="n">
        <v>-22.863</v>
      </c>
      <c r="G104" s="1" t="n">
        <v>-43.698</v>
      </c>
      <c r="H104" s="1" t="n">
        <v>-328.628</v>
      </c>
      <c r="I104" s="1" t="n">
        <v>21295</v>
      </c>
      <c r="J104" s="1" t="s">
        <v>41</v>
      </c>
      <c r="K104" s="1" t="s">
        <v>41</v>
      </c>
      <c r="L104" s="1" t="n">
        <v>-1</v>
      </c>
      <c r="M104" s="1" t="n">
        <v>1</v>
      </c>
      <c r="N104" s="1" t="s">
        <v>42</v>
      </c>
      <c r="O104" s="1" t="s">
        <v>42</v>
      </c>
      <c r="P104" s="1" t="s">
        <v>43</v>
      </c>
      <c r="Q104" s="1" t="n">
        <v>1749055072.92</v>
      </c>
      <c r="R104" s="1" t="n">
        <v>0.285</v>
      </c>
      <c r="S104" s="1" t="n">
        <v>0.259</v>
      </c>
      <c r="T104" s="1" t="n">
        <v>0.454</v>
      </c>
      <c r="U104" s="1" t="n">
        <v>495.909</v>
      </c>
      <c r="V104" s="1" t="n">
        <v>0</v>
      </c>
      <c r="W104" s="1" t="n">
        <v>-0.004</v>
      </c>
      <c r="X104" s="1" t="n">
        <v>25.665</v>
      </c>
      <c r="Y104" s="1" t="n">
        <v>68.004</v>
      </c>
      <c r="Z104" s="1" t="n">
        <v>48.071</v>
      </c>
      <c r="AA104" s="1" t="n">
        <v>0.851</v>
      </c>
      <c r="AB104" s="1" t="n">
        <v>57.586</v>
      </c>
      <c r="AC104" s="1" t="n">
        <v>1.033</v>
      </c>
      <c r="AD104" s="1" t="n">
        <v>2.485</v>
      </c>
      <c r="AE104" s="1" t="n">
        <v>0</v>
      </c>
      <c r="AF104" s="1" t="n">
        <v>0.0002</v>
      </c>
      <c r="AG104" s="1" t="n">
        <v>0</v>
      </c>
      <c r="AH104" s="1" t="n">
        <v>40.562</v>
      </c>
      <c r="AI104" s="1" t="s">
        <v>44</v>
      </c>
      <c r="AJ104" s="1" t="n">
        <v>11</v>
      </c>
      <c r="AK104" s="1" t="n">
        <v>95</v>
      </c>
      <c r="AL104" s="1" t="s">
        <v>45</v>
      </c>
    </row>
    <row r="105" customFormat="false" ht="13.8" hidden="false" customHeight="true" outlineLevel="0" collapsed="false">
      <c r="A105" s="1" t="n">
        <v>104</v>
      </c>
      <c r="B105" s="1" t="s">
        <v>164</v>
      </c>
      <c r="C105" s="1" t="s">
        <v>169</v>
      </c>
      <c r="D105" s="1" t="s">
        <v>166</v>
      </c>
      <c r="E105" s="1" t="n">
        <v>4</v>
      </c>
      <c r="F105" s="1" t="n">
        <v>-22.868</v>
      </c>
      <c r="G105" s="1" t="n">
        <v>-43.705</v>
      </c>
      <c r="H105" s="1" t="n">
        <v>-328.551</v>
      </c>
      <c r="I105" s="1" t="n">
        <v>21270</v>
      </c>
      <c r="J105" s="1" t="s">
        <v>41</v>
      </c>
      <c r="K105" s="1" t="s">
        <v>41</v>
      </c>
      <c r="L105" s="1" t="n">
        <v>0</v>
      </c>
      <c r="M105" s="1" t="n">
        <v>1</v>
      </c>
      <c r="N105" s="1" t="s">
        <v>42</v>
      </c>
      <c r="O105" s="1" t="s">
        <v>42</v>
      </c>
      <c r="P105" s="1" t="s">
        <v>43</v>
      </c>
      <c r="Q105" s="1" t="n">
        <v>1749055262</v>
      </c>
      <c r="R105" s="1" t="n">
        <v>0.325</v>
      </c>
      <c r="S105" s="1" t="n">
        <v>0.332</v>
      </c>
      <c r="T105" s="1" t="n">
        <v>0.567</v>
      </c>
      <c r="U105" s="1" t="n">
        <v>474.476</v>
      </c>
      <c r="V105" s="1" t="n">
        <v>0.004</v>
      </c>
      <c r="W105" s="1" t="n">
        <v>-0.003</v>
      </c>
      <c r="X105" s="1" t="n">
        <v>20.625</v>
      </c>
      <c r="Y105" s="1" t="n">
        <v>67.861</v>
      </c>
      <c r="Z105" s="1" t="n">
        <v>48.155</v>
      </c>
      <c r="AA105" s="1" t="n">
        <v>0.876</v>
      </c>
      <c r="AB105" s="1" t="n">
        <v>57.52</v>
      </c>
      <c r="AC105" s="1" t="n">
        <v>1.032</v>
      </c>
      <c r="AD105" s="1" t="n">
        <v>2.624</v>
      </c>
      <c r="AE105" s="1" t="n">
        <v>0</v>
      </c>
      <c r="AF105" s="1" t="n">
        <v>0.0001</v>
      </c>
      <c r="AG105" s="1" t="n">
        <v>0</v>
      </c>
      <c r="AH105" s="1" t="n">
        <v>40.625</v>
      </c>
      <c r="AI105" s="1" t="s">
        <v>44</v>
      </c>
      <c r="AJ105" s="1" t="n">
        <v>11</v>
      </c>
      <c r="AK105" s="1" t="n">
        <v>95</v>
      </c>
      <c r="AL105" s="1" t="s">
        <v>45</v>
      </c>
    </row>
    <row r="106" customFormat="false" ht="13.8" hidden="false" customHeight="true" outlineLevel="0" collapsed="false">
      <c r="A106" s="1" t="n">
        <v>105</v>
      </c>
      <c r="B106" s="1" t="s">
        <v>170</v>
      </c>
      <c r="C106" s="1" t="s">
        <v>171</v>
      </c>
      <c r="D106" s="1" t="s">
        <v>172</v>
      </c>
      <c r="E106" s="1" t="n">
        <v>1</v>
      </c>
      <c r="F106" s="1" t="n">
        <v>-22.959</v>
      </c>
      <c r="G106" s="1" t="n">
        <v>-43.791</v>
      </c>
      <c r="H106" s="1" t="n">
        <v>-328.501</v>
      </c>
      <c r="I106" s="1" t="n">
        <v>21214</v>
      </c>
      <c r="J106" s="1" t="s">
        <v>41</v>
      </c>
      <c r="K106" s="1" t="s">
        <v>41</v>
      </c>
      <c r="L106" s="1" t="n">
        <v>-1</v>
      </c>
      <c r="M106" s="1" t="n">
        <v>1</v>
      </c>
      <c r="N106" s="1" t="s">
        <v>42</v>
      </c>
      <c r="O106" s="1" t="s">
        <v>42</v>
      </c>
      <c r="P106" s="1" t="s">
        <v>43</v>
      </c>
      <c r="Q106" s="1" t="n">
        <v>1749055451.26</v>
      </c>
      <c r="R106" s="1" t="n">
        <v>0.316</v>
      </c>
      <c r="S106" s="1" t="n">
        <v>0.297</v>
      </c>
      <c r="T106" s="1" t="n">
        <v>0.461</v>
      </c>
      <c r="U106" s="1" t="n">
        <v>397.212</v>
      </c>
      <c r="V106" s="1" t="n">
        <v>-0.002</v>
      </c>
      <c r="W106" s="1" t="n">
        <v>0.007</v>
      </c>
      <c r="X106" s="1" t="n">
        <v>-13.164</v>
      </c>
      <c r="Y106" s="1" t="n">
        <v>67.662</v>
      </c>
      <c r="Z106" s="1" t="n">
        <v>47.683</v>
      </c>
      <c r="AA106" s="1" t="n">
        <v>0.878</v>
      </c>
      <c r="AB106" s="1" t="n">
        <v>58.473</v>
      </c>
      <c r="AC106" s="1" t="n">
        <v>1.034</v>
      </c>
      <c r="AD106" s="1" t="n">
        <v>2.673</v>
      </c>
      <c r="AE106" s="1" t="n">
        <v>0</v>
      </c>
      <c r="AF106" s="1" t="n">
        <v>0.0001</v>
      </c>
      <c r="AG106" s="1" t="n">
        <v>0</v>
      </c>
      <c r="AH106" s="1" t="n">
        <v>40.5</v>
      </c>
      <c r="AI106" s="1" t="s">
        <v>44</v>
      </c>
      <c r="AJ106" s="1" t="n">
        <v>12</v>
      </c>
      <c r="AK106" s="1" t="n">
        <v>95</v>
      </c>
      <c r="AL106" s="1" t="s">
        <v>45</v>
      </c>
    </row>
    <row r="107" customFormat="false" ht="13.8" hidden="false" customHeight="true" outlineLevel="0" collapsed="false">
      <c r="A107" s="1" t="n">
        <v>106</v>
      </c>
      <c r="B107" s="1" t="s">
        <v>170</v>
      </c>
      <c r="C107" s="1" t="s">
        <v>173</v>
      </c>
      <c r="D107" s="1" t="s">
        <v>172</v>
      </c>
      <c r="E107" s="1" t="n">
        <v>2</v>
      </c>
      <c r="F107" s="1" t="n">
        <v>-22.785</v>
      </c>
      <c r="G107" s="1" t="n">
        <v>-43.67</v>
      </c>
      <c r="H107" s="1" t="n">
        <v>-328.732</v>
      </c>
      <c r="I107" s="1" t="n">
        <v>21143</v>
      </c>
      <c r="J107" s="1" t="s">
        <v>41</v>
      </c>
      <c r="K107" s="1" t="s">
        <v>41</v>
      </c>
      <c r="L107" s="1" t="n">
        <v>-1</v>
      </c>
      <c r="M107" s="1" t="n">
        <v>1</v>
      </c>
      <c r="N107" s="1" t="s">
        <v>42</v>
      </c>
      <c r="O107" s="1" t="s">
        <v>42</v>
      </c>
      <c r="P107" s="1" t="s">
        <v>43</v>
      </c>
      <c r="Q107" s="1" t="n">
        <v>1749055640.63</v>
      </c>
      <c r="R107" s="1" t="n">
        <v>0.3</v>
      </c>
      <c r="S107" s="1" t="n">
        <v>0.271</v>
      </c>
      <c r="T107" s="1" t="n">
        <v>0.559</v>
      </c>
      <c r="U107" s="1" t="n">
        <v>261.796</v>
      </c>
      <c r="V107" s="1" t="n">
        <v>-0.005</v>
      </c>
      <c r="W107" s="1" t="n">
        <v>0.002</v>
      </c>
      <c r="X107" s="1" t="n">
        <v>-12.675</v>
      </c>
      <c r="Y107" s="1" t="n">
        <v>67.546</v>
      </c>
      <c r="Z107" s="1" t="n">
        <v>47.614</v>
      </c>
      <c r="AA107" s="1" t="n">
        <v>0.867</v>
      </c>
      <c r="AB107" s="1" t="n">
        <v>57.444</v>
      </c>
      <c r="AC107" s="1" t="n">
        <v>1.034</v>
      </c>
      <c r="AD107" s="1" t="n">
        <v>2.451</v>
      </c>
      <c r="AE107" s="1" t="n">
        <v>0</v>
      </c>
      <c r="AF107" s="1" t="n">
        <v>0.0001</v>
      </c>
      <c r="AG107" s="1" t="n">
        <v>0</v>
      </c>
      <c r="AH107" s="1" t="n">
        <v>40.375</v>
      </c>
      <c r="AI107" s="1" t="s">
        <v>44</v>
      </c>
      <c r="AJ107" s="1" t="n">
        <v>12</v>
      </c>
      <c r="AK107" s="1" t="n">
        <v>95</v>
      </c>
      <c r="AL107" s="1" t="s">
        <v>45</v>
      </c>
    </row>
    <row r="108" customFormat="false" ht="13.8" hidden="false" customHeight="true" outlineLevel="0" collapsed="false">
      <c r="A108" s="1" t="n">
        <v>107</v>
      </c>
      <c r="B108" s="1" t="s">
        <v>170</v>
      </c>
      <c r="C108" s="1" t="s">
        <v>174</v>
      </c>
      <c r="D108" s="1" t="s">
        <v>172</v>
      </c>
      <c r="E108" s="1" t="n">
        <v>3</v>
      </c>
      <c r="F108" s="1" t="n">
        <v>-22.887</v>
      </c>
      <c r="G108" s="1" t="n">
        <v>-43.707</v>
      </c>
      <c r="H108" s="1" t="n">
        <v>-328.525</v>
      </c>
      <c r="I108" s="1" t="n">
        <v>21631</v>
      </c>
      <c r="J108" s="1" t="s">
        <v>41</v>
      </c>
      <c r="K108" s="1" t="s">
        <v>41</v>
      </c>
      <c r="L108" s="1" t="n">
        <v>-1</v>
      </c>
      <c r="M108" s="1" t="n">
        <v>1</v>
      </c>
      <c r="N108" s="1" t="s">
        <v>42</v>
      </c>
      <c r="O108" s="1" t="s">
        <v>42</v>
      </c>
      <c r="P108" s="1" t="s">
        <v>43</v>
      </c>
      <c r="Q108" s="1" t="n">
        <v>1749055830.45</v>
      </c>
      <c r="R108" s="1" t="n">
        <v>0.345</v>
      </c>
      <c r="S108" s="1" t="n">
        <v>0.302</v>
      </c>
      <c r="T108" s="1" t="n">
        <v>0.574</v>
      </c>
      <c r="U108" s="1" t="n">
        <v>389.546</v>
      </c>
      <c r="V108" s="1" t="n">
        <v>0</v>
      </c>
      <c r="W108" s="1" t="n">
        <v>0.001</v>
      </c>
      <c r="X108" s="1" t="n">
        <v>13.813</v>
      </c>
      <c r="Y108" s="1" t="n">
        <v>69.013</v>
      </c>
      <c r="Z108" s="1" t="n">
        <v>48.961</v>
      </c>
      <c r="AA108" s="1" t="n">
        <v>0.87</v>
      </c>
      <c r="AB108" s="1" t="n">
        <v>59.022</v>
      </c>
      <c r="AC108" s="1" t="n">
        <v>1.032</v>
      </c>
      <c r="AD108" s="1" t="n">
        <v>2.685</v>
      </c>
      <c r="AE108" s="1" t="n">
        <v>0</v>
      </c>
      <c r="AF108" s="1" t="n">
        <v>0.0001</v>
      </c>
      <c r="AG108" s="1" t="n">
        <v>0</v>
      </c>
      <c r="AH108" s="1" t="n">
        <v>40.5</v>
      </c>
      <c r="AI108" s="1" t="s">
        <v>44</v>
      </c>
      <c r="AJ108" s="1" t="n">
        <v>12</v>
      </c>
      <c r="AK108" s="1" t="n">
        <v>95</v>
      </c>
      <c r="AL108" s="1" t="s">
        <v>45</v>
      </c>
    </row>
    <row r="109" customFormat="false" ht="13.8" hidden="false" customHeight="true" outlineLevel="0" collapsed="false">
      <c r="A109" s="1" t="n">
        <v>108</v>
      </c>
      <c r="B109" s="1" t="s">
        <v>170</v>
      </c>
      <c r="C109" s="1" t="s">
        <v>175</v>
      </c>
      <c r="D109" s="1" t="s">
        <v>172</v>
      </c>
      <c r="E109" s="1" t="n">
        <v>4</v>
      </c>
      <c r="F109" s="1" t="n">
        <v>-22.784</v>
      </c>
      <c r="G109" s="1" t="n">
        <v>-43.676</v>
      </c>
      <c r="H109" s="1" t="n">
        <v>-328.671</v>
      </c>
      <c r="I109" s="1" t="n">
        <v>21637</v>
      </c>
      <c r="J109" s="1" t="s">
        <v>41</v>
      </c>
      <c r="K109" s="1" t="s">
        <v>41</v>
      </c>
      <c r="L109" s="1" t="n">
        <v>0</v>
      </c>
      <c r="M109" s="1" t="n">
        <v>1</v>
      </c>
      <c r="N109" s="1" t="s">
        <v>42</v>
      </c>
      <c r="O109" s="1" t="s">
        <v>42</v>
      </c>
      <c r="P109" s="1" t="s">
        <v>43</v>
      </c>
      <c r="Q109" s="1" t="n">
        <v>1749056019.64</v>
      </c>
      <c r="R109" s="1" t="n">
        <v>0.299</v>
      </c>
      <c r="S109" s="1" t="n">
        <v>0.264</v>
      </c>
      <c r="T109" s="1" t="n">
        <v>0.471</v>
      </c>
      <c r="U109" s="1" t="n">
        <v>521.289</v>
      </c>
      <c r="V109" s="1" t="n">
        <v>-0.004</v>
      </c>
      <c r="W109" s="1" t="n">
        <v>-0.004</v>
      </c>
      <c r="X109" s="1" t="n">
        <v>15.356</v>
      </c>
      <c r="Y109" s="1" t="n">
        <v>69.209</v>
      </c>
      <c r="Z109" s="1" t="n">
        <v>48.958</v>
      </c>
      <c r="AA109" s="1" t="n">
        <v>0.871</v>
      </c>
      <c r="AB109" s="1" t="n">
        <v>57.746</v>
      </c>
      <c r="AC109" s="1" t="n">
        <v>1.034</v>
      </c>
      <c r="AD109" s="1" t="n">
        <v>2.55</v>
      </c>
      <c r="AE109" s="1" t="n">
        <v>0</v>
      </c>
      <c r="AF109" s="1" t="n">
        <v>0.0001</v>
      </c>
      <c r="AG109" s="1" t="n">
        <v>0</v>
      </c>
      <c r="AH109" s="1" t="n">
        <v>40.625</v>
      </c>
      <c r="AI109" s="1" t="s">
        <v>44</v>
      </c>
      <c r="AJ109" s="1" t="n">
        <v>12</v>
      </c>
      <c r="AK109" s="1" t="n">
        <v>95</v>
      </c>
      <c r="AL109" s="1" t="s">
        <v>45</v>
      </c>
    </row>
    <row r="110" customFormat="false" ht="13.8" hidden="false" customHeight="true" outlineLevel="0" collapsed="false">
      <c r="A110" s="1" t="n">
        <v>109</v>
      </c>
      <c r="B110" s="1" t="s">
        <v>176</v>
      </c>
      <c r="C110" s="1" t="s">
        <v>177</v>
      </c>
      <c r="D110" s="1" t="s">
        <v>178</v>
      </c>
      <c r="E110" s="1" t="n">
        <v>1</v>
      </c>
      <c r="F110" s="1" t="n">
        <v>-22.845</v>
      </c>
      <c r="G110" s="1" t="n">
        <v>-43.751</v>
      </c>
      <c r="H110" s="1" t="n">
        <v>-328.604</v>
      </c>
      <c r="I110" s="1" t="n">
        <v>21560</v>
      </c>
      <c r="J110" s="1" t="s">
        <v>41</v>
      </c>
      <c r="K110" s="1" t="s">
        <v>41</v>
      </c>
      <c r="L110" s="1" t="n">
        <v>-1</v>
      </c>
      <c r="M110" s="1" t="n">
        <v>1</v>
      </c>
      <c r="N110" s="1" t="s">
        <v>42</v>
      </c>
      <c r="O110" s="1" t="s">
        <v>42</v>
      </c>
      <c r="P110" s="1" t="s">
        <v>43</v>
      </c>
      <c r="Q110" s="1" t="n">
        <v>1749056208.44</v>
      </c>
      <c r="R110" s="1" t="n">
        <v>0.336</v>
      </c>
      <c r="S110" s="1" t="n">
        <v>0.345</v>
      </c>
      <c r="T110" s="1" t="n">
        <v>0.379</v>
      </c>
      <c r="U110" s="1" t="n">
        <v>280.521</v>
      </c>
      <c r="V110" s="1" t="n">
        <v>0.002</v>
      </c>
      <c r="W110" s="1" t="n">
        <v>-0.004</v>
      </c>
      <c r="X110" s="1" t="n">
        <v>-13.742</v>
      </c>
      <c r="Y110" s="1" t="n">
        <v>68.771</v>
      </c>
      <c r="Z110" s="1" t="n">
        <v>48.749</v>
      </c>
      <c r="AA110" s="1" t="n">
        <v>0.897</v>
      </c>
      <c r="AB110" s="1" t="n">
        <v>59.348</v>
      </c>
      <c r="AC110" s="1" t="n">
        <v>1.033</v>
      </c>
      <c r="AD110" s="1" t="n">
        <v>2.719</v>
      </c>
      <c r="AE110" s="1" t="n">
        <v>0</v>
      </c>
      <c r="AF110" s="1" t="n">
        <v>0</v>
      </c>
      <c r="AG110" s="1" t="n">
        <v>0</v>
      </c>
      <c r="AH110" s="1" t="n">
        <v>40.562</v>
      </c>
      <c r="AI110" s="1" t="s">
        <v>44</v>
      </c>
      <c r="AJ110" s="1" t="n">
        <v>13</v>
      </c>
      <c r="AK110" s="1" t="n">
        <v>95</v>
      </c>
      <c r="AL110" s="1" t="s">
        <v>45</v>
      </c>
    </row>
    <row r="111" customFormat="false" ht="13.8" hidden="false" customHeight="true" outlineLevel="0" collapsed="false">
      <c r="A111" s="1" t="n">
        <v>110</v>
      </c>
      <c r="B111" s="1" t="s">
        <v>176</v>
      </c>
      <c r="C111" s="1" t="s">
        <v>179</v>
      </c>
      <c r="D111" s="1" t="s">
        <v>178</v>
      </c>
      <c r="E111" s="1" t="n">
        <v>2</v>
      </c>
      <c r="F111" s="1" t="n">
        <v>-22.723</v>
      </c>
      <c r="G111" s="1" t="n">
        <v>-43.676</v>
      </c>
      <c r="H111" s="1" t="n">
        <v>-328.666</v>
      </c>
      <c r="I111" s="1" t="n">
        <v>21501</v>
      </c>
      <c r="J111" s="1" t="s">
        <v>41</v>
      </c>
      <c r="K111" s="1" t="s">
        <v>41</v>
      </c>
      <c r="L111" s="1" t="n">
        <v>-1</v>
      </c>
      <c r="M111" s="1" t="n">
        <v>1</v>
      </c>
      <c r="N111" s="1" t="s">
        <v>42</v>
      </c>
      <c r="O111" s="1" t="s">
        <v>42</v>
      </c>
      <c r="P111" s="1" t="s">
        <v>43</v>
      </c>
      <c r="Q111" s="1" t="n">
        <v>1749056396.93</v>
      </c>
      <c r="R111" s="1" t="n">
        <v>0.316</v>
      </c>
      <c r="S111" s="1" t="n">
        <v>0.3</v>
      </c>
      <c r="T111" s="1" t="n">
        <v>0.628</v>
      </c>
      <c r="U111" s="1" t="n">
        <v>360.136</v>
      </c>
      <c r="V111" s="1" t="n">
        <v>-0.006</v>
      </c>
      <c r="W111" s="1" t="n">
        <v>-0.002</v>
      </c>
      <c r="X111" s="1" t="n">
        <v>13.376</v>
      </c>
      <c r="Y111" s="1" t="n">
        <v>68.691</v>
      </c>
      <c r="Z111" s="1" t="n">
        <v>48.628</v>
      </c>
      <c r="AA111" s="1" t="n">
        <v>0.859</v>
      </c>
      <c r="AB111" s="1" t="n">
        <v>58.497</v>
      </c>
      <c r="AC111" s="1" t="n">
        <v>1.034</v>
      </c>
      <c r="AD111" s="1" t="n">
        <v>2.456</v>
      </c>
      <c r="AE111" s="1" t="n">
        <v>0</v>
      </c>
      <c r="AF111" s="1" t="n">
        <v>0</v>
      </c>
      <c r="AG111" s="1" t="n">
        <v>0</v>
      </c>
      <c r="AH111" s="1" t="n">
        <v>40.438</v>
      </c>
      <c r="AI111" s="1" t="s">
        <v>44</v>
      </c>
      <c r="AJ111" s="1" t="n">
        <v>13</v>
      </c>
      <c r="AK111" s="1" t="n">
        <v>95</v>
      </c>
      <c r="AL111" s="1" t="s">
        <v>45</v>
      </c>
    </row>
    <row r="112" customFormat="false" ht="13.8" hidden="false" customHeight="true" outlineLevel="0" collapsed="false">
      <c r="A112" s="1" t="n">
        <v>111</v>
      </c>
      <c r="B112" s="1" t="s">
        <v>176</v>
      </c>
      <c r="C112" s="1" t="s">
        <v>180</v>
      </c>
      <c r="D112" s="1" t="s">
        <v>178</v>
      </c>
      <c r="E112" s="1" t="n">
        <v>3</v>
      </c>
      <c r="F112" s="1" t="n">
        <v>-22.84</v>
      </c>
      <c r="G112" s="1" t="n">
        <v>-43.622</v>
      </c>
      <c r="H112" s="1" t="n">
        <v>-328.543</v>
      </c>
      <c r="I112" s="1" t="n">
        <v>21455</v>
      </c>
      <c r="J112" s="1" t="s">
        <v>41</v>
      </c>
      <c r="K112" s="1" t="s">
        <v>41</v>
      </c>
      <c r="L112" s="1" t="n">
        <v>-1</v>
      </c>
      <c r="M112" s="1" t="n">
        <v>1</v>
      </c>
      <c r="N112" s="1" t="s">
        <v>42</v>
      </c>
      <c r="O112" s="1" t="s">
        <v>42</v>
      </c>
      <c r="P112" s="1" t="s">
        <v>43</v>
      </c>
      <c r="Q112" s="1" t="n">
        <v>1749056586.51</v>
      </c>
      <c r="R112" s="1" t="n">
        <v>0.326</v>
      </c>
      <c r="S112" s="1" t="n">
        <v>0.257</v>
      </c>
      <c r="T112" s="1" t="n">
        <v>0.536</v>
      </c>
      <c r="U112" s="1" t="n">
        <v>549.545</v>
      </c>
      <c r="V112" s="1" t="n">
        <v>-0.002</v>
      </c>
      <c r="W112" s="1" t="n">
        <v>-0.011</v>
      </c>
      <c r="X112" s="1" t="n">
        <v>26.625</v>
      </c>
      <c r="Y112" s="1" t="n">
        <v>68.7</v>
      </c>
      <c r="Z112" s="1" t="n">
        <v>48.485</v>
      </c>
      <c r="AA112" s="1" t="n">
        <v>0.853</v>
      </c>
      <c r="AB112" s="1" t="n">
        <v>57.028</v>
      </c>
      <c r="AC112" s="1" t="n">
        <v>1.035</v>
      </c>
      <c r="AD112" s="1" t="n">
        <v>2.41</v>
      </c>
      <c r="AE112" s="1" t="n">
        <v>0</v>
      </c>
      <c r="AF112" s="1" t="n">
        <v>0.0002</v>
      </c>
      <c r="AG112" s="1" t="n">
        <v>0</v>
      </c>
      <c r="AH112" s="1" t="n">
        <v>40.5</v>
      </c>
      <c r="AI112" s="1" t="s">
        <v>44</v>
      </c>
      <c r="AJ112" s="1" t="n">
        <v>13</v>
      </c>
      <c r="AK112" s="1" t="n">
        <v>95</v>
      </c>
      <c r="AL112" s="1" t="s">
        <v>45</v>
      </c>
    </row>
    <row r="113" customFormat="false" ht="13.8" hidden="false" customHeight="true" outlineLevel="0" collapsed="false">
      <c r="A113" s="1" t="n">
        <v>112</v>
      </c>
      <c r="B113" s="1" t="s">
        <v>176</v>
      </c>
      <c r="C113" s="1" t="s">
        <v>181</v>
      </c>
      <c r="D113" s="1" t="s">
        <v>178</v>
      </c>
      <c r="E113" s="1" t="n">
        <v>4</v>
      </c>
      <c r="F113" s="1" t="n">
        <v>-22.725</v>
      </c>
      <c r="G113" s="1" t="n">
        <v>-43.685</v>
      </c>
      <c r="H113" s="1" t="n">
        <v>-328.719</v>
      </c>
      <c r="I113" s="1" t="n">
        <v>21411</v>
      </c>
      <c r="J113" s="1" t="s">
        <v>41</v>
      </c>
      <c r="K113" s="1" t="s">
        <v>41</v>
      </c>
      <c r="L113" s="1" t="n">
        <v>0</v>
      </c>
      <c r="M113" s="1" t="n">
        <v>1</v>
      </c>
      <c r="N113" s="1" t="s">
        <v>42</v>
      </c>
      <c r="O113" s="1" t="s">
        <v>42</v>
      </c>
      <c r="P113" s="1" t="s">
        <v>43</v>
      </c>
      <c r="Q113" s="1" t="n">
        <v>1749056776.99</v>
      </c>
      <c r="R113" s="1" t="n">
        <v>0.346</v>
      </c>
      <c r="S113" s="1" t="n">
        <v>0.321</v>
      </c>
      <c r="T113" s="1" t="n">
        <v>0.505</v>
      </c>
      <c r="U113" s="1" t="n">
        <v>501.189</v>
      </c>
      <c r="V113" s="1" t="n">
        <v>0.004</v>
      </c>
      <c r="W113" s="1" t="n">
        <v>-0.005</v>
      </c>
      <c r="X113" s="1" t="n">
        <v>13.62</v>
      </c>
      <c r="Y113" s="1" t="n">
        <v>68.346</v>
      </c>
      <c r="Z113" s="1" t="n">
        <v>48.467</v>
      </c>
      <c r="AA113" s="1" t="n">
        <v>0.879</v>
      </c>
      <c r="AB113" s="1" t="n">
        <v>58.114</v>
      </c>
      <c r="AC113" s="1" t="n">
        <v>1.034</v>
      </c>
      <c r="AD113" s="1" t="n">
        <v>2.55</v>
      </c>
      <c r="AE113" s="1" t="n">
        <v>0</v>
      </c>
      <c r="AF113" s="1" t="n">
        <v>0</v>
      </c>
      <c r="AG113" s="1" t="n">
        <v>0</v>
      </c>
      <c r="AH113" s="1" t="n">
        <v>40.625</v>
      </c>
      <c r="AI113" s="1" t="s">
        <v>44</v>
      </c>
      <c r="AJ113" s="1" t="n">
        <v>13</v>
      </c>
      <c r="AK113" s="1" t="n">
        <v>95</v>
      </c>
      <c r="AL113" s="1" t="s">
        <v>45</v>
      </c>
    </row>
    <row r="114" customFormat="false" ht="13.8" hidden="false" customHeight="true" outlineLevel="0" collapsed="false">
      <c r="A114" s="1" t="n">
        <v>113</v>
      </c>
      <c r="B114" s="1" t="s">
        <v>182</v>
      </c>
      <c r="C114" s="1" t="s">
        <v>183</v>
      </c>
      <c r="D114" s="1" t="s">
        <v>184</v>
      </c>
      <c r="E114" s="1" t="n">
        <v>1</v>
      </c>
      <c r="F114" s="1" t="n">
        <v>-26.88</v>
      </c>
      <c r="G114" s="1" t="n">
        <v>-51.034</v>
      </c>
      <c r="H114" s="1" t="n">
        <v>-388.063</v>
      </c>
      <c r="I114" s="1" t="n">
        <v>21335</v>
      </c>
      <c r="J114" s="1" t="s">
        <v>41</v>
      </c>
      <c r="K114" s="1" t="s">
        <v>41</v>
      </c>
      <c r="L114" s="1" t="n">
        <v>-1</v>
      </c>
      <c r="M114" s="1" t="n">
        <v>1</v>
      </c>
      <c r="N114" s="1" t="s">
        <v>42</v>
      </c>
      <c r="O114" s="1" t="s">
        <v>42</v>
      </c>
      <c r="P114" s="1" t="s">
        <v>43</v>
      </c>
      <c r="Q114" s="1" t="n">
        <v>1749056967.41</v>
      </c>
      <c r="R114" s="1" t="n">
        <v>0.342</v>
      </c>
      <c r="S114" s="1" t="n">
        <v>0.322</v>
      </c>
      <c r="T114" s="1" t="n">
        <v>1.583</v>
      </c>
      <c r="U114" s="1" t="n">
        <v>340.079</v>
      </c>
      <c r="V114" s="1" t="n">
        <v>0.001</v>
      </c>
      <c r="W114" s="1" t="n">
        <v>-0.091</v>
      </c>
      <c r="X114" s="1" t="n">
        <v>-17.9</v>
      </c>
      <c r="Y114" s="1" t="n">
        <v>68.064</v>
      </c>
      <c r="Z114" s="1" t="n">
        <v>48.366</v>
      </c>
      <c r="AA114" s="1" t="n">
        <v>0.858</v>
      </c>
      <c r="AB114" s="1" t="n">
        <v>56.896</v>
      </c>
      <c r="AC114" s="1" t="n">
        <v>1.035</v>
      </c>
      <c r="AD114" s="1" t="n">
        <v>2.707</v>
      </c>
      <c r="AE114" s="1" t="n">
        <v>0</v>
      </c>
      <c r="AF114" s="1" t="n">
        <v>0.0001</v>
      </c>
      <c r="AG114" s="1" t="n">
        <v>0</v>
      </c>
      <c r="AH114" s="1" t="n">
        <v>40.625</v>
      </c>
      <c r="AI114" s="1" t="s">
        <v>44</v>
      </c>
      <c r="AJ114" s="1" t="n">
        <v>14</v>
      </c>
      <c r="AK114" s="1" t="n">
        <v>95</v>
      </c>
      <c r="AL114" s="1" t="s">
        <v>45</v>
      </c>
    </row>
    <row r="115" customFormat="false" ht="13.8" hidden="false" customHeight="true" outlineLevel="0" collapsed="false">
      <c r="A115" s="1" t="n">
        <v>114</v>
      </c>
      <c r="B115" s="1" t="s">
        <v>182</v>
      </c>
      <c r="C115" s="1" t="s">
        <v>185</v>
      </c>
      <c r="D115" s="1" t="s">
        <v>184</v>
      </c>
      <c r="E115" s="1" t="n">
        <v>2</v>
      </c>
      <c r="F115" s="1" t="n">
        <v>-26.897</v>
      </c>
      <c r="G115" s="1" t="n">
        <v>-51.036</v>
      </c>
      <c r="H115" s="1" t="n">
        <v>-390.893</v>
      </c>
      <c r="I115" s="1" t="n">
        <v>21315</v>
      </c>
      <c r="J115" s="1" t="s">
        <v>41</v>
      </c>
      <c r="K115" s="1" t="s">
        <v>41</v>
      </c>
      <c r="L115" s="1" t="n">
        <v>-1</v>
      </c>
      <c r="M115" s="1" t="n">
        <v>1</v>
      </c>
      <c r="N115" s="1" t="s">
        <v>42</v>
      </c>
      <c r="O115" s="1" t="s">
        <v>42</v>
      </c>
      <c r="P115" s="1" t="s">
        <v>43</v>
      </c>
      <c r="Q115" s="1" t="n">
        <v>1749057156.91</v>
      </c>
      <c r="R115" s="1" t="n">
        <v>0.299</v>
      </c>
      <c r="S115" s="1" t="n">
        <v>0.322</v>
      </c>
      <c r="T115" s="1" t="n">
        <v>0.588</v>
      </c>
      <c r="U115" s="1" t="n">
        <v>269.207</v>
      </c>
      <c r="V115" s="1" t="n">
        <v>0</v>
      </c>
      <c r="W115" s="1" t="n">
        <v>-0.016</v>
      </c>
      <c r="X115" s="1" t="n">
        <v>1.465</v>
      </c>
      <c r="Y115" s="1" t="n">
        <v>68.036</v>
      </c>
      <c r="Z115" s="1" t="n">
        <v>48.21</v>
      </c>
      <c r="AA115" s="1" t="n">
        <v>0.87</v>
      </c>
      <c r="AB115" s="1" t="n">
        <v>57.649</v>
      </c>
      <c r="AC115" s="1" t="n">
        <v>1.034</v>
      </c>
      <c r="AD115" s="1" t="n">
        <v>2.686</v>
      </c>
      <c r="AE115" s="1" t="n">
        <v>0</v>
      </c>
      <c r="AF115" s="1" t="n">
        <v>0.0001</v>
      </c>
      <c r="AG115" s="1" t="n">
        <v>0</v>
      </c>
      <c r="AH115" s="1" t="n">
        <v>40.438</v>
      </c>
      <c r="AI115" s="1" t="s">
        <v>44</v>
      </c>
      <c r="AJ115" s="1" t="n">
        <v>14</v>
      </c>
      <c r="AK115" s="1" t="n">
        <v>95</v>
      </c>
      <c r="AL115" s="1" t="s">
        <v>45</v>
      </c>
    </row>
    <row r="116" customFormat="false" ht="13.8" hidden="false" customHeight="true" outlineLevel="0" collapsed="false">
      <c r="A116" s="1" t="n">
        <v>115</v>
      </c>
      <c r="B116" s="1" t="s">
        <v>182</v>
      </c>
      <c r="C116" s="1" t="s">
        <v>186</v>
      </c>
      <c r="D116" s="1" t="s">
        <v>184</v>
      </c>
      <c r="E116" s="1" t="n">
        <v>3</v>
      </c>
      <c r="F116" s="1" t="n">
        <v>-26.521</v>
      </c>
      <c r="G116" s="1" t="n">
        <v>-51.038</v>
      </c>
      <c r="H116" s="1" t="n">
        <v>-391.534</v>
      </c>
      <c r="I116" s="1" t="n">
        <v>21257</v>
      </c>
      <c r="J116" s="1" t="s">
        <v>41</v>
      </c>
      <c r="K116" s="1" t="s">
        <v>41</v>
      </c>
      <c r="L116" s="1" t="n">
        <v>-1</v>
      </c>
      <c r="M116" s="1" t="n">
        <v>1</v>
      </c>
      <c r="N116" s="1" t="s">
        <v>42</v>
      </c>
      <c r="O116" s="1" t="s">
        <v>42</v>
      </c>
      <c r="P116" s="1" t="s">
        <v>43</v>
      </c>
      <c r="Q116" s="1" t="n">
        <v>1749057347.03</v>
      </c>
      <c r="R116" s="1" t="n">
        <v>0.302</v>
      </c>
      <c r="S116" s="1" t="n">
        <v>0.33</v>
      </c>
      <c r="T116" s="1" t="n">
        <v>0.515</v>
      </c>
      <c r="U116" s="1" t="n">
        <v>523.659</v>
      </c>
      <c r="V116" s="1" t="n">
        <v>0.005</v>
      </c>
      <c r="W116" s="1" t="n">
        <v>-0.015</v>
      </c>
      <c r="X116" s="1" t="n">
        <v>24.112</v>
      </c>
      <c r="Y116" s="1" t="n">
        <v>67.915</v>
      </c>
      <c r="Z116" s="1" t="n">
        <v>48.477</v>
      </c>
      <c r="AA116" s="1" t="n">
        <v>0.843</v>
      </c>
      <c r="AB116" s="1" t="n">
        <v>56.165</v>
      </c>
      <c r="AC116" s="1" t="n">
        <v>1.034</v>
      </c>
      <c r="AD116" s="1" t="n">
        <v>2.443</v>
      </c>
      <c r="AE116" s="1" t="n">
        <v>0</v>
      </c>
      <c r="AF116" s="1" t="n">
        <v>-0.0001</v>
      </c>
      <c r="AG116" s="1" t="n">
        <v>0</v>
      </c>
      <c r="AH116" s="1" t="n">
        <v>40.438</v>
      </c>
      <c r="AI116" s="1" t="s">
        <v>44</v>
      </c>
      <c r="AJ116" s="1" t="n">
        <v>14</v>
      </c>
      <c r="AK116" s="1" t="n">
        <v>95</v>
      </c>
      <c r="AL116" s="1" t="s">
        <v>45</v>
      </c>
    </row>
    <row r="117" customFormat="false" ht="13.8" hidden="false" customHeight="true" outlineLevel="0" collapsed="false">
      <c r="A117" s="1" t="n">
        <v>116</v>
      </c>
      <c r="B117" s="1" t="s">
        <v>182</v>
      </c>
      <c r="C117" s="1" t="s">
        <v>187</v>
      </c>
      <c r="D117" s="1" t="s">
        <v>184</v>
      </c>
      <c r="E117" s="1" t="n">
        <v>4</v>
      </c>
      <c r="F117" s="1" t="n">
        <v>-26.995</v>
      </c>
      <c r="G117" s="1" t="n">
        <v>-51.174</v>
      </c>
      <c r="H117" s="1" t="n">
        <v>-391.536</v>
      </c>
      <c r="I117" s="1" t="n">
        <v>21232</v>
      </c>
      <c r="J117" s="1" t="s">
        <v>41</v>
      </c>
      <c r="K117" s="1" t="s">
        <v>41</v>
      </c>
      <c r="L117" s="1" t="n">
        <v>0</v>
      </c>
      <c r="M117" s="1" t="n">
        <v>1</v>
      </c>
      <c r="N117" s="1" t="s">
        <v>42</v>
      </c>
      <c r="O117" s="1" t="s">
        <v>42</v>
      </c>
      <c r="P117" s="1" t="s">
        <v>43</v>
      </c>
      <c r="Q117" s="1" t="n">
        <v>1749057536.4</v>
      </c>
      <c r="R117" s="1" t="n">
        <v>0.334</v>
      </c>
      <c r="S117" s="1" t="n">
        <v>0.285</v>
      </c>
      <c r="T117" s="1" t="n">
        <v>0.523</v>
      </c>
      <c r="U117" s="1" t="n">
        <v>417.807</v>
      </c>
      <c r="V117" s="1" t="n">
        <v>0.001</v>
      </c>
      <c r="W117" s="1" t="n">
        <v>-0.013</v>
      </c>
      <c r="X117" s="1" t="n">
        <v>2.934</v>
      </c>
      <c r="Y117" s="1" t="n">
        <v>67.642</v>
      </c>
      <c r="Z117" s="1" t="n">
        <v>48.017</v>
      </c>
      <c r="AA117" s="1" t="n">
        <v>0.86</v>
      </c>
      <c r="AB117" s="1" t="n">
        <v>57.708</v>
      </c>
      <c r="AC117" s="1" t="n">
        <v>1.032</v>
      </c>
      <c r="AD117" s="1" t="n">
        <v>2.748</v>
      </c>
      <c r="AE117" s="1" t="n">
        <v>0</v>
      </c>
      <c r="AF117" s="1" t="n">
        <v>0.0001</v>
      </c>
      <c r="AG117" s="1" t="n">
        <v>0</v>
      </c>
      <c r="AH117" s="1" t="n">
        <v>40.562</v>
      </c>
      <c r="AI117" s="1" t="s">
        <v>44</v>
      </c>
      <c r="AJ117" s="1" t="n">
        <v>14</v>
      </c>
      <c r="AK117" s="1" t="n">
        <v>95</v>
      </c>
      <c r="AL117" s="1" t="s">
        <v>45</v>
      </c>
    </row>
    <row r="118" customFormat="false" ht="13.8" hidden="false" customHeight="true" outlineLevel="0" collapsed="false">
      <c r="A118" s="1" t="n">
        <v>117</v>
      </c>
      <c r="B118" s="1" t="s">
        <v>188</v>
      </c>
      <c r="C118" s="1" t="s">
        <v>189</v>
      </c>
      <c r="D118" s="1" t="s">
        <v>190</v>
      </c>
      <c r="E118" s="1" t="n">
        <v>1</v>
      </c>
      <c r="F118" s="1" t="n">
        <v>-26.829</v>
      </c>
      <c r="G118" s="1" t="n">
        <v>-51.031</v>
      </c>
      <c r="H118" s="1" t="n">
        <v>-391.788</v>
      </c>
      <c r="I118" s="1" t="n">
        <v>21605</v>
      </c>
      <c r="J118" s="1" t="s">
        <v>41</v>
      </c>
      <c r="K118" s="1" t="s">
        <v>41</v>
      </c>
      <c r="L118" s="1" t="n">
        <v>-1</v>
      </c>
      <c r="M118" s="1" t="n">
        <v>1</v>
      </c>
      <c r="N118" s="1" t="s">
        <v>42</v>
      </c>
      <c r="O118" s="1" t="s">
        <v>42</v>
      </c>
      <c r="P118" s="1" t="s">
        <v>43</v>
      </c>
      <c r="Q118" s="1" t="n">
        <v>1749057724.1</v>
      </c>
      <c r="R118" s="1" t="n">
        <v>0.321</v>
      </c>
      <c r="S118" s="1" t="n">
        <v>0.332</v>
      </c>
      <c r="T118" s="1" t="n">
        <v>0.523</v>
      </c>
      <c r="U118" s="1" t="n">
        <v>274.9</v>
      </c>
      <c r="V118" s="1" t="n">
        <v>0</v>
      </c>
      <c r="W118" s="1" t="n">
        <v>-0.007</v>
      </c>
      <c r="X118" s="1" t="n">
        <v>-12.77</v>
      </c>
      <c r="Y118" s="1" t="n">
        <v>69.062</v>
      </c>
      <c r="Z118" s="1" t="n">
        <v>49.104</v>
      </c>
      <c r="AA118" s="1" t="n">
        <v>0.876</v>
      </c>
      <c r="AB118" s="1" t="n">
        <v>57.462</v>
      </c>
      <c r="AC118" s="1" t="n">
        <v>1.033</v>
      </c>
      <c r="AD118" s="1" t="n">
        <v>2.611</v>
      </c>
      <c r="AE118" s="1" t="n">
        <v>0</v>
      </c>
      <c r="AF118" s="1" t="n">
        <v>0.0001</v>
      </c>
      <c r="AG118" s="1" t="n">
        <v>0</v>
      </c>
      <c r="AH118" s="1" t="n">
        <v>40.562</v>
      </c>
      <c r="AI118" s="1" t="s">
        <v>44</v>
      </c>
      <c r="AJ118" s="1" t="n">
        <v>15</v>
      </c>
      <c r="AK118" s="1" t="n">
        <v>95</v>
      </c>
      <c r="AL118" s="1" t="s">
        <v>45</v>
      </c>
    </row>
    <row r="119" customFormat="false" ht="13.8" hidden="false" customHeight="true" outlineLevel="0" collapsed="false">
      <c r="A119" s="1" t="n">
        <v>118</v>
      </c>
      <c r="B119" s="1" t="s">
        <v>188</v>
      </c>
      <c r="C119" s="1" t="s">
        <v>191</v>
      </c>
      <c r="D119" s="1" t="s">
        <v>190</v>
      </c>
      <c r="E119" s="1" t="n">
        <v>2</v>
      </c>
      <c r="F119" s="1" t="n">
        <v>-26.842</v>
      </c>
      <c r="G119" s="1" t="n">
        <v>-51.017</v>
      </c>
      <c r="H119" s="1" t="n">
        <v>-391.889</v>
      </c>
      <c r="I119" s="1" t="n">
        <v>21701</v>
      </c>
      <c r="J119" s="1" t="s">
        <v>41</v>
      </c>
      <c r="K119" s="1" t="s">
        <v>41</v>
      </c>
      <c r="L119" s="1" t="n">
        <v>-1</v>
      </c>
      <c r="M119" s="1" t="n">
        <v>1</v>
      </c>
      <c r="N119" s="1" t="s">
        <v>42</v>
      </c>
      <c r="O119" s="1" t="s">
        <v>42</v>
      </c>
      <c r="P119" s="1" t="s">
        <v>43</v>
      </c>
      <c r="Q119" s="1" t="n">
        <v>1749057911.96</v>
      </c>
      <c r="R119" s="1" t="n">
        <v>0.339</v>
      </c>
      <c r="S119" s="1" t="n">
        <v>0.332</v>
      </c>
      <c r="T119" s="1" t="n">
        <v>0.456</v>
      </c>
      <c r="U119" s="1" t="n">
        <v>282.954</v>
      </c>
      <c r="V119" s="1" t="n">
        <v>-0.003</v>
      </c>
      <c r="W119" s="1" t="n">
        <v>-0.006</v>
      </c>
      <c r="X119" s="1" t="n">
        <v>6.991</v>
      </c>
      <c r="Y119" s="1" t="n">
        <v>69.416</v>
      </c>
      <c r="Z119" s="1" t="n">
        <v>49.111</v>
      </c>
      <c r="AA119" s="1" t="n">
        <v>0.87</v>
      </c>
      <c r="AB119" s="1" t="n">
        <v>58.125</v>
      </c>
      <c r="AC119" s="1" t="n">
        <v>1.034</v>
      </c>
      <c r="AD119" s="1" t="n">
        <v>2.684</v>
      </c>
      <c r="AE119" s="1" t="n">
        <v>0</v>
      </c>
      <c r="AF119" s="1" t="n">
        <v>0.0002</v>
      </c>
      <c r="AG119" s="1" t="n">
        <v>0</v>
      </c>
      <c r="AH119" s="1" t="n">
        <v>40.5</v>
      </c>
      <c r="AI119" s="1" t="s">
        <v>44</v>
      </c>
      <c r="AJ119" s="1" t="n">
        <v>15</v>
      </c>
      <c r="AK119" s="1" t="n">
        <v>95</v>
      </c>
      <c r="AL119" s="1" t="s">
        <v>45</v>
      </c>
    </row>
    <row r="120" customFormat="false" ht="13.8" hidden="false" customHeight="true" outlineLevel="0" collapsed="false">
      <c r="A120" s="1" t="n">
        <v>119</v>
      </c>
      <c r="B120" s="1" t="s">
        <v>188</v>
      </c>
      <c r="C120" s="1" t="s">
        <v>192</v>
      </c>
      <c r="D120" s="1" t="s">
        <v>190</v>
      </c>
      <c r="E120" s="1" t="n">
        <v>3</v>
      </c>
      <c r="F120" s="1" t="n">
        <v>-26.885</v>
      </c>
      <c r="G120" s="1" t="n">
        <v>-51.09</v>
      </c>
      <c r="H120" s="1" t="n">
        <v>-392.093</v>
      </c>
      <c r="I120" s="1" t="n">
        <v>21581</v>
      </c>
      <c r="J120" s="1" t="s">
        <v>41</v>
      </c>
      <c r="K120" s="1" t="s">
        <v>41</v>
      </c>
      <c r="L120" s="1" t="n">
        <v>-1</v>
      </c>
      <c r="M120" s="1" t="n">
        <v>1</v>
      </c>
      <c r="N120" s="1" t="s">
        <v>42</v>
      </c>
      <c r="O120" s="1" t="s">
        <v>42</v>
      </c>
      <c r="P120" s="1" t="s">
        <v>43</v>
      </c>
      <c r="Q120" s="1" t="n">
        <v>1749058099.85</v>
      </c>
      <c r="R120" s="1" t="n">
        <v>0.289</v>
      </c>
      <c r="S120" s="1" t="n">
        <v>0.332</v>
      </c>
      <c r="T120" s="1" t="n">
        <v>0.507</v>
      </c>
      <c r="U120" s="1" t="n">
        <v>536.266</v>
      </c>
      <c r="V120" s="1" t="n">
        <v>-0.006</v>
      </c>
      <c r="W120" s="1" t="n">
        <v>-0.009</v>
      </c>
      <c r="X120" s="1" t="n">
        <v>20.485</v>
      </c>
      <c r="Y120" s="1" t="n">
        <v>69.056</v>
      </c>
      <c r="Z120" s="1" t="n">
        <v>48.799</v>
      </c>
      <c r="AA120" s="1" t="n">
        <v>0.863</v>
      </c>
      <c r="AB120" s="1" t="n">
        <v>57.567</v>
      </c>
      <c r="AC120" s="1" t="n">
        <v>1.034</v>
      </c>
      <c r="AD120" s="1" t="n">
        <v>2.473</v>
      </c>
      <c r="AE120" s="1" t="n">
        <v>0</v>
      </c>
      <c r="AF120" s="1" t="n">
        <v>0.0001</v>
      </c>
      <c r="AG120" s="1" t="n">
        <v>0</v>
      </c>
      <c r="AH120" s="1" t="n">
        <v>40.438</v>
      </c>
      <c r="AI120" s="1" t="s">
        <v>44</v>
      </c>
      <c r="AJ120" s="1" t="n">
        <v>15</v>
      </c>
      <c r="AK120" s="1" t="n">
        <v>95</v>
      </c>
      <c r="AL120" s="1" t="s">
        <v>45</v>
      </c>
    </row>
    <row r="121" customFormat="false" ht="13.8" hidden="false" customHeight="true" outlineLevel="0" collapsed="false">
      <c r="A121" s="1" t="n">
        <v>120</v>
      </c>
      <c r="B121" s="1" t="s">
        <v>188</v>
      </c>
      <c r="C121" s="1" t="s">
        <v>193</v>
      </c>
      <c r="D121" s="1" t="s">
        <v>190</v>
      </c>
      <c r="E121" s="1" t="n">
        <v>4</v>
      </c>
      <c r="F121" s="1" t="n">
        <v>-26.708</v>
      </c>
      <c r="G121" s="1" t="n">
        <v>-51.105</v>
      </c>
      <c r="H121" s="1" t="n">
        <v>-392.197</v>
      </c>
      <c r="I121" s="1" t="n">
        <v>21562</v>
      </c>
      <c r="J121" s="1" t="s">
        <v>41</v>
      </c>
      <c r="K121" s="1" t="s">
        <v>41</v>
      </c>
      <c r="L121" s="1" t="n">
        <v>0</v>
      </c>
      <c r="M121" s="1" t="n">
        <v>1</v>
      </c>
      <c r="N121" s="1" t="s">
        <v>42</v>
      </c>
      <c r="O121" s="1" t="s">
        <v>42</v>
      </c>
      <c r="P121" s="1" t="s">
        <v>43</v>
      </c>
      <c r="Q121" s="1" t="n">
        <v>1749058288.26</v>
      </c>
      <c r="R121" s="1" t="n">
        <v>0.287</v>
      </c>
      <c r="S121" s="1" t="n">
        <v>0.311</v>
      </c>
      <c r="T121" s="1" t="n">
        <v>0.499</v>
      </c>
      <c r="U121" s="1" t="n">
        <v>216.01</v>
      </c>
      <c r="V121" s="1" t="n">
        <v>0.003</v>
      </c>
      <c r="W121" s="1" t="n">
        <v>-0.007</v>
      </c>
      <c r="X121" s="1" t="n">
        <v>-0.387</v>
      </c>
      <c r="Y121" s="1" t="n">
        <v>68.824</v>
      </c>
      <c r="Z121" s="1" t="n">
        <v>49.077</v>
      </c>
      <c r="AA121" s="1" t="n">
        <v>0.852</v>
      </c>
      <c r="AB121" s="1" t="n">
        <v>57.621</v>
      </c>
      <c r="AC121" s="1" t="n">
        <v>1.033</v>
      </c>
      <c r="AD121" s="1" t="n">
        <v>2.66</v>
      </c>
      <c r="AE121" s="1" t="n">
        <v>0</v>
      </c>
      <c r="AF121" s="1" t="n">
        <v>-0.0001</v>
      </c>
      <c r="AG121" s="1" t="n">
        <v>0</v>
      </c>
      <c r="AH121" s="1" t="n">
        <v>40.5</v>
      </c>
      <c r="AI121" s="1" t="s">
        <v>44</v>
      </c>
      <c r="AJ121" s="1" t="n">
        <v>15</v>
      </c>
      <c r="AK121" s="1" t="n">
        <v>95</v>
      </c>
      <c r="AL121" s="1" t="s">
        <v>45</v>
      </c>
    </row>
    <row r="122" customFormat="false" ht="13.8" hidden="false" customHeight="true" outlineLevel="0" collapsed="false">
      <c r="A122" s="1" t="n">
        <v>121</v>
      </c>
      <c r="B122" s="1" t="s">
        <v>194</v>
      </c>
      <c r="C122" s="1" t="s">
        <v>195</v>
      </c>
      <c r="D122" s="1" t="s">
        <v>196</v>
      </c>
      <c r="E122" s="1" t="n">
        <v>1</v>
      </c>
      <c r="F122" s="1" t="n">
        <v>-26.839</v>
      </c>
      <c r="G122" s="1" t="n">
        <v>-51.052</v>
      </c>
      <c r="H122" s="1" t="n">
        <v>-392.166</v>
      </c>
      <c r="I122" s="1" t="n">
        <v>21519</v>
      </c>
      <c r="J122" s="1" t="s">
        <v>41</v>
      </c>
      <c r="K122" s="1" t="s">
        <v>41</v>
      </c>
      <c r="L122" s="1" t="n">
        <v>-1</v>
      </c>
      <c r="M122" s="1" t="n">
        <v>1</v>
      </c>
      <c r="N122" s="1" t="s">
        <v>42</v>
      </c>
      <c r="O122" s="1" t="s">
        <v>42</v>
      </c>
      <c r="P122" s="1" t="s">
        <v>43</v>
      </c>
      <c r="Q122" s="1" t="n">
        <v>1749058477.71</v>
      </c>
      <c r="R122" s="1" t="n">
        <v>0.305</v>
      </c>
      <c r="S122" s="1" t="n">
        <v>0.261</v>
      </c>
      <c r="T122" s="1" t="n">
        <v>0.466</v>
      </c>
      <c r="U122" s="1" t="n">
        <v>444.018</v>
      </c>
      <c r="V122" s="1" t="n">
        <v>0</v>
      </c>
      <c r="W122" s="1" t="n">
        <v>-0.007</v>
      </c>
      <c r="X122" s="1" t="n">
        <v>24.043</v>
      </c>
      <c r="Y122" s="1" t="n">
        <v>68.73</v>
      </c>
      <c r="Z122" s="1" t="n">
        <v>48.711</v>
      </c>
      <c r="AA122" s="1" t="n">
        <v>0.871</v>
      </c>
      <c r="AB122" s="1" t="n">
        <v>57.918</v>
      </c>
      <c r="AC122" s="1" t="n">
        <v>1.034</v>
      </c>
      <c r="AD122" s="1" t="n">
        <v>2.635</v>
      </c>
      <c r="AE122" s="1" t="n">
        <v>0</v>
      </c>
      <c r="AF122" s="1" t="n">
        <v>0.0001</v>
      </c>
      <c r="AG122" s="1" t="n">
        <v>0</v>
      </c>
      <c r="AH122" s="1" t="n">
        <v>40.688</v>
      </c>
      <c r="AI122" s="1" t="s">
        <v>44</v>
      </c>
      <c r="AJ122" s="1" t="n">
        <v>16</v>
      </c>
      <c r="AK122" s="1" t="n">
        <v>95</v>
      </c>
      <c r="AL122" s="1" t="s">
        <v>45</v>
      </c>
    </row>
    <row r="123" customFormat="false" ht="13.8" hidden="false" customHeight="true" outlineLevel="0" collapsed="false">
      <c r="A123" s="1" t="n">
        <v>122</v>
      </c>
      <c r="B123" s="1" t="s">
        <v>194</v>
      </c>
      <c r="C123" s="1" t="s">
        <v>197</v>
      </c>
      <c r="D123" s="1" t="s">
        <v>196</v>
      </c>
      <c r="E123" s="1" t="n">
        <v>2</v>
      </c>
      <c r="F123" s="1" t="n">
        <v>-26.848</v>
      </c>
      <c r="G123" s="1" t="n">
        <v>-51.17</v>
      </c>
      <c r="H123" s="1" t="n">
        <v>-392.14</v>
      </c>
      <c r="I123" s="1" t="n">
        <v>21551</v>
      </c>
      <c r="J123" s="1" t="s">
        <v>41</v>
      </c>
      <c r="K123" s="1" t="s">
        <v>41</v>
      </c>
      <c r="L123" s="1" t="n">
        <v>-1</v>
      </c>
      <c r="M123" s="1" t="n">
        <v>1</v>
      </c>
      <c r="N123" s="1" t="s">
        <v>42</v>
      </c>
      <c r="O123" s="1" t="s">
        <v>42</v>
      </c>
      <c r="P123" s="1" t="s">
        <v>43</v>
      </c>
      <c r="Q123" s="1" t="n">
        <v>1749058667.61</v>
      </c>
      <c r="R123" s="1" t="n">
        <v>0.309</v>
      </c>
      <c r="S123" s="1" t="n">
        <v>0.34</v>
      </c>
      <c r="T123" s="1" t="n">
        <v>0.545</v>
      </c>
      <c r="U123" s="1" t="n">
        <v>507.405</v>
      </c>
      <c r="V123" s="1" t="n">
        <v>-0.004</v>
      </c>
      <c r="W123" s="1" t="n">
        <v>-0.013</v>
      </c>
      <c r="X123" s="1" t="n">
        <v>24.225</v>
      </c>
      <c r="Y123" s="1" t="n">
        <v>68.782</v>
      </c>
      <c r="Z123" s="1" t="n">
        <v>48.868</v>
      </c>
      <c r="AA123" s="1" t="n">
        <v>0.869</v>
      </c>
      <c r="AB123" s="1" t="n">
        <v>57.787</v>
      </c>
      <c r="AC123" s="1" t="n">
        <v>1.033</v>
      </c>
      <c r="AD123" s="1" t="n">
        <v>2.757</v>
      </c>
      <c r="AE123" s="1" t="n">
        <v>0</v>
      </c>
      <c r="AF123" s="1" t="n">
        <v>0.0001</v>
      </c>
      <c r="AG123" s="1" t="n">
        <v>0</v>
      </c>
      <c r="AH123" s="1" t="n">
        <v>40.75</v>
      </c>
      <c r="AI123" s="1" t="s">
        <v>44</v>
      </c>
      <c r="AJ123" s="1" t="n">
        <v>16</v>
      </c>
      <c r="AK123" s="1" t="n">
        <v>95</v>
      </c>
      <c r="AL123" s="1" t="s">
        <v>45</v>
      </c>
    </row>
    <row r="124" customFormat="false" ht="13.8" hidden="false" customHeight="true" outlineLevel="0" collapsed="false">
      <c r="A124" s="1" t="n">
        <v>123</v>
      </c>
      <c r="B124" s="1" t="s">
        <v>194</v>
      </c>
      <c r="C124" s="1" t="s">
        <v>198</v>
      </c>
      <c r="D124" s="1" t="s">
        <v>196</v>
      </c>
      <c r="E124" s="1" t="n">
        <v>3</v>
      </c>
      <c r="F124" s="1" t="n">
        <v>-26.808</v>
      </c>
      <c r="G124" s="1" t="n">
        <v>-51.162</v>
      </c>
      <c r="H124" s="1" t="n">
        <v>-392.265</v>
      </c>
      <c r="I124" s="1" t="n">
        <v>21377</v>
      </c>
      <c r="J124" s="1" t="s">
        <v>41</v>
      </c>
      <c r="K124" s="1" t="s">
        <v>41</v>
      </c>
      <c r="L124" s="1" t="n">
        <v>-1</v>
      </c>
      <c r="M124" s="1" t="n">
        <v>1</v>
      </c>
      <c r="N124" s="1" t="s">
        <v>42</v>
      </c>
      <c r="O124" s="1" t="s">
        <v>42</v>
      </c>
      <c r="P124" s="1" t="s">
        <v>43</v>
      </c>
      <c r="Q124" s="1" t="n">
        <v>1749058857.09</v>
      </c>
      <c r="R124" s="1" t="n">
        <v>0.33</v>
      </c>
      <c r="S124" s="1" t="n">
        <v>0.299</v>
      </c>
      <c r="T124" s="1" t="n">
        <v>0.528</v>
      </c>
      <c r="U124" s="1" t="n">
        <v>212.684</v>
      </c>
      <c r="V124" s="1" t="n">
        <v>-0.001</v>
      </c>
      <c r="W124" s="1" t="n">
        <v>-0.012</v>
      </c>
      <c r="X124" s="1" t="n">
        <v>-5.556</v>
      </c>
      <c r="Y124" s="1" t="n">
        <v>68.217</v>
      </c>
      <c r="Z124" s="1" t="n">
        <v>48.278</v>
      </c>
      <c r="AA124" s="1" t="n">
        <v>0.856</v>
      </c>
      <c r="AB124" s="1" t="n">
        <v>57.739</v>
      </c>
      <c r="AC124" s="1" t="n">
        <v>1.034</v>
      </c>
      <c r="AD124" s="1" t="n">
        <v>2.528</v>
      </c>
      <c r="AE124" s="1" t="n">
        <v>0</v>
      </c>
      <c r="AF124" s="1" t="n">
        <v>0</v>
      </c>
      <c r="AG124" s="1" t="n">
        <v>0</v>
      </c>
      <c r="AH124" s="1" t="n">
        <v>40.562</v>
      </c>
      <c r="AI124" s="1" t="s">
        <v>44</v>
      </c>
      <c r="AJ124" s="1" t="n">
        <v>16</v>
      </c>
      <c r="AK124" s="1" t="n">
        <v>95</v>
      </c>
      <c r="AL124" s="1" t="s">
        <v>45</v>
      </c>
    </row>
    <row r="125" customFormat="false" ht="13.8" hidden="false" customHeight="true" outlineLevel="0" collapsed="false">
      <c r="A125" s="1" t="n">
        <v>124</v>
      </c>
      <c r="B125" s="1" t="s">
        <v>194</v>
      </c>
      <c r="C125" s="1" t="s">
        <v>199</v>
      </c>
      <c r="D125" s="1" t="s">
        <v>196</v>
      </c>
      <c r="E125" s="1" t="n">
        <v>4</v>
      </c>
      <c r="F125" s="1" t="n">
        <v>-26.862</v>
      </c>
      <c r="G125" s="1" t="n">
        <v>-51.139</v>
      </c>
      <c r="H125" s="1" t="n">
        <v>-391.987</v>
      </c>
      <c r="I125" s="1" t="n">
        <v>21428</v>
      </c>
      <c r="J125" s="1" t="s">
        <v>41</v>
      </c>
      <c r="K125" s="1" t="s">
        <v>41</v>
      </c>
      <c r="L125" s="1" t="n">
        <v>0</v>
      </c>
      <c r="M125" s="1" t="n">
        <v>1</v>
      </c>
      <c r="N125" s="1" t="s">
        <v>42</v>
      </c>
      <c r="O125" s="1" t="s">
        <v>42</v>
      </c>
      <c r="P125" s="1" t="s">
        <v>43</v>
      </c>
      <c r="Q125" s="1" t="n">
        <v>1749059047.23</v>
      </c>
      <c r="R125" s="1" t="n">
        <v>0.275</v>
      </c>
      <c r="S125" s="1" t="n">
        <v>0.327</v>
      </c>
      <c r="T125" s="1" t="n">
        <v>0.517</v>
      </c>
      <c r="U125" s="1" t="n">
        <v>470.097</v>
      </c>
      <c r="V125" s="1" t="n">
        <v>0</v>
      </c>
      <c r="W125" s="1" t="n">
        <v>-0.005</v>
      </c>
      <c r="X125" s="1" t="n">
        <v>15.628</v>
      </c>
      <c r="Y125" s="1" t="n">
        <v>68.341</v>
      </c>
      <c r="Z125" s="1" t="n">
        <v>48.263</v>
      </c>
      <c r="AA125" s="1" t="n">
        <v>0.876</v>
      </c>
      <c r="AB125" s="1" t="n">
        <v>59.276</v>
      </c>
      <c r="AC125" s="1" t="n">
        <v>1.034</v>
      </c>
      <c r="AD125" s="1" t="n">
        <v>2.862</v>
      </c>
      <c r="AE125" s="1" t="n">
        <v>0</v>
      </c>
      <c r="AF125" s="1" t="n">
        <v>0</v>
      </c>
      <c r="AG125" s="1" t="n">
        <v>0</v>
      </c>
      <c r="AH125" s="1" t="n">
        <v>40.5</v>
      </c>
      <c r="AI125" s="1" t="s">
        <v>44</v>
      </c>
      <c r="AJ125" s="1" t="n">
        <v>16</v>
      </c>
      <c r="AK125" s="1" t="n">
        <v>95</v>
      </c>
      <c r="AL125" s="1" t="s">
        <v>45</v>
      </c>
    </row>
    <row r="126" customFormat="false" ht="13.8" hidden="false" customHeight="true" outlineLevel="0" collapsed="false">
      <c r="A126" s="1" t="n">
        <v>125</v>
      </c>
      <c r="B126" s="1" t="s">
        <v>200</v>
      </c>
      <c r="C126" s="1" t="s">
        <v>201</v>
      </c>
      <c r="D126" s="1" t="s">
        <v>202</v>
      </c>
      <c r="E126" s="1" t="n">
        <v>1</v>
      </c>
      <c r="F126" s="1" t="n">
        <v>-26.937</v>
      </c>
      <c r="G126" s="1" t="n">
        <v>-51.055</v>
      </c>
      <c r="H126" s="1" t="n">
        <v>-392.092</v>
      </c>
      <c r="I126" s="1" t="n">
        <v>21392</v>
      </c>
      <c r="J126" s="1" t="s">
        <v>41</v>
      </c>
      <c r="K126" s="1" t="s">
        <v>41</v>
      </c>
      <c r="L126" s="1" t="n">
        <v>-1</v>
      </c>
      <c r="M126" s="1" t="n">
        <v>1</v>
      </c>
      <c r="N126" s="1" t="s">
        <v>42</v>
      </c>
      <c r="O126" s="1" t="s">
        <v>42</v>
      </c>
      <c r="P126" s="1" t="s">
        <v>43</v>
      </c>
      <c r="Q126" s="1" t="n">
        <v>1749059234.68</v>
      </c>
      <c r="R126" s="1" t="n">
        <v>0.296</v>
      </c>
      <c r="S126" s="1" t="n">
        <v>0.312</v>
      </c>
      <c r="T126" s="1" t="n">
        <v>0.506</v>
      </c>
      <c r="U126" s="1" t="n">
        <v>260.914</v>
      </c>
      <c r="V126" s="1" t="n">
        <v>0</v>
      </c>
      <c r="W126" s="1" t="n">
        <v>-0.007</v>
      </c>
      <c r="X126" s="1" t="n">
        <v>-1.137</v>
      </c>
      <c r="Y126" s="1" t="n">
        <v>68.382</v>
      </c>
      <c r="Z126" s="1" t="n">
        <v>48.266</v>
      </c>
      <c r="AA126" s="1" t="n">
        <v>0.869</v>
      </c>
      <c r="AB126" s="1" t="n">
        <v>57.17</v>
      </c>
      <c r="AC126" s="1" t="n">
        <v>1.034</v>
      </c>
      <c r="AD126" s="1" t="n">
        <v>2.624</v>
      </c>
      <c r="AE126" s="1" t="n">
        <v>0</v>
      </c>
      <c r="AF126" s="1" t="n">
        <v>0.0002</v>
      </c>
      <c r="AG126" s="1" t="n">
        <v>0</v>
      </c>
      <c r="AH126" s="1" t="n">
        <v>40.562</v>
      </c>
      <c r="AI126" s="1" t="s">
        <v>44</v>
      </c>
      <c r="AJ126" s="1" t="n">
        <v>17</v>
      </c>
      <c r="AK126" s="1" t="n">
        <v>95</v>
      </c>
      <c r="AL126" s="1" t="s">
        <v>45</v>
      </c>
    </row>
    <row r="127" customFormat="false" ht="13.8" hidden="false" customHeight="true" outlineLevel="0" collapsed="false">
      <c r="A127" s="1" t="n">
        <v>126</v>
      </c>
      <c r="B127" s="1" t="s">
        <v>200</v>
      </c>
      <c r="C127" s="1" t="s">
        <v>203</v>
      </c>
      <c r="D127" s="1" t="s">
        <v>202</v>
      </c>
      <c r="E127" s="1" t="n">
        <v>2</v>
      </c>
      <c r="F127" s="1" t="n">
        <v>-26.761</v>
      </c>
      <c r="G127" s="1" t="n">
        <v>-51.048</v>
      </c>
      <c r="H127" s="1" t="n">
        <v>-392.299</v>
      </c>
      <c r="I127" s="1" t="n">
        <v>21292</v>
      </c>
      <c r="J127" s="1" t="s">
        <v>41</v>
      </c>
      <c r="K127" s="1" t="s">
        <v>41</v>
      </c>
      <c r="L127" s="1" t="n">
        <v>-1</v>
      </c>
      <c r="M127" s="1" t="n">
        <v>1</v>
      </c>
      <c r="N127" s="1" t="s">
        <v>42</v>
      </c>
      <c r="O127" s="1" t="s">
        <v>42</v>
      </c>
      <c r="P127" s="1" t="s">
        <v>43</v>
      </c>
      <c r="Q127" s="1" t="n">
        <v>1749059423.03</v>
      </c>
      <c r="R127" s="1" t="n">
        <v>0.345</v>
      </c>
      <c r="S127" s="1" t="n">
        <v>0.348</v>
      </c>
      <c r="T127" s="1" t="n">
        <v>0.522</v>
      </c>
      <c r="U127" s="1" t="n">
        <v>551.938</v>
      </c>
      <c r="V127" s="1" t="n">
        <v>-0.001</v>
      </c>
      <c r="W127" s="1" t="n">
        <v>-0.009</v>
      </c>
      <c r="X127" s="1" t="n">
        <v>30.499</v>
      </c>
      <c r="Y127" s="1" t="n">
        <v>67.934</v>
      </c>
      <c r="Z127" s="1" t="n">
        <v>48.36</v>
      </c>
      <c r="AA127" s="1" t="n">
        <v>0.859</v>
      </c>
      <c r="AB127" s="1" t="n">
        <v>56.925</v>
      </c>
      <c r="AC127" s="1" t="n">
        <v>1.034</v>
      </c>
      <c r="AD127" s="1" t="n">
        <v>2.748</v>
      </c>
      <c r="AE127" s="1" t="n">
        <v>0</v>
      </c>
      <c r="AF127" s="1" t="n">
        <v>0</v>
      </c>
      <c r="AG127" s="1" t="n">
        <v>0</v>
      </c>
      <c r="AH127" s="1" t="n">
        <v>40.688</v>
      </c>
      <c r="AI127" s="1" t="s">
        <v>44</v>
      </c>
      <c r="AJ127" s="1" t="n">
        <v>17</v>
      </c>
      <c r="AK127" s="1" t="n">
        <v>95</v>
      </c>
      <c r="AL127" s="1" t="s">
        <v>45</v>
      </c>
    </row>
    <row r="128" customFormat="false" ht="13.8" hidden="false" customHeight="true" outlineLevel="0" collapsed="false">
      <c r="A128" s="1" t="n">
        <v>127</v>
      </c>
      <c r="B128" s="1" t="s">
        <v>200</v>
      </c>
      <c r="C128" s="1" t="s">
        <v>204</v>
      </c>
      <c r="D128" s="1" t="s">
        <v>202</v>
      </c>
      <c r="E128" s="1" t="n">
        <v>3</v>
      </c>
      <c r="F128" s="1" t="n">
        <v>-26.842</v>
      </c>
      <c r="G128" s="1" t="n">
        <v>-51.07</v>
      </c>
      <c r="H128" s="1" t="n">
        <v>-392.187</v>
      </c>
      <c r="I128" s="1" t="n">
        <v>21189</v>
      </c>
      <c r="J128" s="1" t="s">
        <v>41</v>
      </c>
      <c r="K128" s="1" t="s">
        <v>41</v>
      </c>
      <c r="L128" s="1" t="n">
        <v>-1</v>
      </c>
      <c r="M128" s="1" t="n">
        <v>1</v>
      </c>
      <c r="N128" s="1" t="s">
        <v>42</v>
      </c>
      <c r="O128" s="1" t="s">
        <v>42</v>
      </c>
      <c r="P128" s="1" t="s">
        <v>43</v>
      </c>
      <c r="Q128" s="1" t="n">
        <v>1749059613.39</v>
      </c>
      <c r="R128" s="1" t="n">
        <v>0.293</v>
      </c>
      <c r="S128" s="1" t="n">
        <v>0.317</v>
      </c>
      <c r="T128" s="1" t="n">
        <v>0.586</v>
      </c>
      <c r="U128" s="1" t="n">
        <v>327.523</v>
      </c>
      <c r="V128" s="1" t="n">
        <v>-0.006</v>
      </c>
      <c r="W128" s="1" t="n">
        <v>-0.006</v>
      </c>
      <c r="X128" s="1" t="n">
        <v>-2.767</v>
      </c>
      <c r="Y128" s="1" t="n">
        <v>67.576</v>
      </c>
      <c r="Z128" s="1" t="n">
        <v>48.044</v>
      </c>
      <c r="AA128" s="1" t="n">
        <v>0.848</v>
      </c>
      <c r="AB128" s="1" t="n">
        <v>56.603</v>
      </c>
      <c r="AC128" s="1" t="n">
        <v>1.033</v>
      </c>
      <c r="AD128" s="1" t="n">
        <v>2.676</v>
      </c>
      <c r="AE128" s="1" t="n">
        <v>0</v>
      </c>
      <c r="AF128" s="1" t="n">
        <v>0.0001</v>
      </c>
      <c r="AG128" s="1" t="n">
        <v>0</v>
      </c>
      <c r="AH128" s="1" t="n">
        <v>40.625</v>
      </c>
      <c r="AI128" s="1" t="s">
        <v>44</v>
      </c>
      <c r="AJ128" s="1" t="n">
        <v>17</v>
      </c>
      <c r="AK128" s="1" t="n">
        <v>95</v>
      </c>
      <c r="AL128" s="1" t="s">
        <v>45</v>
      </c>
    </row>
    <row r="129" customFormat="false" ht="13.8" hidden="false" customHeight="true" outlineLevel="0" collapsed="false">
      <c r="A129" s="1" t="n">
        <v>128</v>
      </c>
      <c r="B129" s="1" t="s">
        <v>200</v>
      </c>
      <c r="C129" s="1" t="s">
        <v>205</v>
      </c>
      <c r="D129" s="1" t="s">
        <v>202</v>
      </c>
      <c r="E129" s="1" t="n">
        <v>4</v>
      </c>
      <c r="F129" s="1" t="n">
        <v>-26.809</v>
      </c>
      <c r="G129" s="1" t="n">
        <v>-51.08</v>
      </c>
      <c r="H129" s="1" t="n">
        <v>-392.215</v>
      </c>
      <c r="I129" s="1" t="n">
        <v>21682</v>
      </c>
      <c r="J129" s="1" t="s">
        <v>41</v>
      </c>
      <c r="K129" s="1" t="s">
        <v>41</v>
      </c>
      <c r="L129" s="1" t="n">
        <v>0</v>
      </c>
      <c r="M129" s="1" t="n">
        <v>1</v>
      </c>
      <c r="N129" s="1" t="s">
        <v>42</v>
      </c>
      <c r="O129" s="1" t="s">
        <v>42</v>
      </c>
      <c r="P129" s="1" t="s">
        <v>43</v>
      </c>
      <c r="Q129" s="1" t="n">
        <v>1749059803.35</v>
      </c>
      <c r="R129" s="1" t="n">
        <v>0.282</v>
      </c>
      <c r="S129" s="1" t="n">
        <v>0.283</v>
      </c>
      <c r="T129" s="1" t="n">
        <v>0.527</v>
      </c>
      <c r="U129" s="1" t="n">
        <v>402.293</v>
      </c>
      <c r="V129" s="1" t="n">
        <v>0.003</v>
      </c>
      <c r="W129" s="1" t="n">
        <v>-0.007</v>
      </c>
      <c r="X129" s="1" t="n">
        <v>19.56</v>
      </c>
      <c r="Y129" s="1" t="n">
        <v>69.279</v>
      </c>
      <c r="Z129" s="1" t="n">
        <v>49.182</v>
      </c>
      <c r="AA129" s="1" t="n">
        <v>0.884</v>
      </c>
      <c r="AB129" s="1" t="n">
        <v>58.539</v>
      </c>
      <c r="AC129" s="1" t="n">
        <v>1.034</v>
      </c>
      <c r="AD129" s="1" t="n">
        <v>2.571</v>
      </c>
      <c r="AE129" s="1" t="n">
        <v>0</v>
      </c>
      <c r="AF129" s="1" t="n">
        <v>0.0001</v>
      </c>
      <c r="AG129" s="1" t="n">
        <v>0</v>
      </c>
      <c r="AH129" s="1" t="n">
        <v>40.5</v>
      </c>
      <c r="AI129" s="1" t="s">
        <v>44</v>
      </c>
      <c r="AJ129" s="1" t="n">
        <v>17</v>
      </c>
      <c r="AK129" s="1" t="n">
        <v>95</v>
      </c>
      <c r="AL129" s="1" t="s">
        <v>45</v>
      </c>
    </row>
    <row r="130" customFormat="false" ht="13.8" hidden="false" customHeight="true" outlineLevel="0" collapsed="false">
      <c r="A130" s="1" t="n">
        <v>129</v>
      </c>
      <c r="B130" s="1" t="s">
        <v>206</v>
      </c>
      <c r="C130" s="1" t="s">
        <v>207</v>
      </c>
      <c r="D130" s="1" t="s">
        <v>208</v>
      </c>
      <c r="E130" s="1" t="n">
        <v>1</v>
      </c>
      <c r="F130" s="1" t="n">
        <v>-26.772</v>
      </c>
      <c r="G130" s="1" t="n">
        <v>-51.058</v>
      </c>
      <c r="H130" s="1" t="n">
        <v>-392.289</v>
      </c>
      <c r="I130" s="1" t="n">
        <v>21702</v>
      </c>
      <c r="J130" s="1" t="s">
        <v>41</v>
      </c>
      <c r="K130" s="1" t="s">
        <v>41</v>
      </c>
      <c r="L130" s="1" t="n">
        <v>-1</v>
      </c>
      <c r="M130" s="1" t="n">
        <v>1</v>
      </c>
      <c r="N130" s="1" t="s">
        <v>42</v>
      </c>
      <c r="O130" s="1" t="s">
        <v>42</v>
      </c>
      <c r="P130" s="1" t="s">
        <v>43</v>
      </c>
      <c r="Q130" s="1" t="n">
        <v>1749059992.2</v>
      </c>
      <c r="R130" s="1" t="n">
        <v>0.303</v>
      </c>
      <c r="S130" s="1" t="n">
        <v>0.272</v>
      </c>
      <c r="T130" s="1" t="n">
        <v>0.489</v>
      </c>
      <c r="U130" s="1" t="n">
        <v>494.602</v>
      </c>
      <c r="V130" s="1" t="n">
        <v>0.003</v>
      </c>
      <c r="W130" s="1" t="n">
        <v>-0.005</v>
      </c>
      <c r="X130" s="1" t="n">
        <v>11.918</v>
      </c>
      <c r="Y130" s="1" t="n">
        <v>69.424</v>
      </c>
      <c r="Z130" s="1" t="n">
        <v>49.161</v>
      </c>
      <c r="AA130" s="1" t="n">
        <v>0.879</v>
      </c>
      <c r="AB130" s="1" t="n">
        <v>58.278</v>
      </c>
      <c r="AC130" s="1" t="n">
        <v>1.033</v>
      </c>
      <c r="AD130" s="1" t="n">
        <v>2.74</v>
      </c>
      <c r="AE130" s="1" t="n">
        <v>0</v>
      </c>
      <c r="AF130" s="1" t="n">
        <v>0</v>
      </c>
      <c r="AG130" s="1" t="n">
        <v>0</v>
      </c>
      <c r="AH130" s="1" t="n">
        <v>40.438</v>
      </c>
      <c r="AI130" s="1" t="s">
        <v>44</v>
      </c>
      <c r="AJ130" s="1" t="n">
        <v>18</v>
      </c>
      <c r="AK130" s="1" t="n">
        <v>95</v>
      </c>
      <c r="AL130" s="1" t="s">
        <v>45</v>
      </c>
    </row>
    <row r="131" customFormat="false" ht="13.8" hidden="false" customHeight="true" outlineLevel="0" collapsed="false">
      <c r="A131" s="1" t="n">
        <v>130</v>
      </c>
      <c r="B131" s="1" t="s">
        <v>206</v>
      </c>
      <c r="C131" s="1" t="s">
        <v>209</v>
      </c>
      <c r="D131" s="1" t="s">
        <v>208</v>
      </c>
      <c r="E131" s="1" t="n">
        <v>2</v>
      </c>
      <c r="F131" s="1" t="n">
        <v>-26.922</v>
      </c>
      <c r="G131" s="1" t="n">
        <v>-51.162</v>
      </c>
      <c r="H131" s="1" t="n">
        <v>-392.51</v>
      </c>
      <c r="I131" s="1" t="n">
        <v>21660</v>
      </c>
      <c r="J131" s="1" t="s">
        <v>41</v>
      </c>
      <c r="K131" s="1" t="s">
        <v>41</v>
      </c>
      <c r="L131" s="1" t="n">
        <v>-1</v>
      </c>
      <c r="M131" s="1" t="n">
        <v>1</v>
      </c>
      <c r="N131" s="1" t="s">
        <v>42</v>
      </c>
      <c r="O131" s="1" t="s">
        <v>42</v>
      </c>
      <c r="P131" s="1" t="s">
        <v>43</v>
      </c>
      <c r="Q131" s="1" t="n">
        <v>1749060180.59</v>
      </c>
      <c r="R131" s="1" t="n">
        <v>0.299</v>
      </c>
      <c r="S131" s="1" t="n">
        <v>0.301</v>
      </c>
      <c r="T131" s="1" t="n">
        <v>0.465</v>
      </c>
      <c r="U131" s="1" t="n">
        <v>333.877</v>
      </c>
      <c r="V131" s="1" t="n">
        <v>0.002</v>
      </c>
      <c r="W131" s="1" t="n">
        <v>-0.006</v>
      </c>
      <c r="X131" s="1" t="n">
        <v>-11.339</v>
      </c>
      <c r="Y131" s="1" t="n">
        <v>69.052</v>
      </c>
      <c r="Z131" s="1" t="n">
        <v>49.376</v>
      </c>
      <c r="AA131" s="1" t="n">
        <v>0.877</v>
      </c>
      <c r="AB131" s="1" t="n">
        <v>57.955</v>
      </c>
      <c r="AC131" s="1" t="n">
        <v>1.034</v>
      </c>
      <c r="AD131" s="1" t="n">
        <v>2.683</v>
      </c>
      <c r="AE131" s="1" t="n">
        <v>0</v>
      </c>
      <c r="AF131" s="1" t="n">
        <v>0</v>
      </c>
      <c r="AG131" s="1" t="n">
        <v>0</v>
      </c>
      <c r="AH131" s="1" t="n">
        <v>40.562</v>
      </c>
      <c r="AI131" s="1" t="s">
        <v>44</v>
      </c>
      <c r="AJ131" s="1" t="n">
        <v>18</v>
      </c>
      <c r="AK131" s="1" t="n">
        <v>95</v>
      </c>
      <c r="AL131" s="1" t="s">
        <v>45</v>
      </c>
    </row>
    <row r="132" customFormat="false" ht="13.8" hidden="false" customHeight="true" outlineLevel="0" collapsed="false">
      <c r="A132" s="1" t="n">
        <v>131</v>
      </c>
      <c r="B132" s="1" t="s">
        <v>206</v>
      </c>
      <c r="C132" s="1" t="s">
        <v>210</v>
      </c>
      <c r="D132" s="1" t="s">
        <v>208</v>
      </c>
      <c r="E132" s="1" t="n">
        <v>3</v>
      </c>
      <c r="F132" s="1" t="n">
        <v>-26.868</v>
      </c>
      <c r="G132" s="1" t="n">
        <v>-51.105</v>
      </c>
      <c r="H132" s="1" t="n">
        <v>-392.287</v>
      </c>
      <c r="I132" s="1" t="n">
        <v>21538</v>
      </c>
      <c r="J132" s="1" t="s">
        <v>41</v>
      </c>
      <c r="K132" s="1" t="s">
        <v>41</v>
      </c>
      <c r="L132" s="1" t="n">
        <v>-1</v>
      </c>
      <c r="M132" s="1" t="n">
        <v>1</v>
      </c>
      <c r="N132" s="1" t="s">
        <v>42</v>
      </c>
      <c r="O132" s="1" t="s">
        <v>42</v>
      </c>
      <c r="P132" s="1" t="s">
        <v>43</v>
      </c>
      <c r="Q132" s="1" t="n">
        <v>1749060369.93</v>
      </c>
      <c r="R132" s="1" t="n">
        <v>0.295</v>
      </c>
      <c r="S132" s="1" t="n">
        <v>0.359</v>
      </c>
      <c r="T132" s="1" t="n">
        <v>0.562</v>
      </c>
      <c r="U132" s="1" t="n">
        <v>303.495</v>
      </c>
      <c r="V132" s="1" t="n">
        <v>-0.003</v>
      </c>
      <c r="W132" s="1" t="n">
        <v>-0.011</v>
      </c>
      <c r="X132" s="1" t="n">
        <v>7.326</v>
      </c>
      <c r="Y132" s="1" t="n">
        <v>68.92</v>
      </c>
      <c r="Z132" s="1" t="n">
        <v>48.846</v>
      </c>
      <c r="AA132" s="1" t="n">
        <v>0.856</v>
      </c>
      <c r="AB132" s="1" t="n">
        <v>57.163</v>
      </c>
      <c r="AC132" s="1" t="n">
        <v>1.033</v>
      </c>
      <c r="AD132" s="1" t="n">
        <v>2.563</v>
      </c>
      <c r="AE132" s="1" t="n">
        <v>0</v>
      </c>
      <c r="AF132" s="1" t="n">
        <v>0.0001</v>
      </c>
      <c r="AG132" s="1" t="n">
        <v>0</v>
      </c>
      <c r="AH132" s="1" t="n">
        <v>40.688</v>
      </c>
      <c r="AI132" s="1" t="s">
        <v>44</v>
      </c>
      <c r="AJ132" s="1" t="n">
        <v>18</v>
      </c>
      <c r="AK132" s="1" t="n">
        <v>95</v>
      </c>
      <c r="AL132" s="1" t="s">
        <v>45</v>
      </c>
    </row>
    <row r="133" customFormat="false" ht="13.8" hidden="false" customHeight="true" outlineLevel="0" collapsed="false">
      <c r="A133" s="1" t="n">
        <v>132</v>
      </c>
      <c r="B133" s="1" t="s">
        <v>206</v>
      </c>
      <c r="C133" s="1" t="s">
        <v>211</v>
      </c>
      <c r="D133" s="1" t="s">
        <v>208</v>
      </c>
      <c r="E133" s="1" t="n">
        <v>4</v>
      </c>
      <c r="F133" s="1" t="n">
        <v>-26.915</v>
      </c>
      <c r="G133" s="1" t="n">
        <v>-51.11</v>
      </c>
      <c r="H133" s="1" t="n">
        <v>-392.138</v>
      </c>
      <c r="I133" s="1" t="n">
        <v>21404</v>
      </c>
      <c r="J133" s="1" t="s">
        <v>41</v>
      </c>
      <c r="K133" s="1" t="s">
        <v>41</v>
      </c>
      <c r="L133" s="1" t="n">
        <v>0</v>
      </c>
      <c r="M133" s="1" t="n">
        <v>1</v>
      </c>
      <c r="N133" s="1" t="s">
        <v>42</v>
      </c>
      <c r="O133" s="1" t="s">
        <v>42</v>
      </c>
      <c r="P133" s="1" t="s">
        <v>43</v>
      </c>
      <c r="Q133" s="1" t="n">
        <v>1749060557.64</v>
      </c>
      <c r="R133" s="1" t="n">
        <v>0.321</v>
      </c>
      <c r="S133" s="1" t="n">
        <v>0.339</v>
      </c>
      <c r="T133" s="1" t="n">
        <v>0.5</v>
      </c>
      <c r="U133" s="1" t="n">
        <v>414.318</v>
      </c>
      <c r="V133" s="1" t="n">
        <v>-0.001</v>
      </c>
      <c r="W133" s="1" t="n">
        <v>-0.005</v>
      </c>
      <c r="X133" s="1" t="n">
        <v>21.038</v>
      </c>
      <c r="Y133" s="1" t="n">
        <v>68.536</v>
      </c>
      <c r="Z133" s="1" t="n">
        <v>48.321</v>
      </c>
      <c r="AA133" s="1" t="n">
        <v>0.866</v>
      </c>
      <c r="AB133" s="1" t="n">
        <v>57.056</v>
      </c>
      <c r="AC133" s="1" t="n">
        <v>1.033</v>
      </c>
      <c r="AD133" s="1" t="n">
        <v>2.586</v>
      </c>
      <c r="AE133" s="1" t="n">
        <v>0</v>
      </c>
      <c r="AF133" s="1" t="n">
        <v>0.0001</v>
      </c>
      <c r="AG133" s="1" t="n">
        <v>0</v>
      </c>
      <c r="AH133" s="1" t="n">
        <v>40.625</v>
      </c>
      <c r="AI133" s="1" t="s">
        <v>44</v>
      </c>
      <c r="AJ133" s="1" t="n">
        <v>18</v>
      </c>
      <c r="AK133" s="1" t="n">
        <v>95</v>
      </c>
      <c r="AL133" s="1" t="s">
        <v>45</v>
      </c>
    </row>
    <row r="134" customFormat="false" ht="13.8" hidden="false" customHeight="true" outlineLevel="0" collapsed="false">
      <c r="A134" s="1" t="n">
        <v>133</v>
      </c>
      <c r="B134" s="1" t="s">
        <v>212</v>
      </c>
      <c r="C134" s="1" t="s">
        <v>213</v>
      </c>
      <c r="D134" s="1" t="s">
        <v>214</v>
      </c>
      <c r="E134" s="1" t="n">
        <v>1</v>
      </c>
      <c r="F134" s="1" t="n">
        <v>-26.821</v>
      </c>
      <c r="G134" s="1" t="n">
        <v>-51.096</v>
      </c>
      <c r="H134" s="1" t="n">
        <v>-392.279</v>
      </c>
      <c r="I134" s="1" t="n">
        <v>21421</v>
      </c>
      <c r="J134" s="1" t="s">
        <v>41</v>
      </c>
      <c r="K134" s="1" t="s">
        <v>41</v>
      </c>
      <c r="L134" s="1" t="n">
        <v>-1</v>
      </c>
      <c r="M134" s="1" t="n">
        <v>1</v>
      </c>
      <c r="N134" s="1" t="s">
        <v>42</v>
      </c>
      <c r="O134" s="1" t="s">
        <v>42</v>
      </c>
      <c r="P134" s="1" t="s">
        <v>43</v>
      </c>
      <c r="Q134" s="1" t="n">
        <v>1749060745.79</v>
      </c>
      <c r="R134" s="1" t="n">
        <v>0.292</v>
      </c>
      <c r="S134" s="1" t="n">
        <v>0.317</v>
      </c>
      <c r="T134" s="1" t="n">
        <v>0.485</v>
      </c>
      <c r="U134" s="1" t="n">
        <v>462.16</v>
      </c>
      <c r="V134" s="1" t="n">
        <v>0</v>
      </c>
      <c r="W134" s="1" t="n">
        <v>-0.003</v>
      </c>
      <c r="X134" s="1" t="n">
        <v>24.595</v>
      </c>
      <c r="Y134" s="1" t="n">
        <v>68.413</v>
      </c>
      <c r="Z134" s="1" t="n">
        <v>48.719</v>
      </c>
      <c r="AA134" s="1" t="n">
        <v>0.853</v>
      </c>
      <c r="AB134" s="1" t="n">
        <v>56.852</v>
      </c>
      <c r="AC134" s="1" t="n">
        <v>1.031</v>
      </c>
      <c r="AD134" s="1" t="n">
        <v>2.631</v>
      </c>
      <c r="AE134" s="1" t="n">
        <v>0</v>
      </c>
      <c r="AF134" s="1" t="n">
        <v>0</v>
      </c>
      <c r="AG134" s="1" t="n">
        <v>0</v>
      </c>
      <c r="AH134" s="1" t="n">
        <v>40.562</v>
      </c>
      <c r="AI134" s="1" t="s">
        <v>44</v>
      </c>
      <c r="AJ134" s="1" t="n">
        <v>19</v>
      </c>
      <c r="AK134" s="1" t="n">
        <v>95</v>
      </c>
      <c r="AL134" s="1" t="s">
        <v>45</v>
      </c>
    </row>
    <row r="135" customFormat="false" ht="13.8" hidden="false" customHeight="true" outlineLevel="0" collapsed="false">
      <c r="A135" s="1" t="n">
        <v>134</v>
      </c>
      <c r="B135" s="1" t="s">
        <v>212</v>
      </c>
      <c r="C135" s="1" t="s">
        <v>215</v>
      </c>
      <c r="D135" s="1" t="s">
        <v>214</v>
      </c>
      <c r="E135" s="1" t="n">
        <v>2</v>
      </c>
      <c r="F135" s="1" t="n">
        <v>-26.881</v>
      </c>
      <c r="G135" s="1" t="n">
        <v>-51.126</v>
      </c>
      <c r="H135" s="1" t="n">
        <v>-392.356</v>
      </c>
      <c r="I135" s="1" t="n">
        <v>21404</v>
      </c>
      <c r="J135" s="1" t="s">
        <v>41</v>
      </c>
      <c r="K135" s="1" t="s">
        <v>41</v>
      </c>
      <c r="L135" s="1" t="n">
        <v>-1</v>
      </c>
      <c r="M135" s="1" t="n">
        <v>1</v>
      </c>
      <c r="N135" s="1" t="s">
        <v>42</v>
      </c>
      <c r="O135" s="1" t="s">
        <v>42</v>
      </c>
      <c r="P135" s="1" t="s">
        <v>43</v>
      </c>
      <c r="Q135" s="1" t="n">
        <v>1749060933.91</v>
      </c>
      <c r="R135" s="1" t="n">
        <v>0.282</v>
      </c>
      <c r="S135" s="1" t="n">
        <v>0.326</v>
      </c>
      <c r="T135" s="1" t="n">
        <v>0.555</v>
      </c>
      <c r="U135" s="1" t="n">
        <v>412.166</v>
      </c>
      <c r="V135" s="1" t="n">
        <v>0.002</v>
      </c>
      <c r="W135" s="1" t="n">
        <v>-0.005</v>
      </c>
      <c r="X135" s="1" t="n">
        <v>1.265</v>
      </c>
      <c r="Y135" s="1" t="n">
        <v>68.423</v>
      </c>
      <c r="Z135" s="1" t="n">
        <v>48.516</v>
      </c>
      <c r="AA135" s="1" t="n">
        <v>0.854</v>
      </c>
      <c r="AB135" s="1" t="n">
        <v>56.814</v>
      </c>
      <c r="AC135" s="1" t="n">
        <v>1.032</v>
      </c>
      <c r="AD135" s="1" t="n">
        <v>2.618</v>
      </c>
      <c r="AE135" s="1" t="n">
        <v>0</v>
      </c>
      <c r="AF135" s="1" t="n">
        <v>0.0001</v>
      </c>
      <c r="AG135" s="1" t="n">
        <v>0</v>
      </c>
      <c r="AH135" s="1" t="n">
        <v>40.5</v>
      </c>
      <c r="AI135" s="1" t="s">
        <v>44</v>
      </c>
      <c r="AJ135" s="1" t="n">
        <v>19</v>
      </c>
      <c r="AK135" s="1" t="n">
        <v>95</v>
      </c>
      <c r="AL135" s="1" t="s">
        <v>45</v>
      </c>
    </row>
    <row r="136" customFormat="false" ht="13.8" hidden="false" customHeight="true" outlineLevel="0" collapsed="false">
      <c r="A136" s="1" t="n">
        <v>135</v>
      </c>
      <c r="B136" s="1" t="s">
        <v>212</v>
      </c>
      <c r="C136" s="1" t="s">
        <v>216</v>
      </c>
      <c r="D136" s="1" t="s">
        <v>214</v>
      </c>
      <c r="E136" s="1" t="n">
        <v>3</v>
      </c>
      <c r="F136" s="1" t="n">
        <v>-26.86</v>
      </c>
      <c r="G136" s="1" t="n">
        <v>-51.189</v>
      </c>
      <c r="H136" s="1" t="n">
        <v>-392.309</v>
      </c>
      <c r="I136" s="1" t="n">
        <v>21377</v>
      </c>
      <c r="J136" s="1" t="s">
        <v>41</v>
      </c>
      <c r="K136" s="1" t="s">
        <v>41</v>
      </c>
      <c r="L136" s="1" t="n">
        <v>-1</v>
      </c>
      <c r="M136" s="1" t="n">
        <v>1</v>
      </c>
      <c r="N136" s="1" t="s">
        <v>42</v>
      </c>
      <c r="O136" s="1" t="s">
        <v>42</v>
      </c>
      <c r="P136" s="1" t="s">
        <v>43</v>
      </c>
      <c r="Q136" s="1" t="n">
        <v>1749061122.04</v>
      </c>
      <c r="R136" s="1" t="n">
        <v>0.311</v>
      </c>
      <c r="S136" s="1" t="n">
        <v>0.313</v>
      </c>
      <c r="T136" s="1" t="n">
        <v>0.518</v>
      </c>
      <c r="U136" s="1" t="n">
        <v>341.244</v>
      </c>
      <c r="V136" s="1" t="n">
        <v>0.003</v>
      </c>
      <c r="W136" s="1" t="n">
        <v>-0.006</v>
      </c>
      <c r="X136" s="1" t="n">
        <v>-19.209</v>
      </c>
      <c r="Y136" s="1" t="n">
        <v>68.182</v>
      </c>
      <c r="Z136" s="1" t="n">
        <v>48.295</v>
      </c>
      <c r="AA136" s="1" t="n">
        <v>0.876</v>
      </c>
      <c r="AB136" s="1" t="n">
        <v>58.333</v>
      </c>
      <c r="AC136" s="1" t="n">
        <v>1.032</v>
      </c>
      <c r="AD136" s="1" t="n">
        <v>2.915</v>
      </c>
      <c r="AE136" s="1" t="n">
        <v>0</v>
      </c>
      <c r="AF136" s="1" t="n">
        <v>0</v>
      </c>
      <c r="AG136" s="1" t="n">
        <v>0</v>
      </c>
      <c r="AH136" s="1" t="n">
        <v>40.562</v>
      </c>
      <c r="AI136" s="1" t="s">
        <v>44</v>
      </c>
      <c r="AJ136" s="1" t="n">
        <v>19</v>
      </c>
      <c r="AK136" s="1" t="n">
        <v>95</v>
      </c>
      <c r="AL136" s="1" t="s">
        <v>45</v>
      </c>
    </row>
    <row r="137" customFormat="false" ht="13.8" hidden="false" customHeight="true" outlineLevel="0" collapsed="false">
      <c r="A137" s="1" t="n">
        <v>136</v>
      </c>
      <c r="B137" s="1" t="s">
        <v>212</v>
      </c>
      <c r="C137" s="1" t="s">
        <v>217</v>
      </c>
      <c r="D137" s="1" t="s">
        <v>214</v>
      </c>
      <c r="E137" s="1" t="n">
        <v>4</v>
      </c>
      <c r="F137" s="1" t="n">
        <v>-26.994</v>
      </c>
      <c r="G137" s="1" t="n">
        <v>-51.204</v>
      </c>
      <c r="H137" s="1" t="n">
        <v>-392.335</v>
      </c>
      <c r="I137" s="1" t="n">
        <v>21264</v>
      </c>
      <c r="J137" s="1" t="s">
        <v>41</v>
      </c>
      <c r="K137" s="1" t="s">
        <v>41</v>
      </c>
      <c r="L137" s="1" t="n">
        <v>0</v>
      </c>
      <c r="M137" s="1" t="n">
        <v>1</v>
      </c>
      <c r="N137" s="1" t="s">
        <v>42</v>
      </c>
      <c r="O137" s="1" t="s">
        <v>42</v>
      </c>
      <c r="P137" s="1" t="s">
        <v>43</v>
      </c>
      <c r="Q137" s="1" t="n">
        <v>1749061310.05</v>
      </c>
      <c r="R137" s="1" t="n">
        <v>0.296</v>
      </c>
      <c r="S137" s="1" t="n">
        <v>0.218</v>
      </c>
      <c r="T137" s="1" t="n">
        <v>0.552</v>
      </c>
      <c r="U137" s="1" t="n">
        <v>279.56</v>
      </c>
      <c r="V137" s="1" t="n">
        <v>0.005</v>
      </c>
      <c r="W137" s="1" t="n">
        <v>-0.014</v>
      </c>
      <c r="X137" s="1" t="n">
        <v>-7.452</v>
      </c>
      <c r="Y137" s="1" t="n">
        <v>67.821</v>
      </c>
      <c r="Z137" s="1" t="n">
        <v>48.376</v>
      </c>
      <c r="AA137" s="1" t="n">
        <v>0.869</v>
      </c>
      <c r="AB137" s="1" t="n">
        <v>56.146</v>
      </c>
      <c r="AC137" s="1" t="n">
        <v>1.034</v>
      </c>
      <c r="AD137" s="1" t="n">
        <v>2.481</v>
      </c>
      <c r="AE137" s="1" t="n">
        <v>0</v>
      </c>
      <c r="AF137" s="1" t="n">
        <v>0.0001</v>
      </c>
      <c r="AG137" s="1" t="n">
        <v>0</v>
      </c>
      <c r="AH137" s="1" t="n">
        <v>40.688</v>
      </c>
      <c r="AI137" s="1" t="s">
        <v>44</v>
      </c>
      <c r="AJ137" s="1" t="n">
        <v>19</v>
      </c>
      <c r="AK137" s="1" t="n">
        <v>95</v>
      </c>
      <c r="AL137" s="1" t="s">
        <v>45</v>
      </c>
    </row>
    <row r="138" customFormat="false" ht="13.8" hidden="false" customHeight="true" outlineLevel="0" collapsed="false">
      <c r="A138" s="1" t="n">
        <v>137</v>
      </c>
      <c r="B138" s="1" t="s">
        <v>218</v>
      </c>
      <c r="C138" s="1" t="s">
        <v>219</v>
      </c>
      <c r="D138" s="1" t="s">
        <v>220</v>
      </c>
      <c r="E138" s="1" t="n">
        <v>1</v>
      </c>
      <c r="F138" s="1" t="n">
        <v>-27</v>
      </c>
      <c r="G138" s="1" t="n">
        <v>-51.205</v>
      </c>
      <c r="H138" s="1" t="n">
        <v>-392.261</v>
      </c>
      <c r="I138" s="1" t="n">
        <v>21268</v>
      </c>
      <c r="J138" s="1" t="s">
        <v>41</v>
      </c>
      <c r="K138" s="1" t="s">
        <v>41</v>
      </c>
      <c r="L138" s="1" t="n">
        <v>-1</v>
      </c>
      <c r="M138" s="1" t="n">
        <v>1</v>
      </c>
      <c r="N138" s="1" t="s">
        <v>42</v>
      </c>
      <c r="O138" s="1" t="s">
        <v>42</v>
      </c>
      <c r="P138" s="1" t="s">
        <v>43</v>
      </c>
      <c r="Q138" s="1" t="n">
        <v>1749061498.19</v>
      </c>
      <c r="R138" s="1" t="n">
        <v>0.348</v>
      </c>
      <c r="S138" s="1" t="n">
        <v>0.334</v>
      </c>
      <c r="T138" s="1" t="n">
        <v>0.502</v>
      </c>
      <c r="U138" s="1" t="n">
        <v>440.388</v>
      </c>
      <c r="V138" s="1" t="n">
        <v>0.002</v>
      </c>
      <c r="W138" s="1" t="n">
        <v>-0.002</v>
      </c>
      <c r="X138" s="1" t="n">
        <v>20.573</v>
      </c>
      <c r="Y138" s="1" t="n">
        <v>67.988</v>
      </c>
      <c r="Z138" s="1" t="n">
        <v>48.185</v>
      </c>
      <c r="AA138" s="1" t="n">
        <v>0.855</v>
      </c>
      <c r="AB138" s="1" t="n">
        <v>56.493</v>
      </c>
      <c r="AC138" s="1" t="n">
        <v>1.032</v>
      </c>
      <c r="AD138" s="1" t="n">
        <v>2.565</v>
      </c>
      <c r="AE138" s="1" t="n">
        <v>0</v>
      </c>
      <c r="AF138" s="1" t="n">
        <v>0.0001</v>
      </c>
      <c r="AG138" s="1" t="n">
        <v>0</v>
      </c>
      <c r="AH138" s="1" t="n">
        <v>40.625</v>
      </c>
      <c r="AI138" s="1" t="s">
        <v>44</v>
      </c>
      <c r="AJ138" s="1" t="n">
        <v>20</v>
      </c>
      <c r="AK138" s="1" t="n">
        <v>95</v>
      </c>
      <c r="AL138" s="1" t="s">
        <v>45</v>
      </c>
    </row>
    <row r="139" customFormat="false" ht="13.8" hidden="false" customHeight="true" outlineLevel="0" collapsed="false">
      <c r="A139" s="1" t="n">
        <v>138</v>
      </c>
      <c r="B139" s="1" t="s">
        <v>218</v>
      </c>
      <c r="C139" s="1" t="s">
        <v>221</v>
      </c>
      <c r="D139" s="1" t="s">
        <v>220</v>
      </c>
      <c r="E139" s="1" t="n">
        <v>2</v>
      </c>
      <c r="F139" s="1" t="n">
        <v>-26.868</v>
      </c>
      <c r="G139" s="1" t="n">
        <v>-51.145</v>
      </c>
      <c r="H139" s="1" t="n">
        <v>-392.461</v>
      </c>
      <c r="I139" s="1" t="n">
        <v>21318</v>
      </c>
      <c r="J139" s="1" t="s">
        <v>41</v>
      </c>
      <c r="K139" s="1" t="s">
        <v>41</v>
      </c>
      <c r="L139" s="1" t="n">
        <v>-1</v>
      </c>
      <c r="M139" s="1" t="n">
        <v>1</v>
      </c>
      <c r="N139" s="1" t="s">
        <v>42</v>
      </c>
      <c r="O139" s="1" t="s">
        <v>42</v>
      </c>
      <c r="P139" s="1" t="s">
        <v>43</v>
      </c>
      <c r="Q139" s="1" t="n">
        <v>1749061686.42</v>
      </c>
      <c r="R139" s="1" t="n">
        <v>0.323</v>
      </c>
      <c r="S139" s="1" t="n">
        <v>0.307</v>
      </c>
      <c r="T139" s="1" t="n">
        <v>0.537</v>
      </c>
      <c r="U139" s="1" t="n">
        <v>412.411</v>
      </c>
      <c r="V139" s="1" t="n">
        <v>-0.004</v>
      </c>
      <c r="W139" s="1" t="n">
        <v>0</v>
      </c>
      <c r="X139" s="1" t="n">
        <v>9.078</v>
      </c>
      <c r="Y139" s="1" t="n">
        <v>68.073</v>
      </c>
      <c r="Z139" s="1" t="n">
        <v>48.355</v>
      </c>
      <c r="AA139" s="1" t="n">
        <v>0.871</v>
      </c>
      <c r="AB139" s="1" t="n">
        <v>57.048</v>
      </c>
      <c r="AC139" s="1" t="n">
        <v>1.032</v>
      </c>
      <c r="AD139" s="1" t="n">
        <v>2.673</v>
      </c>
      <c r="AE139" s="1" t="n">
        <v>0</v>
      </c>
      <c r="AF139" s="1" t="n">
        <v>0</v>
      </c>
      <c r="AG139" s="1" t="n">
        <v>0</v>
      </c>
      <c r="AH139" s="1" t="n">
        <v>40.5</v>
      </c>
      <c r="AI139" s="1" t="s">
        <v>44</v>
      </c>
      <c r="AJ139" s="1" t="n">
        <v>20</v>
      </c>
      <c r="AK139" s="1" t="n">
        <v>95</v>
      </c>
      <c r="AL139" s="1" t="s">
        <v>45</v>
      </c>
    </row>
    <row r="140" customFormat="false" ht="13.8" hidden="false" customHeight="true" outlineLevel="0" collapsed="false">
      <c r="A140" s="1" t="n">
        <v>139</v>
      </c>
      <c r="B140" s="1" t="s">
        <v>218</v>
      </c>
      <c r="C140" s="1" t="s">
        <v>222</v>
      </c>
      <c r="D140" s="1" t="s">
        <v>220</v>
      </c>
      <c r="E140" s="1" t="n">
        <v>3</v>
      </c>
      <c r="F140" s="1" t="n">
        <v>-26.836</v>
      </c>
      <c r="G140" s="1" t="n">
        <v>-51.047</v>
      </c>
      <c r="H140" s="1" t="n">
        <v>-392.497</v>
      </c>
      <c r="I140" s="1" t="n">
        <v>21678</v>
      </c>
      <c r="J140" s="1" t="s">
        <v>41</v>
      </c>
      <c r="K140" s="1" t="s">
        <v>41</v>
      </c>
      <c r="L140" s="1" t="n">
        <v>-1</v>
      </c>
      <c r="M140" s="1" t="n">
        <v>1</v>
      </c>
      <c r="N140" s="1" t="s">
        <v>42</v>
      </c>
      <c r="O140" s="1" t="s">
        <v>42</v>
      </c>
      <c r="P140" s="1" t="s">
        <v>43</v>
      </c>
      <c r="Q140" s="1" t="n">
        <v>1749061874.83</v>
      </c>
      <c r="R140" s="1" t="n">
        <v>0.296</v>
      </c>
      <c r="S140" s="1" t="n">
        <v>0.331</v>
      </c>
      <c r="T140" s="1" t="n">
        <v>0.391</v>
      </c>
      <c r="U140" s="1" t="n">
        <v>409.78</v>
      </c>
      <c r="V140" s="1" t="n">
        <v>-0.002</v>
      </c>
      <c r="W140" s="1" t="n">
        <v>-0.003</v>
      </c>
      <c r="X140" s="1" t="n">
        <v>-6.136</v>
      </c>
      <c r="Y140" s="1" t="n">
        <v>69.285</v>
      </c>
      <c r="Z140" s="1" t="n">
        <v>49.206</v>
      </c>
      <c r="AA140" s="1" t="n">
        <v>0.86</v>
      </c>
      <c r="AB140" s="1" t="n">
        <v>57.9</v>
      </c>
      <c r="AC140" s="1" t="n">
        <v>1.036</v>
      </c>
      <c r="AD140" s="1" t="n">
        <v>2.552</v>
      </c>
      <c r="AE140" s="1" t="n">
        <v>0</v>
      </c>
      <c r="AF140" s="1" t="n">
        <v>0</v>
      </c>
      <c r="AG140" s="1" t="n">
        <v>0</v>
      </c>
      <c r="AH140" s="1" t="n">
        <v>40.562</v>
      </c>
      <c r="AI140" s="1" t="s">
        <v>44</v>
      </c>
      <c r="AJ140" s="1" t="n">
        <v>20</v>
      </c>
      <c r="AK140" s="1" t="n">
        <v>95</v>
      </c>
      <c r="AL140" s="1" t="s">
        <v>45</v>
      </c>
    </row>
    <row r="141" customFormat="false" ht="13.8" hidden="false" customHeight="true" outlineLevel="0" collapsed="false">
      <c r="A141" s="1" t="n">
        <v>140</v>
      </c>
      <c r="B141" s="1" t="s">
        <v>218</v>
      </c>
      <c r="C141" s="1" t="s">
        <v>223</v>
      </c>
      <c r="D141" s="1" t="s">
        <v>220</v>
      </c>
      <c r="E141" s="1" t="n">
        <v>4</v>
      </c>
      <c r="F141" s="1" t="n">
        <v>-26.949</v>
      </c>
      <c r="G141" s="1" t="n">
        <v>-51.151</v>
      </c>
      <c r="H141" s="1" t="n">
        <v>-392.389</v>
      </c>
      <c r="I141" s="1" t="n">
        <v>21596</v>
      </c>
      <c r="J141" s="1" t="s">
        <v>41</v>
      </c>
      <c r="K141" s="1" t="s">
        <v>41</v>
      </c>
      <c r="L141" s="1" t="n">
        <v>0</v>
      </c>
      <c r="M141" s="1" t="n">
        <v>1</v>
      </c>
      <c r="N141" s="1" t="s">
        <v>42</v>
      </c>
      <c r="O141" s="1" t="s">
        <v>42</v>
      </c>
      <c r="P141" s="1" t="s">
        <v>43</v>
      </c>
      <c r="Q141" s="1" t="n">
        <v>1749062064.67</v>
      </c>
      <c r="R141" s="1" t="n">
        <v>0.276</v>
      </c>
      <c r="S141" s="1" t="n">
        <v>0.306</v>
      </c>
      <c r="T141" s="1" t="n">
        <v>0.532</v>
      </c>
      <c r="U141" s="1" t="n">
        <v>313.206</v>
      </c>
      <c r="V141" s="1" t="n">
        <v>0.003</v>
      </c>
      <c r="W141" s="1" t="n">
        <v>0</v>
      </c>
      <c r="X141" s="1" t="n">
        <v>-9.865</v>
      </c>
      <c r="Y141" s="1" t="n">
        <v>69.168</v>
      </c>
      <c r="Z141" s="1" t="n">
        <v>48.823</v>
      </c>
      <c r="AA141" s="1" t="n">
        <v>0.863</v>
      </c>
      <c r="AB141" s="1" t="n">
        <v>57.272</v>
      </c>
      <c r="AC141" s="1" t="n">
        <v>1.034</v>
      </c>
      <c r="AD141" s="1" t="n">
        <v>2.461</v>
      </c>
      <c r="AE141" s="1" t="n">
        <v>0</v>
      </c>
      <c r="AF141" s="1" t="n">
        <v>0.0001</v>
      </c>
      <c r="AG141" s="1" t="n">
        <v>0</v>
      </c>
      <c r="AH141" s="1" t="n">
        <v>40.625</v>
      </c>
      <c r="AI141" s="1" t="s">
        <v>44</v>
      </c>
      <c r="AJ141" s="1" t="n">
        <v>20</v>
      </c>
      <c r="AK141" s="1" t="n">
        <v>95</v>
      </c>
      <c r="AL141" s="1" t="s">
        <v>45</v>
      </c>
    </row>
    <row r="142" customFormat="false" ht="13.8" hidden="false" customHeight="true" outlineLevel="0" collapsed="false">
      <c r="A142" s="1" t="n">
        <v>141</v>
      </c>
      <c r="B142" s="1" t="s">
        <v>224</v>
      </c>
      <c r="C142" s="1" t="s">
        <v>225</v>
      </c>
      <c r="D142" s="1" t="s">
        <v>226</v>
      </c>
      <c r="E142" s="1" t="n">
        <v>1</v>
      </c>
      <c r="F142" s="1" t="n">
        <v>-26.735</v>
      </c>
      <c r="G142" s="1" t="n">
        <v>-51.099</v>
      </c>
      <c r="H142" s="1" t="n">
        <v>-392.541</v>
      </c>
      <c r="I142" s="1" t="n">
        <v>21570</v>
      </c>
      <c r="J142" s="1" t="s">
        <v>41</v>
      </c>
      <c r="K142" s="1" t="s">
        <v>41</v>
      </c>
      <c r="L142" s="1" t="n">
        <v>-1</v>
      </c>
      <c r="M142" s="1" t="n">
        <v>1</v>
      </c>
      <c r="N142" s="1" t="s">
        <v>42</v>
      </c>
      <c r="O142" s="1" t="s">
        <v>42</v>
      </c>
      <c r="P142" s="1" t="s">
        <v>43</v>
      </c>
      <c r="Q142" s="1" t="n">
        <v>1749062254.06</v>
      </c>
      <c r="R142" s="1" t="n">
        <v>0.31</v>
      </c>
      <c r="S142" s="1" t="n">
        <v>0.321</v>
      </c>
      <c r="T142" s="1" t="n">
        <v>0.566</v>
      </c>
      <c r="U142" s="1" t="n">
        <v>312.77</v>
      </c>
      <c r="V142" s="1" t="n">
        <v>-0.003</v>
      </c>
      <c r="W142" s="1" t="n">
        <v>-0.004</v>
      </c>
      <c r="X142" s="1" t="n">
        <v>11.545</v>
      </c>
      <c r="Y142" s="1" t="n">
        <v>68.888</v>
      </c>
      <c r="Z142" s="1" t="n">
        <v>48.938</v>
      </c>
      <c r="AA142" s="1" t="n">
        <v>0.88</v>
      </c>
      <c r="AB142" s="1" t="n">
        <v>58.264</v>
      </c>
      <c r="AC142" s="1" t="n">
        <v>1.034</v>
      </c>
      <c r="AD142" s="1" t="n">
        <v>2.575</v>
      </c>
      <c r="AE142" s="1" t="n">
        <v>0</v>
      </c>
      <c r="AF142" s="1" t="n">
        <v>-0.0001</v>
      </c>
      <c r="AG142" s="1" t="n">
        <v>0</v>
      </c>
      <c r="AH142" s="1" t="n">
        <v>40.625</v>
      </c>
      <c r="AI142" s="1" t="s">
        <v>44</v>
      </c>
      <c r="AJ142" s="1" t="n">
        <v>21</v>
      </c>
      <c r="AK142" s="1" t="n">
        <v>95</v>
      </c>
      <c r="AL142" s="1" t="s">
        <v>45</v>
      </c>
    </row>
    <row r="143" customFormat="false" ht="13.8" hidden="false" customHeight="true" outlineLevel="0" collapsed="false">
      <c r="A143" s="1" t="n">
        <v>142</v>
      </c>
      <c r="B143" s="1" t="s">
        <v>224</v>
      </c>
      <c r="C143" s="1" t="s">
        <v>227</v>
      </c>
      <c r="D143" s="1" t="s">
        <v>226</v>
      </c>
      <c r="E143" s="1" t="n">
        <v>2</v>
      </c>
      <c r="F143" s="1" t="n">
        <v>-26.889</v>
      </c>
      <c r="G143" s="1" t="n">
        <v>-51.142</v>
      </c>
      <c r="H143" s="1" t="n">
        <v>-392.284</v>
      </c>
      <c r="I143" s="1" t="n">
        <v>21472</v>
      </c>
      <c r="J143" s="1" t="s">
        <v>41</v>
      </c>
      <c r="K143" s="1" t="s">
        <v>41</v>
      </c>
      <c r="L143" s="1" t="n">
        <v>-1</v>
      </c>
      <c r="M143" s="1" t="n">
        <v>1</v>
      </c>
      <c r="N143" s="1" t="s">
        <v>42</v>
      </c>
      <c r="O143" s="1" t="s">
        <v>42</v>
      </c>
      <c r="P143" s="1" t="s">
        <v>43</v>
      </c>
      <c r="Q143" s="1" t="n">
        <v>1749062442.89</v>
      </c>
      <c r="R143" s="1" t="n">
        <v>0.328</v>
      </c>
      <c r="S143" s="1" t="n">
        <v>0.332</v>
      </c>
      <c r="T143" s="1" t="n">
        <v>0.562</v>
      </c>
      <c r="U143" s="1" t="n">
        <v>392.819</v>
      </c>
      <c r="V143" s="1" t="n">
        <v>-0.002</v>
      </c>
      <c r="W143" s="1" t="n">
        <v>-0.006</v>
      </c>
      <c r="X143" s="1" t="n">
        <v>-7.304</v>
      </c>
      <c r="Y143" s="1" t="n">
        <v>68.632</v>
      </c>
      <c r="Z143" s="1" t="n">
        <v>48.41</v>
      </c>
      <c r="AA143" s="1" t="n">
        <v>0.874</v>
      </c>
      <c r="AB143" s="1" t="n">
        <v>57.79</v>
      </c>
      <c r="AC143" s="1" t="n">
        <v>1.033</v>
      </c>
      <c r="AD143" s="1" t="n">
        <v>2.692</v>
      </c>
      <c r="AE143" s="1" t="n">
        <v>0</v>
      </c>
      <c r="AF143" s="1" t="n">
        <v>0.0001</v>
      </c>
      <c r="AG143" s="1" t="n">
        <v>0</v>
      </c>
      <c r="AH143" s="1" t="n">
        <v>40.562</v>
      </c>
      <c r="AI143" s="1" t="s">
        <v>44</v>
      </c>
      <c r="AJ143" s="1" t="n">
        <v>21</v>
      </c>
      <c r="AK143" s="1" t="n">
        <v>95</v>
      </c>
      <c r="AL143" s="1" t="s">
        <v>45</v>
      </c>
    </row>
    <row r="144" customFormat="false" ht="13.8" hidden="false" customHeight="true" outlineLevel="0" collapsed="false">
      <c r="A144" s="1" t="n">
        <v>143</v>
      </c>
      <c r="B144" s="1" t="s">
        <v>224</v>
      </c>
      <c r="C144" s="1" t="s">
        <v>228</v>
      </c>
      <c r="D144" s="1" t="s">
        <v>226</v>
      </c>
      <c r="E144" s="1" t="n">
        <v>3</v>
      </c>
      <c r="F144" s="1" t="n">
        <v>-26.781</v>
      </c>
      <c r="G144" s="1" t="n">
        <v>-51.212</v>
      </c>
      <c r="H144" s="1" t="n">
        <v>-392.567</v>
      </c>
      <c r="I144" s="1" t="n">
        <v>21309</v>
      </c>
      <c r="J144" s="1" t="s">
        <v>41</v>
      </c>
      <c r="K144" s="1" t="s">
        <v>41</v>
      </c>
      <c r="L144" s="1" t="n">
        <v>-1</v>
      </c>
      <c r="M144" s="1" t="n">
        <v>1</v>
      </c>
      <c r="N144" s="1" t="s">
        <v>42</v>
      </c>
      <c r="O144" s="1" t="s">
        <v>42</v>
      </c>
      <c r="P144" s="1" t="s">
        <v>43</v>
      </c>
      <c r="Q144" s="1" t="n">
        <v>1749062632.28</v>
      </c>
      <c r="R144" s="1" t="n">
        <v>0.336</v>
      </c>
      <c r="S144" s="1" t="n">
        <v>0.344</v>
      </c>
      <c r="T144" s="1" t="n">
        <v>0.4</v>
      </c>
      <c r="U144" s="1" t="n">
        <v>260.28</v>
      </c>
      <c r="V144" s="1" t="n">
        <v>-0.002</v>
      </c>
      <c r="W144" s="1" t="n">
        <v>-0.009</v>
      </c>
      <c r="X144" s="1" t="n">
        <v>1.408</v>
      </c>
      <c r="Y144" s="1" t="n">
        <v>67.77</v>
      </c>
      <c r="Z144" s="1" t="n">
        <v>48.509</v>
      </c>
      <c r="AA144" s="1" t="n">
        <v>0.862</v>
      </c>
      <c r="AB144" s="1" t="n">
        <v>57.513</v>
      </c>
      <c r="AC144" s="1" t="n">
        <v>1.034</v>
      </c>
      <c r="AD144" s="1" t="n">
        <v>2.762</v>
      </c>
      <c r="AE144" s="1" t="n">
        <v>0</v>
      </c>
      <c r="AF144" s="1" t="n">
        <v>-0.0001</v>
      </c>
      <c r="AG144" s="1" t="n">
        <v>0</v>
      </c>
      <c r="AH144" s="1" t="n">
        <v>40.5</v>
      </c>
      <c r="AI144" s="1" t="s">
        <v>44</v>
      </c>
      <c r="AJ144" s="1" t="n">
        <v>21</v>
      </c>
      <c r="AK144" s="1" t="n">
        <v>95</v>
      </c>
      <c r="AL144" s="1" t="s">
        <v>45</v>
      </c>
    </row>
    <row r="145" customFormat="false" ht="13.8" hidden="false" customHeight="true" outlineLevel="0" collapsed="false">
      <c r="A145" s="1" t="n">
        <v>144</v>
      </c>
      <c r="B145" s="1" t="s">
        <v>224</v>
      </c>
      <c r="C145" s="1" t="s">
        <v>229</v>
      </c>
      <c r="D145" s="1" t="s">
        <v>226</v>
      </c>
      <c r="E145" s="1" t="n">
        <v>4</v>
      </c>
      <c r="F145" s="1" t="n">
        <v>-26.896</v>
      </c>
      <c r="G145" s="1" t="n">
        <v>-51.155</v>
      </c>
      <c r="H145" s="1" t="n">
        <v>-392.38</v>
      </c>
      <c r="I145" s="1" t="n">
        <v>21312</v>
      </c>
      <c r="J145" s="1" t="s">
        <v>41</v>
      </c>
      <c r="K145" s="1" t="s">
        <v>41</v>
      </c>
      <c r="L145" s="1" t="n">
        <v>0</v>
      </c>
      <c r="M145" s="1" t="n">
        <v>1</v>
      </c>
      <c r="N145" s="1" t="s">
        <v>42</v>
      </c>
      <c r="O145" s="1" t="s">
        <v>42</v>
      </c>
      <c r="P145" s="1" t="s">
        <v>43</v>
      </c>
      <c r="Q145" s="1" t="n">
        <v>1749062819.6</v>
      </c>
      <c r="R145" s="1" t="n">
        <v>0.359</v>
      </c>
      <c r="S145" s="1" t="n">
        <v>0.321</v>
      </c>
      <c r="T145" s="1" t="n">
        <v>0.541</v>
      </c>
      <c r="U145" s="1" t="n">
        <v>442.944</v>
      </c>
      <c r="V145" s="1" t="n">
        <v>0.006</v>
      </c>
      <c r="W145" s="1" t="n">
        <v>-0.006</v>
      </c>
      <c r="X145" s="1" t="n">
        <v>15.976</v>
      </c>
      <c r="Y145" s="1" t="n">
        <v>68.17</v>
      </c>
      <c r="Z145" s="1" t="n">
        <v>48.508</v>
      </c>
      <c r="AA145" s="1" t="n">
        <v>0.824</v>
      </c>
      <c r="AB145" s="1" t="n">
        <v>55.259</v>
      </c>
      <c r="AC145" s="1" t="n">
        <v>1.034</v>
      </c>
      <c r="AD145" s="1" t="n">
        <v>2.421</v>
      </c>
      <c r="AE145" s="1" t="n">
        <v>0</v>
      </c>
      <c r="AF145" s="1" t="n">
        <v>0.0002</v>
      </c>
      <c r="AG145" s="1" t="n">
        <v>0</v>
      </c>
      <c r="AH145" s="1" t="n">
        <v>40.562</v>
      </c>
      <c r="AI145" s="1" t="s">
        <v>44</v>
      </c>
      <c r="AJ145" s="1" t="n">
        <v>21</v>
      </c>
      <c r="AK145" s="1" t="n">
        <v>95</v>
      </c>
      <c r="AL145" s="1" t="s">
        <v>45</v>
      </c>
    </row>
    <row r="146" customFormat="false" ht="13.8" hidden="false" customHeight="true" outlineLevel="0" collapsed="false">
      <c r="A146" s="1" t="n">
        <v>145</v>
      </c>
      <c r="B146" s="1" t="s">
        <v>230</v>
      </c>
      <c r="C146" s="1" t="s">
        <v>231</v>
      </c>
      <c r="D146" s="1" t="s">
        <v>232</v>
      </c>
      <c r="E146" s="1" t="n">
        <v>1</v>
      </c>
      <c r="F146" s="1" t="n">
        <v>-26.914</v>
      </c>
      <c r="G146" s="1" t="n">
        <v>-51.056</v>
      </c>
      <c r="H146" s="1" t="n">
        <v>-392.241</v>
      </c>
      <c r="I146" s="1" t="n">
        <v>21258</v>
      </c>
      <c r="J146" s="1" t="s">
        <v>41</v>
      </c>
      <c r="K146" s="1" t="s">
        <v>41</v>
      </c>
      <c r="L146" s="1" t="n">
        <v>-1</v>
      </c>
      <c r="M146" s="1" t="n">
        <v>1</v>
      </c>
      <c r="N146" s="1" t="s">
        <v>42</v>
      </c>
      <c r="O146" s="1" t="s">
        <v>42</v>
      </c>
      <c r="P146" s="1" t="s">
        <v>43</v>
      </c>
      <c r="Q146" s="1" t="n">
        <v>1749063008.49</v>
      </c>
      <c r="R146" s="1" t="n">
        <v>0.236</v>
      </c>
      <c r="S146" s="1" t="n">
        <v>0.229</v>
      </c>
      <c r="T146" s="1" t="n">
        <v>0.543</v>
      </c>
      <c r="U146" s="1" t="n">
        <v>382.663</v>
      </c>
      <c r="V146" s="1" t="n">
        <v>0.003</v>
      </c>
      <c r="W146" s="1" t="n">
        <v>-0.001</v>
      </c>
      <c r="X146" s="1" t="n">
        <v>-9.805</v>
      </c>
      <c r="Y146" s="1" t="n">
        <v>67.997</v>
      </c>
      <c r="Z146" s="1" t="n">
        <v>47.68</v>
      </c>
      <c r="AA146" s="1" t="n">
        <v>0.863</v>
      </c>
      <c r="AB146" s="1" t="n">
        <v>57.721</v>
      </c>
      <c r="AC146" s="1" t="n">
        <v>1.035</v>
      </c>
      <c r="AD146" s="1" t="n">
        <v>2.751</v>
      </c>
      <c r="AE146" s="1" t="n">
        <v>0</v>
      </c>
      <c r="AF146" s="1" t="n">
        <v>0.0001</v>
      </c>
      <c r="AG146" s="1" t="n">
        <v>0</v>
      </c>
      <c r="AH146" s="1" t="n">
        <v>40.625</v>
      </c>
      <c r="AI146" s="1" t="s">
        <v>44</v>
      </c>
      <c r="AJ146" s="1" t="n">
        <v>22</v>
      </c>
      <c r="AK146" s="1" t="n">
        <v>95</v>
      </c>
      <c r="AL146" s="1" t="s">
        <v>45</v>
      </c>
    </row>
    <row r="147" customFormat="false" ht="13.8" hidden="false" customHeight="true" outlineLevel="0" collapsed="false">
      <c r="A147" s="1" t="n">
        <v>146</v>
      </c>
      <c r="B147" s="1" t="s">
        <v>230</v>
      </c>
      <c r="C147" s="1" t="s">
        <v>233</v>
      </c>
      <c r="D147" s="1" t="s">
        <v>232</v>
      </c>
      <c r="E147" s="1" t="n">
        <v>2</v>
      </c>
      <c r="F147" s="1" t="n">
        <v>-26.887</v>
      </c>
      <c r="G147" s="1" t="n">
        <v>-51.147</v>
      </c>
      <c r="H147" s="1" t="n">
        <v>-392.333</v>
      </c>
      <c r="I147" s="1" t="n">
        <v>21105</v>
      </c>
      <c r="J147" s="1" t="s">
        <v>41</v>
      </c>
      <c r="K147" s="1" t="s">
        <v>41</v>
      </c>
      <c r="L147" s="1" t="n">
        <v>-1</v>
      </c>
      <c r="M147" s="1" t="n">
        <v>1</v>
      </c>
      <c r="N147" s="1" t="s">
        <v>42</v>
      </c>
      <c r="O147" s="1" t="s">
        <v>42</v>
      </c>
      <c r="P147" s="1" t="s">
        <v>43</v>
      </c>
      <c r="Q147" s="1" t="n">
        <v>1749063196.91</v>
      </c>
      <c r="R147" s="1" t="n">
        <v>0.321</v>
      </c>
      <c r="S147" s="1" t="n">
        <v>0.308</v>
      </c>
      <c r="T147" s="1" t="n">
        <v>0.482</v>
      </c>
      <c r="U147" s="1" t="n">
        <v>322.122</v>
      </c>
      <c r="V147" s="1" t="n">
        <v>0</v>
      </c>
      <c r="W147" s="1" t="n">
        <v>0.002</v>
      </c>
      <c r="X147" s="1" t="n">
        <v>-13.187</v>
      </c>
      <c r="Y147" s="1" t="n">
        <v>67.331</v>
      </c>
      <c r="Z147" s="1" t="n">
        <v>47.721</v>
      </c>
      <c r="AA147" s="1" t="n">
        <v>0.869</v>
      </c>
      <c r="AB147" s="1" t="n">
        <v>57.048</v>
      </c>
      <c r="AC147" s="1" t="n">
        <v>1.034</v>
      </c>
      <c r="AD147" s="1" t="n">
        <v>2.771</v>
      </c>
      <c r="AE147" s="1" t="n">
        <v>0</v>
      </c>
      <c r="AF147" s="1" t="n">
        <v>0</v>
      </c>
      <c r="AG147" s="1" t="n">
        <v>0</v>
      </c>
      <c r="AH147" s="1" t="n">
        <v>40.562</v>
      </c>
      <c r="AI147" s="1" t="s">
        <v>44</v>
      </c>
      <c r="AJ147" s="1" t="n">
        <v>22</v>
      </c>
      <c r="AK147" s="1" t="n">
        <v>95</v>
      </c>
      <c r="AL147" s="1" t="s">
        <v>45</v>
      </c>
    </row>
    <row r="148" customFormat="false" ht="13.8" hidden="false" customHeight="true" outlineLevel="0" collapsed="false">
      <c r="A148" s="1" t="n">
        <v>147</v>
      </c>
      <c r="B148" s="1" t="s">
        <v>230</v>
      </c>
      <c r="C148" s="1" t="s">
        <v>234</v>
      </c>
      <c r="D148" s="1" t="s">
        <v>232</v>
      </c>
      <c r="E148" s="1" t="n">
        <v>3</v>
      </c>
      <c r="F148" s="1" t="n">
        <v>-26.799</v>
      </c>
      <c r="G148" s="1" t="n">
        <v>-51.048</v>
      </c>
      <c r="H148" s="1" t="n">
        <v>-392.45</v>
      </c>
      <c r="I148" s="1" t="n">
        <v>20907</v>
      </c>
      <c r="J148" s="1" t="s">
        <v>41</v>
      </c>
      <c r="K148" s="1" t="s">
        <v>41</v>
      </c>
      <c r="L148" s="1" t="n">
        <v>-1</v>
      </c>
      <c r="M148" s="1" t="n">
        <v>1</v>
      </c>
      <c r="N148" s="1" t="s">
        <v>42</v>
      </c>
      <c r="O148" s="1" t="s">
        <v>42</v>
      </c>
      <c r="P148" s="1" t="s">
        <v>43</v>
      </c>
      <c r="Q148" s="1" t="n">
        <v>1749063385.2</v>
      </c>
      <c r="R148" s="1" t="n">
        <v>0.316</v>
      </c>
      <c r="S148" s="1" t="n">
        <v>0.289</v>
      </c>
      <c r="T148" s="1" t="n">
        <v>0.483</v>
      </c>
      <c r="U148" s="1" t="n">
        <v>244.959</v>
      </c>
      <c r="V148" s="1" t="n">
        <v>0.001</v>
      </c>
      <c r="W148" s="1" t="n">
        <v>-0.004</v>
      </c>
      <c r="X148" s="1" t="n">
        <v>1.677</v>
      </c>
      <c r="Y148" s="1" t="n">
        <v>66.77</v>
      </c>
      <c r="Z148" s="1" t="n">
        <v>47.366</v>
      </c>
      <c r="AA148" s="1" t="n">
        <v>0.842</v>
      </c>
      <c r="AB148" s="1" t="n">
        <v>55.698</v>
      </c>
      <c r="AC148" s="1" t="n">
        <v>1.033</v>
      </c>
      <c r="AD148" s="1" t="n">
        <v>2.622</v>
      </c>
      <c r="AE148" s="1" t="n">
        <v>0</v>
      </c>
      <c r="AF148" s="1" t="n">
        <v>0.0001</v>
      </c>
      <c r="AG148" s="1" t="n">
        <v>0</v>
      </c>
      <c r="AH148" s="1" t="n">
        <v>40.438</v>
      </c>
      <c r="AI148" s="1" t="s">
        <v>44</v>
      </c>
      <c r="AJ148" s="1" t="n">
        <v>22</v>
      </c>
      <c r="AK148" s="1" t="n">
        <v>95</v>
      </c>
      <c r="AL148" s="1" t="s">
        <v>45</v>
      </c>
    </row>
    <row r="149" customFormat="false" ht="13.8" hidden="false" customHeight="true" outlineLevel="0" collapsed="false">
      <c r="A149" s="1" t="n">
        <v>148</v>
      </c>
      <c r="B149" s="1" t="s">
        <v>230</v>
      </c>
      <c r="C149" s="1" t="s">
        <v>235</v>
      </c>
      <c r="D149" s="1" t="s">
        <v>232</v>
      </c>
      <c r="E149" s="1" t="n">
        <v>4</v>
      </c>
      <c r="F149" s="1" t="n">
        <v>-26.881</v>
      </c>
      <c r="G149" s="1" t="n">
        <v>-51.099</v>
      </c>
      <c r="H149" s="1" t="n">
        <v>-392.282</v>
      </c>
      <c r="I149" s="1" t="n">
        <v>20881</v>
      </c>
      <c r="J149" s="1" t="s">
        <v>41</v>
      </c>
      <c r="K149" s="1" t="s">
        <v>41</v>
      </c>
      <c r="L149" s="1" t="n">
        <v>0</v>
      </c>
      <c r="M149" s="1" t="n">
        <v>1</v>
      </c>
      <c r="N149" s="1" t="s">
        <v>42</v>
      </c>
      <c r="O149" s="1" t="s">
        <v>42</v>
      </c>
      <c r="P149" s="1" t="s">
        <v>43</v>
      </c>
      <c r="Q149" s="1" t="n">
        <v>1749063574.19</v>
      </c>
      <c r="R149" s="1" t="n">
        <v>0.281</v>
      </c>
      <c r="S149" s="1" t="n">
        <v>0.284</v>
      </c>
      <c r="T149" s="1" t="n">
        <v>0.487</v>
      </c>
      <c r="U149" s="1" t="n">
        <v>407.234</v>
      </c>
      <c r="V149" s="1" t="n">
        <v>0.001</v>
      </c>
      <c r="W149" s="1" t="n">
        <v>-0.01</v>
      </c>
      <c r="X149" s="1" t="n">
        <v>21.523</v>
      </c>
      <c r="Y149" s="1" t="n">
        <v>66.669</v>
      </c>
      <c r="Z149" s="1" t="n">
        <v>47.327</v>
      </c>
      <c r="AA149" s="1" t="n">
        <v>0.829</v>
      </c>
      <c r="AB149" s="1" t="n">
        <v>55.58</v>
      </c>
      <c r="AC149" s="1" t="n">
        <v>1.034</v>
      </c>
      <c r="AD149" s="1" t="n">
        <v>2.449</v>
      </c>
      <c r="AE149" s="1" t="n">
        <v>0</v>
      </c>
      <c r="AF149" s="1" t="n">
        <v>0.0001</v>
      </c>
      <c r="AG149" s="1" t="n">
        <v>0</v>
      </c>
      <c r="AH149" s="1" t="n">
        <v>40.438</v>
      </c>
      <c r="AI149" s="1" t="s">
        <v>44</v>
      </c>
      <c r="AJ149" s="1" t="n">
        <v>22</v>
      </c>
      <c r="AK149" s="1" t="n">
        <v>95</v>
      </c>
      <c r="AL149" s="1" t="s">
        <v>45</v>
      </c>
    </row>
    <row r="150" customFormat="false" ht="13.8" hidden="false" customHeight="true" outlineLevel="0" collapsed="false">
      <c r="A150" s="1" t="n">
        <v>149</v>
      </c>
      <c r="B150" s="1" t="s">
        <v>236</v>
      </c>
      <c r="C150" s="1" t="s">
        <v>237</v>
      </c>
      <c r="D150" s="1" t="s">
        <v>238</v>
      </c>
      <c r="E150" s="1" t="n">
        <v>1</v>
      </c>
      <c r="F150" s="1" t="n">
        <v>-26.865</v>
      </c>
      <c r="G150" s="1" t="n">
        <v>-51.15</v>
      </c>
      <c r="H150" s="1" t="n">
        <v>-392.373</v>
      </c>
      <c r="I150" s="1" t="n">
        <v>21384</v>
      </c>
      <c r="J150" s="1" t="s">
        <v>41</v>
      </c>
      <c r="K150" s="1" t="s">
        <v>41</v>
      </c>
      <c r="L150" s="1" t="n">
        <v>-1</v>
      </c>
      <c r="M150" s="1" t="n">
        <v>1</v>
      </c>
      <c r="N150" s="1" t="s">
        <v>42</v>
      </c>
      <c r="O150" s="1" t="s">
        <v>42</v>
      </c>
      <c r="P150" s="1" t="s">
        <v>43</v>
      </c>
      <c r="Q150" s="1" t="n">
        <v>1749063762.53</v>
      </c>
      <c r="R150" s="1" t="n">
        <v>0.288</v>
      </c>
      <c r="S150" s="1" t="n">
        <v>0.318</v>
      </c>
      <c r="T150" s="1" t="n">
        <v>0.547</v>
      </c>
      <c r="U150" s="1" t="n">
        <v>426.185</v>
      </c>
      <c r="V150" s="1" t="n">
        <v>-0.003</v>
      </c>
      <c r="W150" s="1" t="n">
        <v>-0.01</v>
      </c>
      <c r="X150" s="1" t="n">
        <v>10.651</v>
      </c>
      <c r="Y150" s="1" t="n">
        <v>68.209</v>
      </c>
      <c r="Z150" s="1" t="n">
        <v>48.337</v>
      </c>
      <c r="AA150" s="1" t="n">
        <v>0.878</v>
      </c>
      <c r="AB150" s="1" t="n">
        <v>58.143</v>
      </c>
      <c r="AC150" s="1" t="n">
        <v>1.033</v>
      </c>
      <c r="AD150" s="1" t="n">
        <v>2.757</v>
      </c>
      <c r="AE150" s="1" t="n">
        <v>0</v>
      </c>
      <c r="AF150" s="1" t="n">
        <v>0.0001</v>
      </c>
      <c r="AG150" s="1" t="n">
        <v>0</v>
      </c>
      <c r="AH150" s="1" t="n">
        <v>40.562</v>
      </c>
      <c r="AI150" s="1" t="s">
        <v>44</v>
      </c>
      <c r="AJ150" s="1" t="n">
        <v>23</v>
      </c>
      <c r="AK150" s="1" t="n">
        <v>95</v>
      </c>
      <c r="AL150" s="1" t="s">
        <v>45</v>
      </c>
    </row>
    <row r="151" customFormat="false" ht="13.8" hidden="false" customHeight="true" outlineLevel="0" collapsed="false">
      <c r="A151" s="1" t="n">
        <v>150</v>
      </c>
      <c r="B151" s="1" t="s">
        <v>236</v>
      </c>
      <c r="C151" s="1" t="s">
        <v>239</v>
      </c>
      <c r="D151" s="1" t="s">
        <v>238</v>
      </c>
      <c r="E151" s="1" t="n">
        <v>2</v>
      </c>
      <c r="F151" s="1" t="n">
        <v>-26.906</v>
      </c>
      <c r="G151" s="1" t="n">
        <v>-51.208</v>
      </c>
      <c r="H151" s="1" t="n">
        <v>-392.462</v>
      </c>
      <c r="I151" s="1" t="n">
        <v>21407</v>
      </c>
      <c r="J151" s="1" t="s">
        <v>41</v>
      </c>
      <c r="K151" s="1" t="s">
        <v>41</v>
      </c>
      <c r="L151" s="1" t="n">
        <v>-1</v>
      </c>
      <c r="M151" s="1" t="n">
        <v>1</v>
      </c>
      <c r="N151" s="1" t="s">
        <v>42</v>
      </c>
      <c r="O151" s="1" t="s">
        <v>42</v>
      </c>
      <c r="P151" s="1" t="s">
        <v>43</v>
      </c>
      <c r="Q151" s="1" t="n">
        <v>1749063950.78</v>
      </c>
      <c r="R151" s="1" t="n">
        <v>0.241</v>
      </c>
      <c r="S151" s="1" t="n">
        <v>0.287</v>
      </c>
      <c r="T151" s="1" t="n">
        <v>0.481</v>
      </c>
      <c r="U151" s="1" t="n">
        <v>288.706</v>
      </c>
      <c r="V151" s="1" t="n">
        <v>-0.003</v>
      </c>
      <c r="W151" s="1" t="n">
        <v>-0.004</v>
      </c>
      <c r="X151" s="1" t="n">
        <v>-14.853</v>
      </c>
      <c r="Y151" s="1" t="n">
        <v>68.313</v>
      </c>
      <c r="Z151" s="1" t="n">
        <v>48.5</v>
      </c>
      <c r="AA151" s="1" t="n">
        <v>0.865</v>
      </c>
      <c r="AB151" s="1" t="n">
        <v>57.751</v>
      </c>
      <c r="AC151" s="1" t="n">
        <v>1.033</v>
      </c>
      <c r="AD151" s="1" t="n">
        <v>2.683</v>
      </c>
      <c r="AE151" s="1" t="n">
        <v>0</v>
      </c>
      <c r="AF151" s="1" t="n">
        <v>0</v>
      </c>
      <c r="AG151" s="1" t="n">
        <v>0</v>
      </c>
      <c r="AH151" s="1" t="n">
        <v>40.688</v>
      </c>
      <c r="AI151" s="1" t="s">
        <v>44</v>
      </c>
      <c r="AJ151" s="1" t="n">
        <v>23</v>
      </c>
      <c r="AK151" s="1" t="n">
        <v>95</v>
      </c>
      <c r="AL151" s="1" t="s">
        <v>45</v>
      </c>
    </row>
    <row r="152" customFormat="false" ht="13.8" hidden="false" customHeight="true" outlineLevel="0" collapsed="false">
      <c r="A152" s="1" t="n">
        <v>151</v>
      </c>
      <c r="B152" s="1" t="s">
        <v>236</v>
      </c>
      <c r="C152" s="1" t="s">
        <v>240</v>
      </c>
      <c r="D152" s="1" t="s">
        <v>238</v>
      </c>
      <c r="E152" s="1" t="n">
        <v>3</v>
      </c>
      <c r="F152" s="1" t="n">
        <v>-26.935</v>
      </c>
      <c r="G152" s="1" t="n">
        <v>-51.086</v>
      </c>
      <c r="H152" s="1" t="n">
        <v>-392.421</v>
      </c>
      <c r="I152" s="1" t="n">
        <v>21159</v>
      </c>
      <c r="J152" s="1" t="s">
        <v>41</v>
      </c>
      <c r="K152" s="1" t="s">
        <v>41</v>
      </c>
      <c r="L152" s="1" t="n">
        <v>-1</v>
      </c>
      <c r="M152" s="1" t="n">
        <v>1</v>
      </c>
      <c r="N152" s="1" t="s">
        <v>42</v>
      </c>
      <c r="O152" s="1" t="s">
        <v>42</v>
      </c>
      <c r="P152" s="1" t="s">
        <v>43</v>
      </c>
      <c r="Q152" s="1" t="n">
        <v>1749064140.13</v>
      </c>
      <c r="R152" s="1" t="n">
        <v>0.266</v>
      </c>
      <c r="S152" s="1" t="n">
        <v>0.342</v>
      </c>
      <c r="T152" s="1" t="n">
        <v>0.503</v>
      </c>
      <c r="U152" s="1" t="n">
        <v>410.868</v>
      </c>
      <c r="V152" s="1" t="n">
        <v>-0.002</v>
      </c>
      <c r="W152" s="1" t="n">
        <v>-0.012</v>
      </c>
      <c r="X152" s="1" t="n">
        <v>22.715</v>
      </c>
      <c r="Y152" s="1" t="n">
        <v>67.68</v>
      </c>
      <c r="Z152" s="1" t="n">
        <v>48.013</v>
      </c>
      <c r="AA152" s="1" t="n">
        <v>0.839</v>
      </c>
      <c r="AB152" s="1" t="n">
        <v>55.278</v>
      </c>
      <c r="AC152" s="1" t="n">
        <v>1.034</v>
      </c>
      <c r="AD152" s="1" t="n">
        <v>2.428</v>
      </c>
      <c r="AE152" s="1" t="n">
        <v>0</v>
      </c>
      <c r="AF152" s="1" t="n">
        <v>0.0002</v>
      </c>
      <c r="AG152" s="1" t="n">
        <v>0</v>
      </c>
      <c r="AH152" s="1" t="n">
        <v>40.625</v>
      </c>
      <c r="AI152" s="1" t="s">
        <v>44</v>
      </c>
      <c r="AJ152" s="1" t="n">
        <v>23</v>
      </c>
      <c r="AK152" s="1" t="n">
        <v>95</v>
      </c>
      <c r="AL152" s="1" t="s">
        <v>45</v>
      </c>
    </row>
    <row r="153" customFormat="false" ht="13.8" hidden="false" customHeight="true" outlineLevel="0" collapsed="false">
      <c r="A153" s="1" t="n">
        <v>152</v>
      </c>
      <c r="B153" s="1" t="s">
        <v>236</v>
      </c>
      <c r="C153" s="1" t="s">
        <v>241</v>
      </c>
      <c r="D153" s="1" t="s">
        <v>238</v>
      </c>
      <c r="E153" s="1" t="n">
        <v>4</v>
      </c>
      <c r="F153" s="1" t="n">
        <v>-26.967</v>
      </c>
      <c r="G153" s="1" t="n">
        <v>-51.235</v>
      </c>
      <c r="H153" s="1" t="n">
        <v>-392.281</v>
      </c>
      <c r="I153" s="1" t="n">
        <v>21074</v>
      </c>
      <c r="J153" s="1" t="s">
        <v>41</v>
      </c>
      <c r="K153" s="1" t="s">
        <v>41</v>
      </c>
      <c r="L153" s="1" t="n">
        <v>0</v>
      </c>
      <c r="M153" s="1" t="n">
        <v>1</v>
      </c>
      <c r="N153" s="1" t="s">
        <v>42</v>
      </c>
      <c r="O153" s="1" t="s">
        <v>42</v>
      </c>
      <c r="P153" s="1" t="s">
        <v>43</v>
      </c>
      <c r="Q153" s="1" t="n">
        <v>1749064328.63</v>
      </c>
      <c r="R153" s="1" t="n">
        <v>0.233</v>
      </c>
      <c r="S153" s="1" t="n">
        <v>0.278</v>
      </c>
      <c r="T153" s="1" t="n">
        <v>0.511</v>
      </c>
      <c r="U153" s="1" t="n">
        <v>492.217</v>
      </c>
      <c r="V153" s="1" t="n">
        <v>0</v>
      </c>
      <c r="W153" s="1" t="n">
        <v>-0.004</v>
      </c>
      <c r="X153" s="1" t="n">
        <v>28.782</v>
      </c>
      <c r="Y153" s="1" t="n">
        <v>67.077</v>
      </c>
      <c r="Z153" s="1" t="n">
        <v>47.657</v>
      </c>
      <c r="AA153" s="1" t="n">
        <v>0.872</v>
      </c>
      <c r="AB153" s="1" t="n">
        <v>57.584</v>
      </c>
      <c r="AC153" s="1" t="n">
        <v>1.035</v>
      </c>
      <c r="AD153" s="1" t="n">
        <v>2.89</v>
      </c>
      <c r="AE153" s="1" t="n">
        <v>0</v>
      </c>
      <c r="AF153" s="1" t="n">
        <v>0</v>
      </c>
      <c r="AG153" s="1" t="n">
        <v>0</v>
      </c>
      <c r="AH153" s="1" t="n">
        <v>40.562</v>
      </c>
      <c r="AI153" s="1" t="s">
        <v>44</v>
      </c>
      <c r="AJ153" s="1" t="n">
        <v>23</v>
      </c>
      <c r="AK153" s="1" t="n">
        <v>95</v>
      </c>
      <c r="AL153" s="1" t="s">
        <v>45</v>
      </c>
    </row>
    <row r="154" customFormat="false" ht="13.8" hidden="false" customHeight="true" outlineLevel="0" collapsed="false">
      <c r="A154" s="1" t="n">
        <v>153</v>
      </c>
      <c r="B154" s="1" t="s">
        <v>242</v>
      </c>
      <c r="C154" s="1" t="s">
        <v>243</v>
      </c>
      <c r="D154" s="1" t="s">
        <v>244</v>
      </c>
      <c r="E154" s="1" t="n">
        <v>1</v>
      </c>
      <c r="F154" s="1" t="n">
        <v>-28.848</v>
      </c>
      <c r="G154" s="1" t="n">
        <v>-54.668</v>
      </c>
      <c r="H154" s="1" t="n">
        <v>-416.879</v>
      </c>
      <c r="I154" s="1" t="n">
        <v>21128</v>
      </c>
      <c r="J154" s="1" t="s">
        <v>41</v>
      </c>
      <c r="K154" s="1" t="s">
        <v>41</v>
      </c>
      <c r="L154" s="1" t="n">
        <v>-1</v>
      </c>
      <c r="M154" s="1" t="n">
        <v>1</v>
      </c>
      <c r="N154" s="1" t="s">
        <v>42</v>
      </c>
      <c r="O154" s="1" t="s">
        <v>42</v>
      </c>
      <c r="P154" s="1" t="s">
        <v>43</v>
      </c>
      <c r="Q154" s="1" t="n">
        <v>1749064516.11</v>
      </c>
      <c r="R154" s="1" t="n">
        <v>0.313</v>
      </c>
      <c r="S154" s="1" t="n">
        <v>0.348</v>
      </c>
      <c r="T154" s="1" t="n">
        <v>0.878</v>
      </c>
      <c r="U154" s="1" t="n">
        <v>417.463</v>
      </c>
      <c r="V154" s="1" t="n">
        <v>0</v>
      </c>
      <c r="W154" s="1" t="n">
        <v>-0.046</v>
      </c>
      <c r="X154" s="1" t="n">
        <v>22.559</v>
      </c>
      <c r="Y154" s="1" t="n">
        <v>67.277</v>
      </c>
      <c r="Z154" s="1" t="n">
        <v>47.945</v>
      </c>
      <c r="AA154" s="1" t="n">
        <v>0.858</v>
      </c>
      <c r="AB154" s="1" t="n">
        <v>57.116</v>
      </c>
      <c r="AC154" s="1" t="n">
        <v>1.035</v>
      </c>
      <c r="AD154" s="1" t="n">
        <v>2.738</v>
      </c>
      <c r="AE154" s="1" t="n">
        <v>0</v>
      </c>
      <c r="AF154" s="1" t="n">
        <v>0.0001</v>
      </c>
      <c r="AG154" s="1" t="n">
        <v>0</v>
      </c>
      <c r="AH154" s="1" t="n">
        <v>40.438</v>
      </c>
      <c r="AI154" s="1" t="s">
        <v>44</v>
      </c>
      <c r="AJ154" s="1" t="n">
        <v>24</v>
      </c>
      <c r="AK154" s="1" t="n">
        <v>95</v>
      </c>
      <c r="AL154" s="1" t="s">
        <v>45</v>
      </c>
    </row>
    <row r="155" customFormat="false" ht="13.8" hidden="false" customHeight="true" outlineLevel="0" collapsed="false">
      <c r="A155" s="1" t="n">
        <v>154</v>
      </c>
      <c r="B155" s="1" t="s">
        <v>242</v>
      </c>
      <c r="C155" s="1" t="s">
        <v>245</v>
      </c>
      <c r="D155" s="1" t="s">
        <v>244</v>
      </c>
      <c r="E155" s="1" t="n">
        <v>2</v>
      </c>
      <c r="F155" s="1" t="n">
        <v>-28.809</v>
      </c>
      <c r="G155" s="1" t="n">
        <v>-54.65</v>
      </c>
      <c r="H155" s="1" t="n">
        <v>-418.149</v>
      </c>
      <c r="I155" s="1" t="n">
        <v>21070</v>
      </c>
      <c r="J155" s="1" t="s">
        <v>41</v>
      </c>
      <c r="K155" s="1" t="s">
        <v>41</v>
      </c>
      <c r="L155" s="1" t="n">
        <v>-1</v>
      </c>
      <c r="M155" s="1" t="n">
        <v>1</v>
      </c>
      <c r="N155" s="1" t="s">
        <v>42</v>
      </c>
      <c r="O155" s="1" t="s">
        <v>42</v>
      </c>
      <c r="P155" s="1" t="s">
        <v>43</v>
      </c>
      <c r="Q155" s="1" t="n">
        <v>1749064703.92</v>
      </c>
      <c r="R155" s="1" t="n">
        <v>0.323</v>
      </c>
      <c r="S155" s="1" t="n">
        <v>0.272</v>
      </c>
      <c r="T155" s="1" t="n">
        <v>0.601</v>
      </c>
      <c r="U155" s="1" t="n">
        <v>370.085</v>
      </c>
      <c r="V155" s="1" t="n">
        <v>0</v>
      </c>
      <c r="W155" s="1" t="n">
        <v>-0.017</v>
      </c>
      <c r="X155" s="1" t="n">
        <v>0.808</v>
      </c>
      <c r="Y155" s="1" t="n">
        <v>67.017</v>
      </c>
      <c r="Z155" s="1" t="n">
        <v>48.007</v>
      </c>
      <c r="AA155" s="1" t="n">
        <v>0.86</v>
      </c>
      <c r="AB155" s="1" t="n">
        <v>55.988</v>
      </c>
      <c r="AC155" s="1" t="n">
        <v>1.033</v>
      </c>
      <c r="AD155" s="1" t="n">
        <v>2.72</v>
      </c>
      <c r="AE155" s="1" t="n">
        <v>0</v>
      </c>
      <c r="AF155" s="1" t="n">
        <v>0</v>
      </c>
      <c r="AG155" s="1" t="n">
        <v>0</v>
      </c>
      <c r="AH155" s="1" t="n">
        <v>40.625</v>
      </c>
      <c r="AI155" s="1" t="s">
        <v>44</v>
      </c>
      <c r="AJ155" s="1" t="n">
        <v>24</v>
      </c>
      <c r="AK155" s="1" t="n">
        <v>95</v>
      </c>
      <c r="AL155" s="1" t="s">
        <v>45</v>
      </c>
    </row>
    <row r="156" customFormat="false" ht="13.8" hidden="false" customHeight="true" outlineLevel="0" collapsed="false">
      <c r="A156" s="1" t="n">
        <v>155</v>
      </c>
      <c r="B156" s="1" t="s">
        <v>242</v>
      </c>
      <c r="C156" s="1" t="s">
        <v>246</v>
      </c>
      <c r="D156" s="1" t="s">
        <v>244</v>
      </c>
      <c r="E156" s="1" t="n">
        <v>3</v>
      </c>
      <c r="F156" s="1" t="n">
        <v>-28.767</v>
      </c>
      <c r="G156" s="1" t="n">
        <v>-54.624</v>
      </c>
      <c r="H156" s="1" t="n">
        <v>-418.422</v>
      </c>
      <c r="I156" s="1" t="n">
        <v>20984</v>
      </c>
      <c r="J156" s="1" t="s">
        <v>41</v>
      </c>
      <c r="K156" s="1" t="s">
        <v>41</v>
      </c>
      <c r="L156" s="1" t="n">
        <v>-1</v>
      </c>
      <c r="M156" s="1" t="n">
        <v>1</v>
      </c>
      <c r="N156" s="1" t="s">
        <v>42</v>
      </c>
      <c r="O156" s="1" t="s">
        <v>42</v>
      </c>
      <c r="P156" s="1" t="s">
        <v>43</v>
      </c>
      <c r="Q156" s="1" t="n">
        <v>1749064893.23</v>
      </c>
      <c r="R156" s="1" t="n">
        <v>0.306</v>
      </c>
      <c r="S156" s="1" t="n">
        <v>0.32</v>
      </c>
      <c r="T156" s="1" t="n">
        <v>0.526</v>
      </c>
      <c r="U156" s="1" t="n">
        <v>264.706</v>
      </c>
      <c r="V156" s="1" t="n">
        <v>-0.002</v>
      </c>
      <c r="W156" s="1" t="n">
        <v>-0.007</v>
      </c>
      <c r="X156" s="1" t="n">
        <v>-10.71</v>
      </c>
      <c r="Y156" s="1" t="n">
        <v>66.804</v>
      </c>
      <c r="Z156" s="1" t="n">
        <v>47.606</v>
      </c>
      <c r="AA156" s="1" t="n">
        <v>0.845</v>
      </c>
      <c r="AB156" s="1" t="n">
        <v>56.171</v>
      </c>
      <c r="AC156" s="1" t="n">
        <v>1.033</v>
      </c>
      <c r="AD156" s="1" t="n">
        <v>2.69</v>
      </c>
      <c r="AE156" s="1" t="n">
        <v>0</v>
      </c>
      <c r="AF156" s="1" t="n">
        <v>0.0001</v>
      </c>
      <c r="AG156" s="1" t="n">
        <v>0</v>
      </c>
      <c r="AH156" s="1" t="n">
        <v>40.625</v>
      </c>
      <c r="AI156" s="1" t="s">
        <v>44</v>
      </c>
      <c r="AJ156" s="1" t="n">
        <v>24</v>
      </c>
      <c r="AK156" s="1" t="n">
        <v>95</v>
      </c>
      <c r="AL156" s="1" t="s">
        <v>45</v>
      </c>
    </row>
    <row r="157" customFormat="false" ht="13.8" hidden="false" customHeight="true" outlineLevel="0" collapsed="false">
      <c r="A157" s="1" t="n">
        <v>156</v>
      </c>
      <c r="B157" s="1" t="s">
        <v>242</v>
      </c>
      <c r="C157" s="1" t="s">
        <v>247</v>
      </c>
      <c r="D157" s="1" t="s">
        <v>244</v>
      </c>
      <c r="E157" s="1" t="n">
        <v>4</v>
      </c>
      <c r="F157" s="1" t="n">
        <v>-28.931</v>
      </c>
      <c r="G157" s="1" t="n">
        <v>-54.735</v>
      </c>
      <c r="H157" s="1" t="n">
        <v>-418.574</v>
      </c>
      <c r="I157" s="1" t="n">
        <v>20921</v>
      </c>
      <c r="J157" s="1" t="s">
        <v>41</v>
      </c>
      <c r="K157" s="1" t="s">
        <v>41</v>
      </c>
      <c r="L157" s="1" t="n">
        <v>0</v>
      </c>
      <c r="M157" s="1" t="n">
        <v>1</v>
      </c>
      <c r="N157" s="1" t="s">
        <v>42</v>
      </c>
      <c r="O157" s="1" t="s">
        <v>42</v>
      </c>
      <c r="P157" s="1" t="s">
        <v>43</v>
      </c>
      <c r="Q157" s="1" t="n">
        <v>1749065082.73</v>
      </c>
      <c r="R157" s="1" t="n">
        <v>0.306</v>
      </c>
      <c r="S157" s="1" t="n">
        <v>0.329</v>
      </c>
      <c r="T157" s="1" t="n">
        <v>0.498</v>
      </c>
      <c r="U157" s="1" t="n">
        <v>355.03</v>
      </c>
      <c r="V157" s="1" t="n">
        <v>-0.001</v>
      </c>
      <c r="W157" s="1" t="n">
        <v>-0.013</v>
      </c>
      <c r="X157" s="1" t="n">
        <v>16.373</v>
      </c>
      <c r="Y157" s="1" t="n">
        <v>66.66</v>
      </c>
      <c r="Z157" s="1" t="n">
        <v>47.667</v>
      </c>
      <c r="AA157" s="1" t="n">
        <v>0.83</v>
      </c>
      <c r="AB157" s="1" t="n">
        <v>54.556</v>
      </c>
      <c r="AC157" s="1" t="n">
        <v>1.035</v>
      </c>
      <c r="AD157" s="1" t="n">
        <v>2.539</v>
      </c>
      <c r="AE157" s="1" t="n">
        <v>0</v>
      </c>
      <c r="AF157" s="1" t="n">
        <v>0.0001</v>
      </c>
      <c r="AG157" s="1" t="n">
        <v>0</v>
      </c>
      <c r="AH157" s="1" t="n">
        <v>40.562</v>
      </c>
      <c r="AI157" s="1" t="s">
        <v>44</v>
      </c>
      <c r="AJ157" s="1" t="n">
        <v>24</v>
      </c>
      <c r="AK157" s="1" t="n">
        <v>95</v>
      </c>
      <c r="AL157" s="1" t="s">
        <v>45</v>
      </c>
    </row>
    <row r="158" customFormat="false" ht="13.8" hidden="false" customHeight="true" outlineLevel="0" collapsed="false">
      <c r="A158" s="1" t="n">
        <v>157</v>
      </c>
      <c r="B158" s="1" t="s">
        <v>248</v>
      </c>
      <c r="C158" s="1" t="s">
        <v>249</v>
      </c>
      <c r="D158" s="1" t="s">
        <v>250</v>
      </c>
      <c r="E158" s="1" t="n">
        <v>1</v>
      </c>
      <c r="F158" s="1" t="n">
        <v>-28.716</v>
      </c>
      <c r="G158" s="1" t="n">
        <v>-54.707</v>
      </c>
      <c r="H158" s="1" t="n">
        <v>-418.658</v>
      </c>
      <c r="I158" s="1" t="n">
        <v>20890</v>
      </c>
      <c r="J158" s="1" t="s">
        <v>41</v>
      </c>
      <c r="K158" s="1" t="s">
        <v>41</v>
      </c>
      <c r="L158" s="1" t="n">
        <v>-1</v>
      </c>
      <c r="M158" s="1" t="n">
        <v>1</v>
      </c>
      <c r="N158" s="1" t="s">
        <v>42</v>
      </c>
      <c r="O158" s="1" t="s">
        <v>42</v>
      </c>
      <c r="P158" s="1" t="s">
        <v>43</v>
      </c>
      <c r="Q158" s="1" t="n">
        <v>1749065271.7</v>
      </c>
      <c r="R158" s="1" t="n">
        <v>0.295</v>
      </c>
      <c r="S158" s="1" t="n">
        <v>0.282</v>
      </c>
      <c r="T158" s="1" t="n">
        <v>0.534</v>
      </c>
      <c r="U158" s="1" t="n">
        <v>351.817</v>
      </c>
      <c r="V158" s="1" t="n">
        <v>-0.002</v>
      </c>
      <c r="W158" s="1" t="n">
        <v>-0.003</v>
      </c>
      <c r="X158" s="1" t="n">
        <v>-2.076</v>
      </c>
      <c r="Y158" s="1" t="n">
        <v>66.417</v>
      </c>
      <c r="Z158" s="1" t="n">
        <v>47.558</v>
      </c>
      <c r="AA158" s="1" t="n">
        <v>0.852</v>
      </c>
      <c r="AB158" s="1" t="n">
        <v>56.041</v>
      </c>
      <c r="AC158" s="1" t="n">
        <v>1.033</v>
      </c>
      <c r="AD158" s="1" t="n">
        <v>2.837</v>
      </c>
      <c r="AE158" s="1" t="n">
        <v>0</v>
      </c>
      <c r="AF158" s="1" t="n">
        <v>-0.0001</v>
      </c>
      <c r="AG158" s="1" t="n">
        <v>0</v>
      </c>
      <c r="AH158" s="1" t="n">
        <v>40.438</v>
      </c>
      <c r="AI158" s="1" t="s">
        <v>44</v>
      </c>
      <c r="AJ158" s="1" t="n">
        <v>25</v>
      </c>
      <c r="AK158" s="1" t="n">
        <v>95</v>
      </c>
      <c r="AL158" s="1" t="s">
        <v>45</v>
      </c>
    </row>
    <row r="159" customFormat="false" ht="13.8" hidden="false" customHeight="true" outlineLevel="0" collapsed="false">
      <c r="A159" s="1" t="n">
        <v>158</v>
      </c>
      <c r="B159" s="1" t="s">
        <v>248</v>
      </c>
      <c r="C159" s="1" t="s">
        <v>251</v>
      </c>
      <c r="D159" s="1" t="s">
        <v>250</v>
      </c>
      <c r="E159" s="1" t="n">
        <v>2</v>
      </c>
      <c r="F159" s="1" t="n">
        <v>-28.811</v>
      </c>
      <c r="G159" s="1" t="n">
        <v>-54.536</v>
      </c>
      <c r="H159" s="1" t="n">
        <v>-418.523</v>
      </c>
      <c r="I159" s="1" t="n">
        <v>20859</v>
      </c>
      <c r="J159" s="1" t="s">
        <v>41</v>
      </c>
      <c r="K159" s="1" t="s">
        <v>41</v>
      </c>
      <c r="L159" s="1" t="n">
        <v>-1</v>
      </c>
      <c r="M159" s="1" t="n">
        <v>1</v>
      </c>
      <c r="N159" s="1" t="s">
        <v>42</v>
      </c>
      <c r="O159" s="1" t="s">
        <v>42</v>
      </c>
      <c r="P159" s="1" t="s">
        <v>43</v>
      </c>
      <c r="Q159" s="1" t="n">
        <v>1749065460.68</v>
      </c>
      <c r="R159" s="1" t="n">
        <v>0.326</v>
      </c>
      <c r="S159" s="1" t="n">
        <v>0.316</v>
      </c>
      <c r="T159" s="1" t="n">
        <v>0.567</v>
      </c>
      <c r="U159" s="1" t="n">
        <v>271.779</v>
      </c>
      <c r="V159" s="1" t="n">
        <v>-0.003</v>
      </c>
      <c r="W159" s="1" t="n">
        <v>-0.015</v>
      </c>
      <c r="X159" s="1" t="n">
        <v>-7.489</v>
      </c>
      <c r="Y159" s="1" t="n">
        <v>66.556</v>
      </c>
      <c r="Z159" s="1" t="n">
        <v>47.068</v>
      </c>
      <c r="AA159" s="1" t="n">
        <v>0.857</v>
      </c>
      <c r="AB159" s="1" t="n">
        <v>55.681</v>
      </c>
      <c r="AC159" s="1" t="n">
        <v>1.034</v>
      </c>
      <c r="AD159" s="1" t="n">
        <v>2.63</v>
      </c>
      <c r="AE159" s="1" t="n">
        <v>0</v>
      </c>
      <c r="AF159" s="1" t="n">
        <v>0.0002</v>
      </c>
      <c r="AG159" s="1" t="n">
        <v>0</v>
      </c>
      <c r="AH159" s="1" t="n">
        <v>40.438</v>
      </c>
      <c r="AI159" s="1" t="s">
        <v>44</v>
      </c>
      <c r="AJ159" s="1" t="n">
        <v>25</v>
      </c>
      <c r="AK159" s="1" t="n">
        <v>95</v>
      </c>
      <c r="AL159" s="1" t="s">
        <v>45</v>
      </c>
    </row>
    <row r="160" customFormat="false" ht="13.8" hidden="false" customHeight="true" outlineLevel="0" collapsed="false">
      <c r="A160" s="1" t="n">
        <v>159</v>
      </c>
      <c r="B160" s="1" t="s">
        <v>248</v>
      </c>
      <c r="C160" s="1" t="s">
        <v>252</v>
      </c>
      <c r="D160" s="1" t="s">
        <v>250</v>
      </c>
      <c r="E160" s="1" t="n">
        <v>3</v>
      </c>
      <c r="F160" s="1" t="n">
        <v>-28.755</v>
      </c>
      <c r="G160" s="1" t="n">
        <v>-54.738</v>
      </c>
      <c r="H160" s="1" t="n">
        <v>-418.663</v>
      </c>
      <c r="I160" s="1" t="n">
        <v>20927</v>
      </c>
      <c r="J160" s="1" t="s">
        <v>41</v>
      </c>
      <c r="K160" s="1" t="s">
        <v>41</v>
      </c>
      <c r="L160" s="1" t="n">
        <v>-1</v>
      </c>
      <c r="M160" s="1" t="n">
        <v>1</v>
      </c>
      <c r="N160" s="1" t="s">
        <v>42</v>
      </c>
      <c r="O160" s="1" t="s">
        <v>42</v>
      </c>
      <c r="P160" s="1" t="s">
        <v>43</v>
      </c>
      <c r="Q160" s="1" t="n">
        <v>1749065650.07</v>
      </c>
      <c r="R160" s="1" t="n">
        <v>0.356</v>
      </c>
      <c r="S160" s="1" t="n">
        <v>0.358</v>
      </c>
      <c r="T160" s="1" t="n">
        <v>0.552</v>
      </c>
      <c r="U160" s="1" t="n">
        <v>430.29</v>
      </c>
      <c r="V160" s="1" t="n">
        <v>0.001</v>
      </c>
      <c r="W160" s="1" t="n">
        <v>-0.011</v>
      </c>
      <c r="X160" s="1" t="n">
        <v>23.541</v>
      </c>
      <c r="Y160" s="1" t="n">
        <v>66.551</v>
      </c>
      <c r="Z160" s="1" t="n">
        <v>47.635</v>
      </c>
      <c r="AA160" s="1" t="n">
        <v>0.85</v>
      </c>
      <c r="AB160" s="1" t="n">
        <v>56.002</v>
      </c>
      <c r="AC160" s="1" t="n">
        <v>1.034</v>
      </c>
      <c r="AD160" s="1" t="n">
        <v>2.763</v>
      </c>
      <c r="AE160" s="1" t="n">
        <v>0</v>
      </c>
      <c r="AF160" s="1" t="n">
        <v>0</v>
      </c>
      <c r="AG160" s="1" t="n">
        <v>0</v>
      </c>
      <c r="AH160" s="1" t="n">
        <v>40.625</v>
      </c>
      <c r="AI160" s="1" t="s">
        <v>44</v>
      </c>
      <c r="AJ160" s="1" t="n">
        <v>25</v>
      </c>
      <c r="AK160" s="1" t="n">
        <v>95</v>
      </c>
      <c r="AL160" s="1" t="s">
        <v>45</v>
      </c>
    </row>
    <row r="161" customFormat="false" ht="13.8" hidden="false" customHeight="true" outlineLevel="0" collapsed="false">
      <c r="A161" s="1" t="n">
        <v>160</v>
      </c>
      <c r="B161" s="1" t="s">
        <v>248</v>
      </c>
      <c r="C161" s="1" t="s">
        <v>253</v>
      </c>
      <c r="D161" s="1" t="s">
        <v>250</v>
      </c>
      <c r="E161" s="1" t="n">
        <v>4</v>
      </c>
      <c r="F161" s="1" t="n">
        <v>-29.004</v>
      </c>
      <c r="G161" s="1" t="n">
        <v>-54.752</v>
      </c>
      <c r="H161" s="1" t="n">
        <v>-418.525</v>
      </c>
      <c r="I161" s="1" t="n">
        <v>21391</v>
      </c>
      <c r="J161" s="1" t="s">
        <v>41</v>
      </c>
      <c r="K161" s="1" t="s">
        <v>41</v>
      </c>
      <c r="L161" s="1" t="n">
        <v>0</v>
      </c>
      <c r="M161" s="1" t="n">
        <v>1</v>
      </c>
      <c r="N161" s="1" t="s">
        <v>42</v>
      </c>
      <c r="O161" s="1" t="s">
        <v>42</v>
      </c>
      <c r="P161" s="1" t="s">
        <v>43</v>
      </c>
      <c r="Q161" s="1" t="n">
        <v>1749065838.69</v>
      </c>
      <c r="R161" s="1" t="n">
        <v>0.269</v>
      </c>
      <c r="S161" s="1" t="n">
        <v>0.255</v>
      </c>
      <c r="T161" s="1" t="n">
        <v>0.546</v>
      </c>
      <c r="U161" s="1" t="n">
        <v>419.146</v>
      </c>
      <c r="V161" s="1" t="n">
        <v>-0.004</v>
      </c>
      <c r="W161" s="1" t="n">
        <v>-0.001</v>
      </c>
      <c r="X161" s="1" t="n">
        <v>7.535</v>
      </c>
      <c r="Y161" s="1" t="n">
        <v>68.382</v>
      </c>
      <c r="Z161" s="1" t="n">
        <v>48.378</v>
      </c>
      <c r="AA161" s="1" t="n">
        <v>0.86</v>
      </c>
      <c r="AB161" s="1" t="n">
        <v>56.2</v>
      </c>
      <c r="AC161" s="1" t="n">
        <v>1.033</v>
      </c>
      <c r="AD161" s="1" t="n">
        <v>2.532</v>
      </c>
      <c r="AE161" s="1" t="n">
        <v>0</v>
      </c>
      <c r="AF161" s="1" t="n">
        <v>0.0003</v>
      </c>
      <c r="AG161" s="1" t="n">
        <v>0</v>
      </c>
      <c r="AH161" s="1" t="n">
        <v>40.625</v>
      </c>
      <c r="AI161" s="1" t="s">
        <v>44</v>
      </c>
      <c r="AJ161" s="1" t="n">
        <v>25</v>
      </c>
      <c r="AK161" s="1" t="n">
        <v>95</v>
      </c>
      <c r="AL161" s="1" t="s">
        <v>45</v>
      </c>
    </row>
    <row r="162" customFormat="false" ht="13.8" hidden="false" customHeight="true" outlineLevel="0" collapsed="false">
      <c r="A162" s="1" t="n">
        <v>161</v>
      </c>
      <c r="B162" s="1" t="s">
        <v>254</v>
      </c>
      <c r="C162" s="1" t="s">
        <v>255</v>
      </c>
      <c r="D162" s="1" t="s">
        <v>256</v>
      </c>
      <c r="E162" s="1" t="n">
        <v>1</v>
      </c>
      <c r="F162" s="1" t="n">
        <v>-28.813</v>
      </c>
      <c r="G162" s="1" t="n">
        <v>-54.768</v>
      </c>
      <c r="H162" s="1" t="n">
        <v>-418.776</v>
      </c>
      <c r="I162" s="1" t="n">
        <v>21374</v>
      </c>
      <c r="J162" s="1" t="s">
        <v>41</v>
      </c>
      <c r="K162" s="1" t="s">
        <v>41</v>
      </c>
      <c r="L162" s="1" t="n">
        <v>-1</v>
      </c>
      <c r="M162" s="1" t="n">
        <v>1</v>
      </c>
      <c r="N162" s="1" t="s">
        <v>42</v>
      </c>
      <c r="O162" s="1" t="s">
        <v>42</v>
      </c>
      <c r="P162" s="1" t="s">
        <v>43</v>
      </c>
      <c r="Q162" s="1" t="n">
        <v>1749066027.58</v>
      </c>
      <c r="R162" s="1" t="n">
        <v>0.27</v>
      </c>
      <c r="S162" s="1" t="n">
        <v>0.259</v>
      </c>
      <c r="T162" s="1" t="n">
        <v>0.493</v>
      </c>
      <c r="U162" s="1" t="n">
        <v>386.935</v>
      </c>
      <c r="V162" s="1" t="n">
        <v>0.007</v>
      </c>
      <c r="W162" s="1" t="n">
        <v>-0.001</v>
      </c>
      <c r="X162" s="1" t="n">
        <v>-11.769</v>
      </c>
      <c r="Y162" s="1" t="n">
        <v>68.111</v>
      </c>
      <c r="Z162" s="1" t="n">
        <v>48.682</v>
      </c>
      <c r="AA162" s="1" t="n">
        <v>0.856</v>
      </c>
      <c r="AB162" s="1" t="n">
        <v>56.889</v>
      </c>
      <c r="AC162" s="1" t="n">
        <v>1.034</v>
      </c>
      <c r="AD162" s="1" t="n">
        <v>2.812</v>
      </c>
      <c r="AE162" s="1" t="n">
        <v>0</v>
      </c>
      <c r="AF162" s="1" t="n">
        <v>0</v>
      </c>
      <c r="AG162" s="1" t="n">
        <v>0</v>
      </c>
      <c r="AH162" s="1" t="n">
        <v>40.625</v>
      </c>
      <c r="AI162" s="1" t="s">
        <v>44</v>
      </c>
      <c r="AJ162" s="1" t="n">
        <v>26</v>
      </c>
      <c r="AK162" s="1" t="n">
        <v>95</v>
      </c>
      <c r="AL162" s="1" t="s">
        <v>45</v>
      </c>
    </row>
    <row r="163" customFormat="false" ht="13.8" hidden="false" customHeight="true" outlineLevel="0" collapsed="false">
      <c r="A163" s="1" t="n">
        <v>162</v>
      </c>
      <c r="B163" s="1" t="s">
        <v>254</v>
      </c>
      <c r="C163" s="1" t="s">
        <v>257</v>
      </c>
      <c r="D163" s="1" t="s">
        <v>256</v>
      </c>
      <c r="E163" s="1" t="n">
        <v>2</v>
      </c>
      <c r="F163" s="1" t="n">
        <v>-28.772</v>
      </c>
      <c r="G163" s="1" t="n">
        <v>-54.576</v>
      </c>
      <c r="H163" s="1" t="n">
        <v>-418.584</v>
      </c>
      <c r="I163" s="1" t="n">
        <v>21245</v>
      </c>
      <c r="J163" s="1" t="s">
        <v>41</v>
      </c>
      <c r="K163" s="1" t="s">
        <v>41</v>
      </c>
      <c r="L163" s="1" t="n">
        <v>-1</v>
      </c>
      <c r="M163" s="1" t="n">
        <v>1</v>
      </c>
      <c r="N163" s="1" t="s">
        <v>42</v>
      </c>
      <c r="O163" s="1" t="s">
        <v>42</v>
      </c>
      <c r="P163" s="1" t="s">
        <v>43</v>
      </c>
      <c r="Q163" s="1" t="n">
        <v>1749066217.5</v>
      </c>
      <c r="R163" s="1" t="n">
        <v>0.351</v>
      </c>
      <c r="S163" s="1" t="n">
        <v>0.323</v>
      </c>
      <c r="T163" s="1" t="n">
        <v>0.524</v>
      </c>
      <c r="U163" s="1" t="n">
        <v>219.115</v>
      </c>
      <c r="V163" s="1" t="n">
        <v>0.001</v>
      </c>
      <c r="W163" s="1" t="n">
        <v>-0.006</v>
      </c>
      <c r="X163" s="1" t="n">
        <v>-3.89</v>
      </c>
      <c r="Y163" s="1" t="n">
        <v>67.839</v>
      </c>
      <c r="Z163" s="1" t="n">
        <v>47.994</v>
      </c>
      <c r="AA163" s="1" t="n">
        <v>0.855</v>
      </c>
      <c r="AB163" s="1" t="n">
        <v>56.604</v>
      </c>
      <c r="AC163" s="1" t="n">
        <v>1.035</v>
      </c>
      <c r="AD163" s="1" t="n">
        <v>2.619</v>
      </c>
      <c r="AE163" s="1" t="n">
        <v>0</v>
      </c>
      <c r="AF163" s="1" t="n">
        <v>0.0001</v>
      </c>
      <c r="AG163" s="1" t="n">
        <v>0</v>
      </c>
      <c r="AH163" s="1" t="n">
        <v>40.5</v>
      </c>
      <c r="AI163" s="1" t="s">
        <v>44</v>
      </c>
      <c r="AJ163" s="1" t="n">
        <v>26</v>
      </c>
      <c r="AK163" s="1" t="n">
        <v>95</v>
      </c>
      <c r="AL163" s="1" t="s">
        <v>45</v>
      </c>
    </row>
    <row r="164" customFormat="false" ht="13.8" hidden="false" customHeight="true" outlineLevel="0" collapsed="false">
      <c r="A164" s="1" t="n">
        <v>163</v>
      </c>
      <c r="B164" s="1" t="s">
        <v>254</v>
      </c>
      <c r="C164" s="1" t="s">
        <v>258</v>
      </c>
      <c r="D164" s="1" t="s">
        <v>256</v>
      </c>
      <c r="E164" s="1" t="n">
        <v>3</v>
      </c>
      <c r="F164" s="1" t="n">
        <v>-28.918</v>
      </c>
      <c r="G164" s="1" t="n">
        <v>-54.749</v>
      </c>
      <c r="H164" s="1" t="n">
        <v>-418.511</v>
      </c>
      <c r="I164" s="1" t="n">
        <v>21316</v>
      </c>
      <c r="J164" s="1" t="s">
        <v>41</v>
      </c>
      <c r="K164" s="1" t="s">
        <v>41</v>
      </c>
      <c r="L164" s="1" t="n">
        <v>-1</v>
      </c>
      <c r="M164" s="1" t="n">
        <v>1</v>
      </c>
      <c r="N164" s="1" t="s">
        <v>42</v>
      </c>
      <c r="O164" s="1" t="s">
        <v>42</v>
      </c>
      <c r="P164" s="1" t="s">
        <v>43</v>
      </c>
      <c r="Q164" s="1" t="n">
        <v>1749066407.44</v>
      </c>
      <c r="R164" s="1" t="n">
        <v>0.325</v>
      </c>
      <c r="S164" s="1" t="n">
        <v>0.308</v>
      </c>
      <c r="T164" s="1" t="n">
        <v>0.537</v>
      </c>
      <c r="U164" s="1" t="n">
        <v>454.04</v>
      </c>
      <c r="V164" s="1" t="n">
        <v>-0.002</v>
      </c>
      <c r="W164" s="1" t="n">
        <v>-0.004</v>
      </c>
      <c r="X164" s="1" t="n">
        <v>24.749</v>
      </c>
      <c r="Y164" s="1" t="n">
        <v>68.049</v>
      </c>
      <c r="Z164" s="1" t="n">
        <v>48.424</v>
      </c>
      <c r="AA164" s="1" t="n">
        <v>0.85</v>
      </c>
      <c r="AB164" s="1" t="n">
        <v>56.224</v>
      </c>
      <c r="AC164" s="1" t="n">
        <v>1.035</v>
      </c>
      <c r="AD164" s="1" t="n">
        <v>2.573</v>
      </c>
      <c r="AE164" s="1" t="n">
        <v>0</v>
      </c>
      <c r="AF164" s="1" t="n">
        <v>0.0001</v>
      </c>
      <c r="AG164" s="1" t="n">
        <v>0</v>
      </c>
      <c r="AH164" s="1" t="n">
        <v>40.562</v>
      </c>
      <c r="AI164" s="1" t="s">
        <v>44</v>
      </c>
      <c r="AJ164" s="1" t="n">
        <v>26</v>
      </c>
      <c r="AK164" s="1" t="n">
        <v>95</v>
      </c>
      <c r="AL164" s="1" t="s">
        <v>45</v>
      </c>
    </row>
    <row r="165" customFormat="false" ht="13.8" hidden="false" customHeight="true" outlineLevel="0" collapsed="false">
      <c r="A165" s="1" t="n">
        <v>164</v>
      </c>
      <c r="B165" s="1" t="s">
        <v>254</v>
      </c>
      <c r="C165" s="1" t="s">
        <v>259</v>
      </c>
      <c r="D165" s="1" t="s">
        <v>256</v>
      </c>
      <c r="E165" s="1" t="n">
        <v>4</v>
      </c>
      <c r="F165" s="1" t="n">
        <v>-28.786</v>
      </c>
      <c r="G165" s="1" t="n">
        <v>-54.63</v>
      </c>
      <c r="H165" s="1" t="n">
        <v>-418.587</v>
      </c>
      <c r="I165" s="1" t="n">
        <v>21353</v>
      </c>
      <c r="J165" s="1" t="s">
        <v>41</v>
      </c>
      <c r="K165" s="1" t="s">
        <v>41</v>
      </c>
      <c r="L165" s="1" t="n">
        <v>0</v>
      </c>
      <c r="M165" s="1" t="n">
        <v>1</v>
      </c>
      <c r="N165" s="1" t="s">
        <v>42</v>
      </c>
      <c r="O165" s="1" t="s">
        <v>42</v>
      </c>
      <c r="P165" s="1" t="s">
        <v>43</v>
      </c>
      <c r="Q165" s="1" t="n">
        <v>1749066596.31</v>
      </c>
      <c r="R165" s="1" t="n">
        <v>0.304</v>
      </c>
      <c r="S165" s="1" t="n">
        <v>0.296</v>
      </c>
      <c r="T165" s="1" t="n">
        <v>0.608</v>
      </c>
      <c r="U165" s="1" t="n">
        <v>505.889</v>
      </c>
      <c r="V165" s="1" t="n">
        <v>0.002</v>
      </c>
      <c r="W165" s="1" t="n">
        <v>-0.004</v>
      </c>
      <c r="X165" s="1" t="n">
        <v>27.029</v>
      </c>
      <c r="Y165" s="1" t="n">
        <v>68.147</v>
      </c>
      <c r="Z165" s="1" t="n">
        <v>48.154</v>
      </c>
      <c r="AA165" s="1" t="n">
        <v>0.866</v>
      </c>
      <c r="AB165" s="1" t="n">
        <v>57.527</v>
      </c>
      <c r="AC165" s="1" t="n">
        <v>1.034</v>
      </c>
      <c r="AD165" s="1" t="n">
        <v>2.844</v>
      </c>
      <c r="AE165" s="1" t="n">
        <v>0</v>
      </c>
      <c r="AF165" s="1" t="n">
        <v>0.0001</v>
      </c>
      <c r="AG165" s="1" t="n">
        <v>0</v>
      </c>
      <c r="AH165" s="1" t="n">
        <v>40.75</v>
      </c>
      <c r="AI165" s="1" t="s">
        <v>44</v>
      </c>
      <c r="AJ165" s="1" t="n">
        <v>26</v>
      </c>
      <c r="AK165" s="1" t="n">
        <v>95</v>
      </c>
      <c r="AL165" s="1" t="s">
        <v>45</v>
      </c>
    </row>
    <row r="166" customFormat="false" ht="13.8" hidden="false" customHeight="true" outlineLevel="0" collapsed="false">
      <c r="A166" s="1" t="n">
        <v>165</v>
      </c>
      <c r="B166" s="1" t="s">
        <v>260</v>
      </c>
      <c r="C166" s="1" t="s">
        <v>261</v>
      </c>
      <c r="D166" s="1" t="s">
        <v>262</v>
      </c>
      <c r="E166" s="1" t="n">
        <v>1</v>
      </c>
      <c r="F166" s="1" t="n">
        <v>-28.864</v>
      </c>
      <c r="G166" s="1" t="n">
        <v>-54.785</v>
      </c>
      <c r="H166" s="1" t="n">
        <v>-418.743</v>
      </c>
      <c r="I166" s="1" t="n">
        <v>21347</v>
      </c>
      <c r="J166" s="1" t="s">
        <v>41</v>
      </c>
      <c r="K166" s="1" t="s">
        <v>41</v>
      </c>
      <c r="L166" s="1" t="n">
        <v>-1</v>
      </c>
      <c r="M166" s="1" t="n">
        <v>1</v>
      </c>
      <c r="N166" s="1" t="s">
        <v>42</v>
      </c>
      <c r="O166" s="1" t="s">
        <v>42</v>
      </c>
      <c r="P166" s="1" t="s">
        <v>43</v>
      </c>
      <c r="Q166" s="1" t="n">
        <v>1749066784.66</v>
      </c>
      <c r="R166" s="1" t="n">
        <v>0.351</v>
      </c>
      <c r="S166" s="1" t="n">
        <v>0.34</v>
      </c>
      <c r="T166" s="1" t="n">
        <v>0.461</v>
      </c>
      <c r="U166" s="1" t="n">
        <v>446.187</v>
      </c>
      <c r="V166" s="1" t="n">
        <v>0.004</v>
      </c>
      <c r="W166" s="1" t="n">
        <v>-0.008</v>
      </c>
      <c r="X166" s="1" t="n">
        <v>12.419</v>
      </c>
      <c r="Y166" s="1" t="n">
        <v>67.962</v>
      </c>
      <c r="Z166" s="1" t="n">
        <v>48.465</v>
      </c>
      <c r="AA166" s="1" t="n">
        <v>0.868</v>
      </c>
      <c r="AB166" s="1" t="n">
        <v>57.645</v>
      </c>
      <c r="AC166" s="1" t="n">
        <v>1.033</v>
      </c>
      <c r="AD166" s="1" t="n">
        <v>2.794</v>
      </c>
      <c r="AE166" s="1" t="n">
        <v>0</v>
      </c>
      <c r="AF166" s="1" t="n">
        <v>0</v>
      </c>
      <c r="AG166" s="1" t="n">
        <v>0</v>
      </c>
      <c r="AH166" s="1" t="n">
        <v>40.688</v>
      </c>
      <c r="AI166" s="1" t="s">
        <v>44</v>
      </c>
      <c r="AJ166" s="1" t="n">
        <v>27</v>
      </c>
      <c r="AK166" s="1" t="n">
        <v>95</v>
      </c>
      <c r="AL166" s="1" t="s">
        <v>45</v>
      </c>
    </row>
    <row r="167" customFormat="false" ht="13.8" hidden="false" customHeight="true" outlineLevel="0" collapsed="false">
      <c r="A167" s="1" t="n">
        <v>166</v>
      </c>
      <c r="B167" s="1" t="s">
        <v>260</v>
      </c>
      <c r="C167" s="1" t="s">
        <v>263</v>
      </c>
      <c r="D167" s="1" t="s">
        <v>262</v>
      </c>
      <c r="E167" s="1" t="n">
        <v>2</v>
      </c>
      <c r="F167" s="1" t="n">
        <v>-28.841</v>
      </c>
      <c r="G167" s="1" t="n">
        <v>-54.781</v>
      </c>
      <c r="H167" s="1" t="n">
        <v>-418.863</v>
      </c>
      <c r="I167" s="1" t="n">
        <v>21284</v>
      </c>
      <c r="J167" s="1" t="s">
        <v>41</v>
      </c>
      <c r="K167" s="1" t="s">
        <v>41</v>
      </c>
      <c r="L167" s="1" t="n">
        <v>-1</v>
      </c>
      <c r="M167" s="1" t="n">
        <v>1</v>
      </c>
      <c r="N167" s="1" t="s">
        <v>42</v>
      </c>
      <c r="O167" s="1" t="s">
        <v>42</v>
      </c>
      <c r="P167" s="1" t="s">
        <v>43</v>
      </c>
      <c r="Q167" s="1" t="n">
        <v>1749066972.9</v>
      </c>
      <c r="R167" s="1" t="n">
        <v>0.301</v>
      </c>
      <c r="S167" s="1" t="n">
        <v>0.259</v>
      </c>
      <c r="T167" s="1" t="n">
        <v>0.43</v>
      </c>
      <c r="U167" s="1" t="n">
        <v>423.2</v>
      </c>
      <c r="V167" s="1" t="n">
        <v>-0.006</v>
      </c>
      <c r="W167" s="1" t="n">
        <v>-0.007</v>
      </c>
      <c r="X167" s="1" t="n">
        <v>-2.32</v>
      </c>
      <c r="Y167" s="1" t="n">
        <v>68.026</v>
      </c>
      <c r="Z167" s="1" t="n">
        <v>48.363</v>
      </c>
      <c r="AA167" s="1" t="n">
        <v>0.834</v>
      </c>
      <c r="AB167" s="1" t="n">
        <v>55.737</v>
      </c>
      <c r="AC167" s="1" t="n">
        <v>1.034</v>
      </c>
      <c r="AD167" s="1" t="n">
        <v>2.58</v>
      </c>
      <c r="AE167" s="1" t="n">
        <v>0</v>
      </c>
      <c r="AF167" s="1" t="n">
        <v>0.0001</v>
      </c>
      <c r="AG167" s="1" t="n">
        <v>0</v>
      </c>
      <c r="AH167" s="1" t="n">
        <v>40.562</v>
      </c>
      <c r="AI167" s="1" t="s">
        <v>44</v>
      </c>
      <c r="AJ167" s="1" t="n">
        <v>27</v>
      </c>
      <c r="AK167" s="1" t="n">
        <v>95</v>
      </c>
      <c r="AL167" s="1" t="s">
        <v>45</v>
      </c>
    </row>
    <row r="168" customFormat="false" ht="13.8" hidden="false" customHeight="true" outlineLevel="0" collapsed="false">
      <c r="A168" s="1" t="n">
        <v>167</v>
      </c>
      <c r="B168" s="1" t="s">
        <v>260</v>
      </c>
      <c r="C168" s="1" t="s">
        <v>264</v>
      </c>
      <c r="D168" s="1" t="s">
        <v>262</v>
      </c>
      <c r="E168" s="1" t="n">
        <v>3</v>
      </c>
      <c r="F168" s="1" t="n">
        <v>-28.755</v>
      </c>
      <c r="G168" s="1" t="n">
        <v>-54.631</v>
      </c>
      <c r="H168" s="1" t="n">
        <v>-418.739</v>
      </c>
      <c r="I168" s="1" t="n">
        <v>21186</v>
      </c>
      <c r="J168" s="1" t="s">
        <v>41</v>
      </c>
      <c r="K168" s="1" t="s">
        <v>41</v>
      </c>
      <c r="L168" s="1" t="n">
        <v>-1</v>
      </c>
      <c r="M168" s="1" t="n">
        <v>1</v>
      </c>
      <c r="N168" s="1" t="s">
        <v>42</v>
      </c>
      <c r="O168" s="1" t="s">
        <v>42</v>
      </c>
      <c r="P168" s="1" t="s">
        <v>43</v>
      </c>
      <c r="Q168" s="1" t="n">
        <v>1749067162.83</v>
      </c>
      <c r="R168" s="1" t="n">
        <v>0.347</v>
      </c>
      <c r="S168" s="1" t="n">
        <v>0.291</v>
      </c>
      <c r="T168" s="1" t="n">
        <v>0.525</v>
      </c>
      <c r="U168" s="1" t="n">
        <v>312.605</v>
      </c>
      <c r="V168" s="1" t="n">
        <v>0.001</v>
      </c>
      <c r="W168" s="1" t="n">
        <v>0.007</v>
      </c>
      <c r="X168" s="1" t="n">
        <v>-15.288</v>
      </c>
      <c r="Y168" s="1" t="n">
        <v>67.566</v>
      </c>
      <c r="Z168" s="1" t="n">
        <v>47.97</v>
      </c>
      <c r="AA168" s="1" t="n">
        <v>0.862</v>
      </c>
      <c r="AB168" s="1" t="n">
        <v>56.664</v>
      </c>
      <c r="AC168" s="1" t="n">
        <v>1.034</v>
      </c>
      <c r="AD168" s="1" t="n">
        <v>2.794</v>
      </c>
      <c r="AE168" s="1" t="n">
        <v>0</v>
      </c>
      <c r="AF168" s="1" t="n">
        <v>0</v>
      </c>
      <c r="AG168" s="1" t="n">
        <v>0</v>
      </c>
      <c r="AH168" s="1" t="n">
        <v>40.5</v>
      </c>
      <c r="AI168" s="1" t="s">
        <v>44</v>
      </c>
      <c r="AJ168" s="1" t="n">
        <v>27</v>
      </c>
      <c r="AK168" s="1" t="n">
        <v>95</v>
      </c>
      <c r="AL168" s="1" t="s">
        <v>45</v>
      </c>
    </row>
    <row r="169" customFormat="false" ht="13.8" hidden="false" customHeight="true" outlineLevel="0" collapsed="false">
      <c r="A169" s="1" t="n">
        <v>168</v>
      </c>
      <c r="B169" s="1" t="s">
        <v>260</v>
      </c>
      <c r="C169" s="1" t="s">
        <v>265</v>
      </c>
      <c r="D169" s="1" t="s">
        <v>262</v>
      </c>
      <c r="E169" s="1" t="n">
        <v>4</v>
      </c>
      <c r="F169" s="1" t="n">
        <v>-28.78</v>
      </c>
      <c r="G169" s="1" t="n">
        <v>-54.674</v>
      </c>
      <c r="H169" s="1" t="n">
        <v>-418.698</v>
      </c>
      <c r="I169" s="1" t="n">
        <v>21161</v>
      </c>
      <c r="J169" s="1" t="s">
        <v>41</v>
      </c>
      <c r="K169" s="1" t="s">
        <v>41</v>
      </c>
      <c r="L169" s="1" t="n">
        <v>0</v>
      </c>
      <c r="M169" s="1" t="n">
        <v>1</v>
      </c>
      <c r="N169" s="1" t="s">
        <v>42</v>
      </c>
      <c r="O169" s="1" t="s">
        <v>42</v>
      </c>
      <c r="P169" s="1" t="s">
        <v>43</v>
      </c>
      <c r="Q169" s="1" t="n">
        <v>1749067351.74</v>
      </c>
      <c r="R169" s="1" t="n">
        <v>0.305</v>
      </c>
      <c r="S169" s="1" t="n">
        <v>0.338</v>
      </c>
      <c r="T169" s="1" t="n">
        <v>0.563</v>
      </c>
      <c r="U169" s="1" t="n">
        <v>288.277</v>
      </c>
      <c r="V169" s="1" t="n">
        <v>0.001</v>
      </c>
      <c r="W169" s="1" t="n">
        <v>-0.015</v>
      </c>
      <c r="X169" s="1" t="n">
        <v>-9.483</v>
      </c>
      <c r="Y169" s="1" t="n">
        <v>67.54</v>
      </c>
      <c r="Z169" s="1" t="n">
        <v>48.174</v>
      </c>
      <c r="AA169" s="1" t="n">
        <v>0.837</v>
      </c>
      <c r="AB169" s="1" t="n">
        <v>55.787</v>
      </c>
      <c r="AC169" s="1" t="n">
        <v>1.032</v>
      </c>
      <c r="AD169" s="1" t="n">
        <v>2.586</v>
      </c>
      <c r="AE169" s="1" t="n">
        <v>0</v>
      </c>
      <c r="AF169" s="1" t="n">
        <v>0.0001</v>
      </c>
      <c r="AG169" s="1" t="n">
        <v>0</v>
      </c>
      <c r="AH169" s="1" t="n">
        <v>40.562</v>
      </c>
      <c r="AI169" s="1" t="s">
        <v>44</v>
      </c>
      <c r="AJ169" s="1" t="n">
        <v>27</v>
      </c>
      <c r="AK169" s="1" t="n">
        <v>95</v>
      </c>
      <c r="AL169" s="1" t="s">
        <v>45</v>
      </c>
    </row>
    <row r="170" customFormat="false" ht="13.8" hidden="false" customHeight="true" outlineLevel="0" collapsed="false">
      <c r="A170" s="1" t="n">
        <v>169</v>
      </c>
      <c r="B170" s="1" t="s">
        <v>266</v>
      </c>
      <c r="C170" s="1" t="s">
        <v>267</v>
      </c>
      <c r="D170" s="1" t="s">
        <v>268</v>
      </c>
      <c r="E170" s="1" t="n">
        <v>1</v>
      </c>
      <c r="F170" s="1" t="n">
        <v>-28.85</v>
      </c>
      <c r="G170" s="1" t="n">
        <v>-54.706</v>
      </c>
      <c r="H170" s="1" t="n">
        <v>-418.651</v>
      </c>
      <c r="I170" s="1" t="n">
        <v>21197</v>
      </c>
      <c r="J170" s="1" t="s">
        <v>41</v>
      </c>
      <c r="K170" s="1" t="s">
        <v>41</v>
      </c>
      <c r="L170" s="1" t="n">
        <v>-1</v>
      </c>
      <c r="M170" s="1" t="n">
        <v>1</v>
      </c>
      <c r="N170" s="1" t="s">
        <v>42</v>
      </c>
      <c r="O170" s="1" t="s">
        <v>42</v>
      </c>
      <c r="P170" s="1" t="s">
        <v>43</v>
      </c>
      <c r="Q170" s="1" t="n">
        <v>1749067541.96</v>
      </c>
      <c r="R170" s="1" t="n">
        <v>0.332</v>
      </c>
      <c r="S170" s="1" t="n">
        <v>0.273</v>
      </c>
      <c r="T170" s="1" t="n">
        <v>0.527</v>
      </c>
      <c r="U170" s="1" t="n">
        <v>410.739</v>
      </c>
      <c r="V170" s="1" t="n">
        <v>0.002</v>
      </c>
      <c r="W170" s="1" t="n">
        <v>-0.008</v>
      </c>
      <c r="X170" s="1" t="n">
        <v>20.857</v>
      </c>
      <c r="Y170" s="1" t="n">
        <v>67.627</v>
      </c>
      <c r="Z170" s="1" t="n">
        <v>48.177</v>
      </c>
      <c r="AA170" s="1" t="n">
        <v>0.853</v>
      </c>
      <c r="AB170" s="1" t="n">
        <v>56.326</v>
      </c>
      <c r="AC170" s="1" t="n">
        <v>1.031</v>
      </c>
      <c r="AD170" s="1" t="n">
        <v>2.77</v>
      </c>
      <c r="AE170" s="1" t="n">
        <v>0</v>
      </c>
      <c r="AF170" s="1" t="n">
        <v>0.0001</v>
      </c>
      <c r="AG170" s="1" t="n">
        <v>0</v>
      </c>
      <c r="AH170" s="1" t="n">
        <v>40.688</v>
      </c>
      <c r="AI170" s="1" t="s">
        <v>44</v>
      </c>
      <c r="AJ170" s="1" t="n">
        <v>28</v>
      </c>
      <c r="AK170" s="1" t="n">
        <v>95</v>
      </c>
      <c r="AL170" s="1" t="s">
        <v>45</v>
      </c>
    </row>
    <row r="171" customFormat="false" ht="13.8" hidden="false" customHeight="true" outlineLevel="0" collapsed="false">
      <c r="A171" s="1" t="n">
        <v>170</v>
      </c>
      <c r="B171" s="1" t="s">
        <v>266</v>
      </c>
      <c r="C171" s="1" t="s">
        <v>269</v>
      </c>
      <c r="D171" s="1" t="s">
        <v>268</v>
      </c>
      <c r="E171" s="1" t="n">
        <v>2</v>
      </c>
      <c r="F171" s="1" t="n">
        <v>-28.832</v>
      </c>
      <c r="G171" s="1" t="n">
        <v>-54.79</v>
      </c>
      <c r="H171" s="1" t="n">
        <v>-418.678</v>
      </c>
      <c r="I171" s="1" t="n">
        <v>21632</v>
      </c>
      <c r="J171" s="1" t="s">
        <v>41</v>
      </c>
      <c r="K171" s="1" t="s">
        <v>41</v>
      </c>
      <c r="L171" s="1" t="n">
        <v>-1</v>
      </c>
      <c r="M171" s="1" t="n">
        <v>1</v>
      </c>
      <c r="N171" s="1" t="s">
        <v>42</v>
      </c>
      <c r="O171" s="1" t="s">
        <v>42</v>
      </c>
      <c r="P171" s="1" t="s">
        <v>43</v>
      </c>
      <c r="Q171" s="1" t="n">
        <v>1749067730.1</v>
      </c>
      <c r="R171" s="1" t="n">
        <v>0.291</v>
      </c>
      <c r="S171" s="1" t="n">
        <v>0.279</v>
      </c>
      <c r="T171" s="1" t="n">
        <v>0.42</v>
      </c>
      <c r="U171" s="1" t="n">
        <v>482.259</v>
      </c>
      <c r="V171" s="1" t="n">
        <v>0</v>
      </c>
      <c r="W171" s="1" t="n">
        <v>0.002</v>
      </c>
      <c r="X171" s="1" t="n">
        <v>14.776</v>
      </c>
      <c r="Y171" s="1" t="n">
        <v>69.043</v>
      </c>
      <c r="Z171" s="1" t="n">
        <v>49.254</v>
      </c>
      <c r="AA171" s="1" t="n">
        <v>0.881</v>
      </c>
      <c r="AB171" s="1" t="n">
        <v>58.01</v>
      </c>
      <c r="AC171" s="1" t="n">
        <v>1.033</v>
      </c>
      <c r="AD171" s="1" t="n">
        <v>2.776</v>
      </c>
      <c r="AE171" s="1" t="n">
        <v>0</v>
      </c>
      <c r="AF171" s="1" t="n">
        <v>0</v>
      </c>
      <c r="AG171" s="1" t="n">
        <v>0</v>
      </c>
      <c r="AH171" s="1" t="n">
        <v>40.562</v>
      </c>
      <c r="AI171" s="1" t="s">
        <v>44</v>
      </c>
      <c r="AJ171" s="1" t="n">
        <v>28</v>
      </c>
      <c r="AK171" s="1" t="n">
        <v>95</v>
      </c>
      <c r="AL171" s="1" t="s">
        <v>45</v>
      </c>
    </row>
    <row r="172" customFormat="false" ht="13.8" hidden="false" customHeight="true" outlineLevel="0" collapsed="false">
      <c r="A172" s="1" t="n">
        <v>171</v>
      </c>
      <c r="B172" s="1" t="s">
        <v>266</v>
      </c>
      <c r="C172" s="1" t="s">
        <v>270</v>
      </c>
      <c r="D172" s="1" t="s">
        <v>268</v>
      </c>
      <c r="E172" s="1" t="n">
        <v>3</v>
      </c>
      <c r="F172" s="1" t="n">
        <v>-28.927</v>
      </c>
      <c r="G172" s="1" t="n">
        <v>-54.827</v>
      </c>
      <c r="H172" s="1" t="n">
        <v>-418.756</v>
      </c>
      <c r="I172" s="1" t="n">
        <v>21581</v>
      </c>
      <c r="J172" s="1" t="s">
        <v>41</v>
      </c>
      <c r="K172" s="1" t="s">
        <v>41</v>
      </c>
      <c r="L172" s="1" t="n">
        <v>-1</v>
      </c>
      <c r="M172" s="1" t="n">
        <v>1</v>
      </c>
      <c r="N172" s="1" t="s">
        <v>42</v>
      </c>
      <c r="O172" s="1" t="s">
        <v>42</v>
      </c>
      <c r="P172" s="1" t="s">
        <v>43</v>
      </c>
      <c r="Q172" s="1" t="n">
        <v>1749067918.9</v>
      </c>
      <c r="R172" s="1" t="n">
        <v>0.337</v>
      </c>
      <c r="S172" s="1" t="n">
        <v>0.346</v>
      </c>
      <c r="T172" s="1" t="n">
        <v>0.484</v>
      </c>
      <c r="U172" s="1" t="n">
        <v>398.048</v>
      </c>
      <c r="V172" s="1" t="n">
        <v>0.005</v>
      </c>
      <c r="W172" s="1" t="n">
        <v>-0.006</v>
      </c>
      <c r="X172" s="1" t="n">
        <v>-9.897</v>
      </c>
      <c r="Y172" s="1" t="n">
        <v>68.835</v>
      </c>
      <c r="Z172" s="1" t="n">
        <v>49.535</v>
      </c>
      <c r="AA172" s="1" t="n">
        <v>0.861</v>
      </c>
      <c r="AB172" s="1" t="n">
        <v>55.957</v>
      </c>
      <c r="AC172" s="1" t="n">
        <v>1.035</v>
      </c>
      <c r="AD172" s="1" t="n">
        <v>2.604</v>
      </c>
      <c r="AE172" s="1" t="n">
        <v>0</v>
      </c>
      <c r="AF172" s="1" t="n">
        <v>0</v>
      </c>
      <c r="AG172" s="1" t="n">
        <v>0</v>
      </c>
      <c r="AH172" s="1" t="n">
        <v>40.438</v>
      </c>
      <c r="AI172" s="1" t="s">
        <v>44</v>
      </c>
      <c r="AJ172" s="1" t="n">
        <v>28</v>
      </c>
      <c r="AK172" s="1" t="n">
        <v>95</v>
      </c>
      <c r="AL172" s="1" t="s">
        <v>45</v>
      </c>
    </row>
    <row r="173" customFormat="false" ht="13.8" hidden="false" customHeight="true" outlineLevel="0" collapsed="false">
      <c r="A173" s="1" t="n">
        <v>172</v>
      </c>
      <c r="B173" s="1" t="s">
        <v>266</v>
      </c>
      <c r="C173" s="1" t="s">
        <v>271</v>
      </c>
      <c r="D173" s="1" t="s">
        <v>268</v>
      </c>
      <c r="E173" s="1" t="n">
        <v>4</v>
      </c>
      <c r="F173" s="1" t="n">
        <v>-28.868</v>
      </c>
      <c r="G173" s="1" t="n">
        <v>-54.737</v>
      </c>
      <c r="H173" s="1" t="n">
        <v>-418.732</v>
      </c>
      <c r="I173" s="1" t="n">
        <v>21519</v>
      </c>
      <c r="J173" s="1" t="s">
        <v>41</v>
      </c>
      <c r="K173" s="1" t="s">
        <v>41</v>
      </c>
      <c r="L173" s="1" t="n">
        <v>0</v>
      </c>
      <c r="M173" s="1" t="n">
        <v>1</v>
      </c>
      <c r="N173" s="1" t="s">
        <v>42</v>
      </c>
      <c r="O173" s="1" t="s">
        <v>42</v>
      </c>
      <c r="P173" s="1" t="s">
        <v>43</v>
      </c>
      <c r="Q173" s="1" t="n">
        <v>1749068107.93</v>
      </c>
      <c r="R173" s="1" t="n">
        <v>0.329</v>
      </c>
      <c r="S173" s="1" t="n">
        <v>0.361</v>
      </c>
      <c r="T173" s="1" t="n">
        <v>0.48</v>
      </c>
      <c r="U173" s="1" t="n">
        <v>297.712</v>
      </c>
      <c r="V173" s="1" t="n">
        <v>0.003</v>
      </c>
      <c r="W173" s="1" t="n">
        <v>-0.008</v>
      </c>
      <c r="X173" s="1" t="n">
        <v>-14.716</v>
      </c>
      <c r="Y173" s="1" t="n">
        <v>68.852</v>
      </c>
      <c r="Z173" s="1" t="n">
        <v>48.707</v>
      </c>
      <c r="AA173" s="1" t="n">
        <v>0.855</v>
      </c>
      <c r="AB173" s="1" t="n">
        <v>57.22</v>
      </c>
      <c r="AC173" s="1" t="n">
        <v>1.033</v>
      </c>
      <c r="AD173" s="1" t="n">
        <v>2.706</v>
      </c>
      <c r="AE173" s="1" t="n">
        <v>0</v>
      </c>
      <c r="AF173" s="1" t="n">
        <v>0.0001</v>
      </c>
      <c r="AG173" s="1" t="n">
        <v>0</v>
      </c>
      <c r="AH173" s="1" t="n">
        <v>40.5</v>
      </c>
      <c r="AI173" s="1" t="s">
        <v>44</v>
      </c>
      <c r="AJ173" s="1" t="n">
        <v>28</v>
      </c>
      <c r="AK173" s="1" t="n">
        <v>95</v>
      </c>
      <c r="AL173" s="1" t="s">
        <v>45</v>
      </c>
    </row>
    <row r="174" customFormat="false" ht="13.8" hidden="false" customHeight="true" outlineLevel="0" collapsed="false">
      <c r="A174" s="1" t="n">
        <v>173</v>
      </c>
      <c r="B174" s="1" t="s">
        <v>272</v>
      </c>
      <c r="C174" s="1" t="s">
        <v>273</v>
      </c>
      <c r="D174" s="1" t="s">
        <v>274</v>
      </c>
      <c r="E174" s="1" t="n">
        <v>1</v>
      </c>
      <c r="F174" s="1" t="n">
        <v>-28.804</v>
      </c>
      <c r="G174" s="1" t="n">
        <v>-54.776</v>
      </c>
      <c r="H174" s="1" t="n">
        <v>-418.887</v>
      </c>
      <c r="I174" s="1" t="n">
        <v>21482</v>
      </c>
      <c r="J174" s="1" t="s">
        <v>41</v>
      </c>
      <c r="K174" s="1" t="s">
        <v>41</v>
      </c>
      <c r="L174" s="1" t="n">
        <v>-1</v>
      </c>
      <c r="M174" s="1" t="n">
        <v>1</v>
      </c>
      <c r="N174" s="1" t="s">
        <v>42</v>
      </c>
      <c r="O174" s="1" t="s">
        <v>42</v>
      </c>
      <c r="P174" s="1" t="s">
        <v>43</v>
      </c>
      <c r="Q174" s="1" t="n">
        <v>1749068296.34</v>
      </c>
      <c r="R174" s="1" t="n">
        <v>0.287</v>
      </c>
      <c r="S174" s="1" t="n">
        <v>0.334</v>
      </c>
      <c r="T174" s="1" t="n">
        <v>0.604</v>
      </c>
      <c r="U174" s="1" t="n">
        <v>356.955</v>
      </c>
      <c r="V174" s="1" t="n">
        <v>0</v>
      </c>
      <c r="W174" s="1" t="n">
        <v>-0.019</v>
      </c>
      <c r="X174" s="1" t="n">
        <v>15.471</v>
      </c>
      <c r="Y174" s="1" t="n">
        <v>68.648</v>
      </c>
      <c r="Z174" s="1" t="n">
        <v>48.961</v>
      </c>
      <c r="AA174" s="1" t="n">
        <v>0.861</v>
      </c>
      <c r="AB174" s="1" t="n">
        <v>56.155</v>
      </c>
      <c r="AC174" s="1" t="n">
        <v>1.035</v>
      </c>
      <c r="AD174" s="1" t="n">
        <v>2.654</v>
      </c>
      <c r="AE174" s="1" t="n">
        <v>0</v>
      </c>
      <c r="AF174" s="1" t="n">
        <v>0</v>
      </c>
      <c r="AG174" s="1" t="n">
        <v>0</v>
      </c>
      <c r="AH174" s="1" t="n">
        <v>40.625</v>
      </c>
      <c r="AI174" s="1" t="s">
        <v>44</v>
      </c>
      <c r="AJ174" s="1" t="n">
        <v>29</v>
      </c>
      <c r="AK174" s="1" t="n">
        <v>95</v>
      </c>
      <c r="AL174" s="1" t="s">
        <v>45</v>
      </c>
    </row>
    <row r="175" customFormat="false" ht="13.8" hidden="false" customHeight="true" outlineLevel="0" collapsed="false">
      <c r="A175" s="1" t="n">
        <v>174</v>
      </c>
      <c r="B175" s="1" t="s">
        <v>272</v>
      </c>
      <c r="C175" s="1" t="s">
        <v>275</v>
      </c>
      <c r="D175" s="1" t="s">
        <v>274</v>
      </c>
      <c r="E175" s="1" t="n">
        <v>2</v>
      </c>
      <c r="F175" s="1" t="n">
        <v>-28.906</v>
      </c>
      <c r="G175" s="1" t="n">
        <v>-54.697</v>
      </c>
      <c r="H175" s="1" t="n">
        <v>-418.738</v>
      </c>
      <c r="I175" s="1" t="n">
        <v>21377</v>
      </c>
      <c r="J175" s="1" t="s">
        <v>41</v>
      </c>
      <c r="K175" s="1" t="s">
        <v>41</v>
      </c>
      <c r="L175" s="1" t="n">
        <v>-1</v>
      </c>
      <c r="M175" s="1" t="n">
        <v>1</v>
      </c>
      <c r="N175" s="1" t="s">
        <v>42</v>
      </c>
      <c r="O175" s="1" t="s">
        <v>42</v>
      </c>
      <c r="P175" s="1" t="s">
        <v>43</v>
      </c>
      <c r="Q175" s="1" t="n">
        <v>1749068485.18</v>
      </c>
      <c r="R175" s="1" t="n">
        <v>0.226</v>
      </c>
      <c r="S175" s="1" t="n">
        <v>0.335</v>
      </c>
      <c r="T175" s="1" t="n">
        <v>0.544</v>
      </c>
      <c r="U175" s="1" t="n">
        <v>472.479</v>
      </c>
      <c r="V175" s="1" t="n">
        <v>-0.002</v>
      </c>
      <c r="W175" s="1" t="n">
        <v>0</v>
      </c>
      <c r="X175" s="1" t="n">
        <v>18.79</v>
      </c>
      <c r="Y175" s="1" t="n">
        <v>68.184</v>
      </c>
      <c r="Z175" s="1" t="n">
        <v>48.462</v>
      </c>
      <c r="AA175" s="1" t="n">
        <v>0.865</v>
      </c>
      <c r="AB175" s="1" t="n">
        <v>57.289</v>
      </c>
      <c r="AC175" s="1" t="n">
        <v>1.034</v>
      </c>
      <c r="AD175" s="1" t="n">
        <v>2.816</v>
      </c>
      <c r="AE175" s="1" t="n">
        <v>0</v>
      </c>
      <c r="AF175" s="1" t="n">
        <v>0.0001</v>
      </c>
      <c r="AG175" s="1" t="n">
        <v>0</v>
      </c>
      <c r="AH175" s="1" t="n">
        <v>40.625</v>
      </c>
      <c r="AI175" s="1" t="s">
        <v>44</v>
      </c>
      <c r="AJ175" s="1" t="n">
        <v>29</v>
      </c>
      <c r="AK175" s="1" t="n">
        <v>95</v>
      </c>
      <c r="AL175" s="1" t="s">
        <v>45</v>
      </c>
    </row>
    <row r="176" customFormat="false" ht="13.8" hidden="false" customHeight="true" outlineLevel="0" collapsed="false">
      <c r="A176" s="1" t="n">
        <v>175</v>
      </c>
      <c r="B176" s="1" t="s">
        <v>272</v>
      </c>
      <c r="C176" s="1" t="s">
        <v>276</v>
      </c>
      <c r="D176" s="1" t="s">
        <v>274</v>
      </c>
      <c r="E176" s="1" t="n">
        <v>3</v>
      </c>
      <c r="F176" s="1" t="n">
        <v>-28.889</v>
      </c>
      <c r="G176" s="1" t="n">
        <v>-54.772</v>
      </c>
      <c r="H176" s="1" t="n">
        <v>-418.748</v>
      </c>
      <c r="I176" s="1" t="n">
        <v>21288</v>
      </c>
      <c r="J176" s="1" t="s">
        <v>41</v>
      </c>
      <c r="K176" s="1" t="s">
        <v>41</v>
      </c>
      <c r="L176" s="1" t="n">
        <v>-1</v>
      </c>
      <c r="M176" s="1" t="n">
        <v>1</v>
      </c>
      <c r="N176" s="1" t="s">
        <v>42</v>
      </c>
      <c r="O176" s="1" t="s">
        <v>42</v>
      </c>
      <c r="P176" s="1" t="s">
        <v>43</v>
      </c>
      <c r="Q176" s="1" t="n">
        <v>1749068674.98</v>
      </c>
      <c r="R176" s="1" t="n">
        <v>0.315</v>
      </c>
      <c r="S176" s="1" t="n">
        <v>0.374</v>
      </c>
      <c r="T176" s="1" t="n">
        <v>0.499</v>
      </c>
      <c r="U176" s="1" t="n">
        <v>311.307</v>
      </c>
      <c r="V176" s="1" t="n">
        <v>0.003</v>
      </c>
      <c r="W176" s="1" t="n">
        <v>0.001</v>
      </c>
      <c r="X176" s="1" t="n">
        <v>-12.055</v>
      </c>
      <c r="Y176" s="1" t="n">
        <v>67.879</v>
      </c>
      <c r="Z176" s="1" t="n">
        <v>48.49</v>
      </c>
      <c r="AA176" s="1" t="n">
        <v>0.853</v>
      </c>
      <c r="AB176" s="1" t="n">
        <v>56.437</v>
      </c>
      <c r="AC176" s="1" t="n">
        <v>1.033</v>
      </c>
      <c r="AD176" s="1" t="n">
        <v>2.721</v>
      </c>
      <c r="AE176" s="1" t="n">
        <v>0</v>
      </c>
      <c r="AF176" s="1" t="n">
        <v>0</v>
      </c>
      <c r="AG176" s="1" t="n">
        <v>0</v>
      </c>
      <c r="AH176" s="1" t="n">
        <v>40.562</v>
      </c>
      <c r="AI176" s="1" t="s">
        <v>44</v>
      </c>
      <c r="AJ176" s="1" t="n">
        <v>29</v>
      </c>
      <c r="AK176" s="1" t="n">
        <v>95</v>
      </c>
      <c r="AL176" s="1" t="s">
        <v>45</v>
      </c>
    </row>
    <row r="177" customFormat="false" ht="13.8" hidden="false" customHeight="true" outlineLevel="0" collapsed="false">
      <c r="A177" s="1" t="n">
        <v>176</v>
      </c>
      <c r="B177" s="1" t="s">
        <v>272</v>
      </c>
      <c r="C177" s="1" t="s">
        <v>277</v>
      </c>
      <c r="D177" s="1" t="s">
        <v>274</v>
      </c>
      <c r="E177" s="1" t="n">
        <v>4</v>
      </c>
      <c r="F177" s="1" t="n">
        <v>-28.793</v>
      </c>
      <c r="G177" s="1" t="n">
        <v>-54.771</v>
      </c>
      <c r="H177" s="1" t="n">
        <v>-418.822</v>
      </c>
      <c r="I177" s="1" t="n">
        <v>21223</v>
      </c>
      <c r="J177" s="1" t="s">
        <v>41</v>
      </c>
      <c r="K177" s="1" t="s">
        <v>41</v>
      </c>
      <c r="L177" s="1" t="n">
        <v>0</v>
      </c>
      <c r="M177" s="1" t="n">
        <v>1</v>
      </c>
      <c r="N177" s="1" t="s">
        <v>42</v>
      </c>
      <c r="O177" s="1" t="s">
        <v>42</v>
      </c>
      <c r="P177" s="1" t="s">
        <v>43</v>
      </c>
      <c r="Q177" s="1" t="n">
        <v>1749068864.41</v>
      </c>
      <c r="R177" s="1" t="n">
        <v>0.312</v>
      </c>
      <c r="S177" s="1" t="n">
        <v>0.338</v>
      </c>
      <c r="T177" s="1" t="n">
        <v>0.533</v>
      </c>
      <c r="U177" s="1" t="n">
        <v>274.272</v>
      </c>
      <c r="V177" s="1" t="n">
        <v>0.003</v>
      </c>
      <c r="W177" s="1" t="n">
        <v>-0.005</v>
      </c>
      <c r="X177" s="1" t="n">
        <v>-10.19</v>
      </c>
      <c r="Y177" s="1" t="n">
        <v>67.516</v>
      </c>
      <c r="Z177" s="1" t="n">
        <v>48.296</v>
      </c>
      <c r="AA177" s="1" t="n">
        <v>0.862</v>
      </c>
      <c r="AB177" s="1" t="n">
        <v>57.117</v>
      </c>
      <c r="AC177" s="1" t="n">
        <v>1.034</v>
      </c>
      <c r="AD177" s="1" t="n">
        <v>2.781</v>
      </c>
      <c r="AE177" s="1" t="n">
        <v>0</v>
      </c>
      <c r="AF177" s="1" t="n">
        <v>0</v>
      </c>
      <c r="AG177" s="1" t="n">
        <v>0</v>
      </c>
      <c r="AH177" s="1" t="n">
        <v>40.5</v>
      </c>
      <c r="AI177" s="1" t="s">
        <v>44</v>
      </c>
      <c r="AJ177" s="1" t="n">
        <v>29</v>
      </c>
      <c r="AK177" s="1" t="n">
        <v>95</v>
      </c>
      <c r="AL177" s="1" t="s">
        <v>45</v>
      </c>
    </row>
    <row r="178" customFormat="false" ht="13.8" hidden="false" customHeight="true" outlineLevel="0" collapsed="false">
      <c r="A178" s="1" t="n">
        <v>177</v>
      </c>
      <c r="B178" s="1" t="s">
        <v>278</v>
      </c>
      <c r="C178" s="1" t="s">
        <v>279</v>
      </c>
      <c r="D178" s="1" t="s">
        <v>280</v>
      </c>
      <c r="E178" s="1" t="n">
        <v>1</v>
      </c>
      <c r="F178" s="1" t="n">
        <v>-28.928</v>
      </c>
      <c r="G178" s="1" t="n">
        <v>-54.754</v>
      </c>
      <c r="H178" s="1" t="n">
        <v>-418.68</v>
      </c>
      <c r="I178" s="1" t="n">
        <v>21269</v>
      </c>
      <c r="J178" s="1" t="s">
        <v>41</v>
      </c>
      <c r="K178" s="1" t="s">
        <v>41</v>
      </c>
      <c r="L178" s="1" t="n">
        <v>-1</v>
      </c>
      <c r="M178" s="1" t="n">
        <v>1</v>
      </c>
      <c r="N178" s="1" t="s">
        <v>42</v>
      </c>
      <c r="O178" s="1" t="s">
        <v>42</v>
      </c>
      <c r="P178" s="1" t="s">
        <v>43</v>
      </c>
      <c r="Q178" s="1" t="n">
        <v>1749069053.26</v>
      </c>
      <c r="R178" s="1" t="n">
        <v>0.277</v>
      </c>
      <c r="S178" s="1" t="n">
        <v>0.319</v>
      </c>
      <c r="T178" s="1" t="n">
        <v>0.442</v>
      </c>
      <c r="U178" s="1" t="n">
        <v>427.648</v>
      </c>
      <c r="V178" s="1" t="n">
        <v>0</v>
      </c>
      <c r="W178" s="1" t="n">
        <v>-0.005</v>
      </c>
      <c r="X178" s="1" t="n">
        <v>23.094</v>
      </c>
      <c r="Y178" s="1" t="n">
        <v>67.964</v>
      </c>
      <c r="Z178" s="1" t="n">
        <v>48.194</v>
      </c>
      <c r="AA178" s="1" t="n">
        <v>0.855</v>
      </c>
      <c r="AB178" s="1" t="n">
        <v>56.714</v>
      </c>
      <c r="AC178" s="1" t="n">
        <v>1.032</v>
      </c>
      <c r="AD178" s="1" t="n">
        <v>2.592</v>
      </c>
      <c r="AE178" s="1" t="n">
        <v>0</v>
      </c>
      <c r="AF178" s="1" t="n">
        <v>0.0001</v>
      </c>
      <c r="AG178" s="1" t="n">
        <v>0</v>
      </c>
      <c r="AH178" s="1" t="n">
        <v>40.562</v>
      </c>
      <c r="AI178" s="1" t="s">
        <v>44</v>
      </c>
      <c r="AJ178" s="1" t="n">
        <v>30</v>
      </c>
      <c r="AK178" s="1" t="n">
        <v>95</v>
      </c>
      <c r="AL178" s="1" t="s">
        <v>45</v>
      </c>
    </row>
    <row r="179" customFormat="false" ht="13.8" hidden="false" customHeight="true" outlineLevel="0" collapsed="false">
      <c r="A179" s="1" t="n">
        <v>178</v>
      </c>
      <c r="B179" s="1" t="s">
        <v>278</v>
      </c>
      <c r="C179" s="1" t="s">
        <v>281</v>
      </c>
      <c r="D179" s="1" t="s">
        <v>280</v>
      </c>
      <c r="E179" s="1" t="n">
        <v>2</v>
      </c>
      <c r="F179" s="1" t="n">
        <v>-28.737</v>
      </c>
      <c r="G179" s="1" t="n">
        <v>-54.736</v>
      </c>
      <c r="H179" s="1" t="n">
        <v>-418.844</v>
      </c>
      <c r="I179" s="1" t="n">
        <v>21235</v>
      </c>
      <c r="J179" s="1" t="s">
        <v>41</v>
      </c>
      <c r="K179" s="1" t="s">
        <v>41</v>
      </c>
      <c r="L179" s="1" t="n">
        <v>-1</v>
      </c>
      <c r="M179" s="1" t="n">
        <v>1</v>
      </c>
      <c r="N179" s="1" t="s">
        <v>42</v>
      </c>
      <c r="O179" s="1" t="s">
        <v>42</v>
      </c>
      <c r="P179" s="1" t="s">
        <v>43</v>
      </c>
      <c r="Q179" s="1" t="n">
        <v>1749069241.62</v>
      </c>
      <c r="R179" s="1" t="n">
        <v>0.37</v>
      </c>
      <c r="S179" s="1" t="n">
        <v>0.302</v>
      </c>
      <c r="T179" s="1" t="n">
        <v>0.523</v>
      </c>
      <c r="U179" s="1" t="n">
        <v>446.802</v>
      </c>
      <c r="V179" s="1" t="n">
        <v>0.004</v>
      </c>
      <c r="W179" s="1" t="n">
        <v>-0.002</v>
      </c>
      <c r="X179" s="1" t="n">
        <v>10.503</v>
      </c>
      <c r="Y179" s="1" t="n">
        <v>67.726</v>
      </c>
      <c r="Z179" s="1" t="n">
        <v>48.745</v>
      </c>
      <c r="AA179" s="1" t="n">
        <v>0.836</v>
      </c>
      <c r="AB179" s="1" t="n">
        <v>54.839</v>
      </c>
      <c r="AC179" s="1" t="n">
        <v>1.033</v>
      </c>
      <c r="AD179" s="1" t="n">
        <v>2.58</v>
      </c>
      <c r="AE179" s="1" t="n">
        <v>0</v>
      </c>
      <c r="AF179" s="1" t="n">
        <v>0</v>
      </c>
      <c r="AG179" s="1" t="n">
        <v>0</v>
      </c>
      <c r="AH179" s="1" t="n">
        <v>40.688</v>
      </c>
      <c r="AI179" s="1" t="s">
        <v>44</v>
      </c>
      <c r="AJ179" s="1" t="n">
        <v>30</v>
      </c>
      <c r="AK179" s="1" t="n">
        <v>95</v>
      </c>
      <c r="AL179" s="1" t="s">
        <v>45</v>
      </c>
    </row>
    <row r="180" customFormat="false" ht="13.8" hidden="false" customHeight="true" outlineLevel="0" collapsed="false">
      <c r="A180" s="1" t="n">
        <v>179</v>
      </c>
      <c r="B180" s="1" t="s">
        <v>278</v>
      </c>
      <c r="C180" s="1" t="s">
        <v>282</v>
      </c>
      <c r="D180" s="1" t="s">
        <v>280</v>
      </c>
      <c r="E180" s="1" t="n">
        <v>3</v>
      </c>
      <c r="F180" s="1" t="n">
        <v>-28.762</v>
      </c>
      <c r="G180" s="1" t="n">
        <v>-54.684</v>
      </c>
      <c r="H180" s="1" t="n">
        <v>-418.952</v>
      </c>
      <c r="I180" s="1" t="n">
        <v>21151</v>
      </c>
      <c r="J180" s="1" t="s">
        <v>41</v>
      </c>
      <c r="K180" s="1" t="s">
        <v>41</v>
      </c>
      <c r="L180" s="1" t="n">
        <v>-1</v>
      </c>
      <c r="M180" s="1" t="n">
        <v>1</v>
      </c>
      <c r="N180" s="1" t="s">
        <v>42</v>
      </c>
      <c r="O180" s="1" t="s">
        <v>42</v>
      </c>
      <c r="P180" s="1" t="s">
        <v>43</v>
      </c>
      <c r="Q180" s="1" t="n">
        <v>1749069431.33</v>
      </c>
      <c r="R180" s="1" t="n">
        <v>0.356</v>
      </c>
      <c r="S180" s="1" t="n">
        <v>0.355</v>
      </c>
      <c r="T180" s="1" t="n">
        <v>0.524</v>
      </c>
      <c r="U180" s="1" t="n">
        <v>379.225</v>
      </c>
      <c r="V180" s="1" t="n">
        <v>0.001</v>
      </c>
      <c r="W180" s="1" t="n">
        <v>-0.001</v>
      </c>
      <c r="X180" s="1" t="n">
        <v>-12.406</v>
      </c>
      <c r="Y180" s="1" t="n">
        <v>67.488</v>
      </c>
      <c r="Z180" s="1" t="n">
        <v>48.318</v>
      </c>
      <c r="AA180" s="1" t="n">
        <v>0.832</v>
      </c>
      <c r="AB180" s="1" t="n">
        <v>54.837</v>
      </c>
      <c r="AC180" s="1" t="n">
        <v>1.032</v>
      </c>
      <c r="AD180" s="1" t="n">
        <v>2.503</v>
      </c>
      <c r="AE180" s="1" t="n">
        <v>0</v>
      </c>
      <c r="AF180" s="1" t="n">
        <v>0</v>
      </c>
      <c r="AG180" s="1" t="n">
        <v>0</v>
      </c>
      <c r="AH180" s="1" t="n">
        <v>40.625</v>
      </c>
      <c r="AI180" s="1" t="s">
        <v>44</v>
      </c>
      <c r="AJ180" s="1" t="n">
        <v>30</v>
      </c>
      <c r="AK180" s="1" t="n">
        <v>95</v>
      </c>
      <c r="AL180" s="1" t="s">
        <v>45</v>
      </c>
    </row>
    <row r="181" customFormat="false" ht="13.8" hidden="false" customHeight="true" outlineLevel="0" collapsed="false">
      <c r="A181" s="1" t="n">
        <v>180</v>
      </c>
      <c r="B181" s="1" t="s">
        <v>278</v>
      </c>
      <c r="C181" s="1" t="s">
        <v>283</v>
      </c>
      <c r="D181" s="1" t="s">
        <v>280</v>
      </c>
      <c r="E181" s="1" t="n">
        <v>4</v>
      </c>
      <c r="F181" s="1" t="n">
        <v>-28.9</v>
      </c>
      <c r="G181" s="1" t="n">
        <v>-54.689</v>
      </c>
      <c r="H181" s="1" t="n">
        <v>-418.769</v>
      </c>
      <c r="I181" s="1" t="n">
        <v>21069</v>
      </c>
      <c r="J181" s="1" t="s">
        <v>41</v>
      </c>
      <c r="K181" s="1" t="s">
        <v>41</v>
      </c>
      <c r="L181" s="1" t="n">
        <v>0</v>
      </c>
      <c r="M181" s="1" t="n">
        <v>1</v>
      </c>
      <c r="N181" s="1" t="s">
        <v>42</v>
      </c>
      <c r="O181" s="1" t="s">
        <v>42</v>
      </c>
      <c r="P181" s="1" t="s">
        <v>43</v>
      </c>
      <c r="Q181" s="1" t="n">
        <v>1749069620.74</v>
      </c>
      <c r="R181" s="1" t="n">
        <v>0.327</v>
      </c>
      <c r="S181" s="1" t="n">
        <v>0.34</v>
      </c>
      <c r="T181" s="1" t="n">
        <v>0.514</v>
      </c>
      <c r="U181" s="1" t="n">
        <v>284.261</v>
      </c>
      <c r="V181" s="1" t="n">
        <v>-0.002</v>
      </c>
      <c r="W181" s="1" t="n">
        <v>-0.008</v>
      </c>
      <c r="X181" s="1" t="n">
        <v>-13.51</v>
      </c>
      <c r="Y181" s="1" t="n">
        <v>67.193</v>
      </c>
      <c r="Z181" s="1" t="n">
        <v>47.938</v>
      </c>
      <c r="AA181" s="1" t="n">
        <v>0.821</v>
      </c>
      <c r="AB181" s="1" t="n">
        <v>55.415</v>
      </c>
      <c r="AC181" s="1" t="n">
        <v>1.033</v>
      </c>
      <c r="AD181" s="1" t="n">
        <v>2.482</v>
      </c>
      <c r="AE181" s="1" t="n">
        <v>0</v>
      </c>
      <c r="AF181" s="1" t="n">
        <v>0.0002</v>
      </c>
      <c r="AG181" s="1" t="n">
        <v>0</v>
      </c>
      <c r="AH181" s="1" t="n">
        <v>40.562</v>
      </c>
      <c r="AI181" s="1" t="s">
        <v>44</v>
      </c>
      <c r="AJ181" s="1" t="n">
        <v>30</v>
      </c>
      <c r="AK181" s="1" t="n">
        <v>95</v>
      </c>
      <c r="AL181" s="1" t="s">
        <v>45</v>
      </c>
    </row>
    <row r="182" customFormat="false" ht="13.8" hidden="false" customHeight="true" outlineLevel="0" collapsed="false">
      <c r="A182" s="1" t="n">
        <v>181</v>
      </c>
      <c r="B182" s="1" t="s">
        <v>284</v>
      </c>
      <c r="C182" s="1" t="s">
        <v>285</v>
      </c>
      <c r="D182" s="1" t="s">
        <v>286</v>
      </c>
      <c r="E182" s="1" t="n">
        <v>1</v>
      </c>
      <c r="F182" s="1" t="n">
        <v>-28.688</v>
      </c>
      <c r="G182" s="1" t="n">
        <v>-54.679</v>
      </c>
      <c r="H182" s="1" t="n">
        <v>-418.792</v>
      </c>
      <c r="I182" s="1" t="n">
        <v>21567</v>
      </c>
      <c r="J182" s="1" t="s">
        <v>41</v>
      </c>
      <c r="K182" s="1" t="s">
        <v>41</v>
      </c>
      <c r="L182" s="1" t="n">
        <v>-1</v>
      </c>
      <c r="M182" s="1" t="n">
        <v>1</v>
      </c>
      <c r="N182" s="1" t="s">
        <v>42</v>
      </c>
      <c r="O182" s="1" t="s">
        <v>42</v>
      </c>
      <c r="P182" s="1" t="s">
        <v>43</v>
      </c>
      <c r="Q182" s="1" t="n">
        <v>1749069809.92</v>
      </c>
      <c r="R182" s="1" t="n">
        <v>0.313</v>
      </c>
      <c r="S182" s="1" t="n">
        <v>0.315</v>
      </c>
      <c r="T182" s="1" t="n">
        <v>0.501</v>
      </c>
      <c r="U182" s="1" t="n">
        <v>288.885</v>
      </c>
      <c r="V182" s="1" t="n">
        <v>-0.003</v>
      </c>
      <c r="W182" s="1" t="n">
        <v>0.003</v>
      </c>
      <c r="X182" s="1" t="n">
        <v>-0.657</v>
      </c>
      <c r="Y182" s="1" t="n">
        <v>69.003</v>
      </c>
      <c r="Z182" s="1" t="n">
        <v>49.048</v>
      </c>
      <c r="AA182" s="1" t="n">
        <v>0.86</v>
      </c>
      <c r="AB182" s="1" t="n">
        <v>56.969</v>
      </c>
      <c r="AC182" s="1" t="n">
        <v>1.032</v>
      </c>
      <c r="AD182" s="1" t="n">
        <v>2.669</v>
      </c>
      <c r="AE182" s="1" t="n">
        <v>0</v>
      </c>
      <c r="AF182" s="1" t="n">
        <v>0</v>
      </c>
      <c r="AG182" s="1" t="n">
        <v>0</v>
      </c>
      <c r="AH182" s="1" t="n">
        <v>40.562</v>
      </c>
      <c r="AI182" s="1" t="s">
        <v>44</v>
      </c>
      <c r="AJ182" s="1" t="n">
        <v>31</v>
      </c>
      <c r="AK182" s="1" t="n">
        <v>95</v>
      </c>
      <c r="AL182" s="1" t="s">
        <v>45</v>
      </c>
    </row>
    <row r="183" customFormat="false" ht="13.8" hidden="false" customHeight="true" outlineLevel="0" collapsed="false">
      <c r="A183" s="1" t="n">
        <v>182</v>
      </c>
      <c r="B183" s="1" t="s">
        <v>284</v>
      </c>
      <c r="C183" s="1" t="s">
        <v>287</v>
      </c>
      <c r="D183" s="1" t="s">
        <v>286</v>
      </c>
      <c r="E183" s="1" t="n">
        <v>2</v>
      </c>
      <c r="F183" s="1" t="n">
        <v>-28.785</v>
      </c>
      <c r="G183" s="1" t="n">
        <v>-54.754</v>
      </c>
      <c r="H183" s="1" t="n">
        <v>-419.019</v>
      </c>
      <c r="I183" s="1" t="n">
        <v>21556</v>
      </c>
      <c r="J183" s="1" t="s">
        <v>41</v>
      </c>
      <c r="K183" s="1" t="s">
        <v>41</v>
      </c>
      <c r="L183" s="1" t="n">
        <v>-1</v>
      </c>
      <c r="M183" s="1" t="n">
        <v>1</v>
      </c>
      <c r="N183" s="1" t="s">
        <v>42</v>
      </c>
      <c r="O183" s="1" t="s">
        <v>42</v>
      </c>
      <c r="P183" s="1" t="s">
        <v>43</v>
      </c>
      <c r="Q183" s="1" t="n">
        <v>1749069999.79</v>
      </c>
      <c r="R183" s="1" t="n">
        <v>0.293</v>
      </c>
      <c r="S183" s="1" t="n">
        <v>0.261</v>
      </c>
      <c r="T183" s="1" t="n">
        <v>0.532</v>
      </c>
      <c r="U183" s="1" t="n">
        <v>405.501</v>
      </c>
      <c r="V183" s="1" t="n">
        <v>0.001</v>
      </c>
      <c r="W183" s="1" t="n">
        <v>-0.01</v>
      </c>
      <c r="X183" s="1" t="n">
        <v>20.164</v>
      </c>
      <c r="Y183" s="1" t="n">
        <v>68.807</v>
      </c>
      <c r="Z183" s="1" t="n">
        <v>49.462</v>
      </c>
      <c r="AA183" s="1" t="n">
        <v>0.844</v>
      </c>
      <c r="AB183" s="1" t="n">
        <v>55.724</v>
      </c>
      <c r="AC183" s="1" t="n">
        <v>1.033</v>
      </c>
      <c r="AD183" s="1" t="n">
        <v>2.495</v>
      </c>
      <c r="AE183" s="1" t="n">
        <v>0</v>
      </c>
      <c r="AF183" s="1" t="n">
        <v>0</v>
      </c>
      <c r="AG183" s="1" t="n">
        <v>0</v>
      </c>
      <c r="AH183" s="1" t="n">
        <v>40.688</v>
      </c>
      <c r="AI183" s="1" t="s">
        <v>44</v>
      </c>
      <c r="AJ183" s="1" t="n">
        <v>31</v>
      </c>
      <c r="AK183" s="1" t="n">
        <v>95</v>
      </c>
      <c r="AL183" s="1" t="s">
        <v>45</v>
      </c>
    </row>
    <row r="184" customFormat="false" ht="13.8" hidden="false" customHeight="true" outlineLevel="0" collapsed="false">
      <c r="A184" s="1" t="n">
        <v>183</v>
      </c>
      <c r="B184" s="1" t="s">
        <v>284</v>
      </c>
      <c r="C184" s="1" t="s">
        <v>288</v>
      </c>
      <c r="D184" s="1" t="s">
        <v>286</v>
      </c>
      <c r="E184" s="1" t="n">
        <v>3</v>
      </c>
      <c r="F184" s="1" t="n">
        <v>-28.781</v>
      </c>
      <c r="G184" s="1" t="n">
        <v>-54.734</v>
      </c>
      <c r="H184" s="1" t="n">
        <v>-418.842</v>
      </c>
      <c r="I184" s="1" t="n">
        <v>21536</v>
      </c>
      <c r="J184" s="1" t="s">
        <v>41</v>
      </c>
      <c r="K184" s="1" t="s">
        <v>41</v>
      </c>
      <c r="L184" s="1" t="n">
        <v>-1</v>
      </c>
      <c r="M184" s="1" t="n">
        <v>1</v>
      </c>
      <c r="N184" s="1" t="s">
        <v>42</v>
      </c>
      <c r="O184" s="1" t="s">
        <v>42</v>
      </c>
      <c r="P184" s="1" t="s">
        <v>43</v>
      </c>
      <c r="Q184" s="1" t="n">
        <v>1749070187.99</v>
      </c>
      <c r="R184" s="1" t="n">
        <v>0.344</v>
      </c>
      <c r="S184" s="1" t="n">
        <v>0.292</v>
      </c>
      <c r="T184" s="1" t="n">
        <v>0.501</v>
      </c>
      <c r="U184" s="1" t="n">
        <v>448.327</v>
      </c>
      <c r="V184" s="1" t="n">
        <v>-0.004</v>
      </c>
      <c r="W184" s="1" t="n">
        <v>0.005</v>
      </c>
      <c r="X184" s="1" t="n">
        <v>18.056</v>
      </c>
      <c r="Y184" s="1" t="n">
        <v>68.771</v>
      </c>
      <c r="Z184" s="1" t="n">
        <v>48.764</v>
      </c>
      <c r="AA184" s="1" t="n">
        <v>0.882</v>
      </c>
      <c r="AB184" s="1" t="n">
        <v>58.081</v>
      </c>
      <c r="AC184" s="1" t="n">
        <v>1.032</v>
      </c>
      <c r="AD184" s="1" t="n">
        <v>2.713</v>
      </c>
      <c r="AE184" s="1" t="n">
        <v>0</v>
      </c>
      <c r="AF184" s="1" t="n">
        <v>0</v>
      </c>
      <c r="AG184" s="1" t="n">
        <v>0</v>
      </c>
      <c r="AH184" s="1" t="n">
        <v>40.688</v>
      </c>
      <c r="AI184" s="1" t="s">
        <v>44</v>
      </c>
      <c r="AJ184" s="1" t="n">
        <v>31</v>
      </c>
      <c r="AK184" s="1" t="n">
        <v>95</v>
      </c>
      <c r="AL184" s="1" t="s">
        <v>45</v>
      </c>
    </row>
    <row r="185" customFormat="false" ht="13.8" hidden="false" customHeight="true" outlineLevel="0" collapsed="false">
      <c r="A185" s="1" t="n">
        <v>184</v>
      </c>
      <c r="B185" s="1" t="s">
        <v>284</v>
      </c>
      <c r="C185" s="1" t="s">
        <v>289</v>
      </c>
      <c r="D185" s="1" t="s">
        <v>286</v>
      </c>
      <c r="E185" s="1" t="n">
        <v>4</v>
      </c>
      <c r="F185" s="1" t="n">
        <v>-29.03</v>
      </c>
      <c r="G185" s="1" t="n">
        <v>-54.787</v>
      </c>
      <c r="H185" s="1" t="n">
        <v>-418.783</v>
      </c>
      <c r="I185" s="1" t="n">
        <v>21473</v>
      </c>
      <c r="J185" s="1" t="s">
        <v>41</v>
      </c>
      <c r="K185" s="1" t="s">
        <v>41</v>
      </c>
      <c r="L185" s="1" t="n">
        <v>0</v>
      </c>
      <c r="M185" s="1" t="n">
        <v>1</v>
      </c>
      <c r="N185" s="1" t="s">
        <v>42</v>
      </c>
      <c r="O185" s="1" t="s">
        <v>42</v>
      </c>
      <c r="P185" s="1" t="s">
        <v>43</v>
      </c>
      <c r="Q185" s="1" t="n">
        <v>1749070375.54</v>
      </c>
      <c r="R185" s="1" t="n">
        <v>0.284</v>
      </c>
      <c r="S185" s="1" t="n">
        <v>0.362</v>
      </c>
      <c r="T185" s="1" t="n">
        <v>0.438</v>
      </c>
      <c r="U185" s="1" t="n">
        <v>446.999</v>
      </c>
      <c r="V185" s="1" t="n">
        <v>0.002</v>
      </c>
      <c r="W185" s="1" t="n">
        <v>-0.005</v>
      </c>
      <c r="X185" s="1" t="n">
        <v>11.661</v>
      </c>
      <c r="Y185" s="1" t="n">
        <v>68.529</v>
      </c>
      <c r="Z185" s="1" t="n">
        <v>48.682</v>
      </c>
      <c r="AA185" s="1" t="n">
        <v>0.862</v>
      </c>
      <c r="AB185" s="1" t="n">
        <v>57.158</v>
      </c>
      <c r="AC185" s="1" t="n">
        <v>1.034</v>
      </c>
      <c r="AD185" s="1" t="n">
        <v>2.672</v>
      </c>
      <c r="AE185" s="1" t="n">
        <v>0</v>
      </c>
      <c r="AF185" s="1" t="n">
        <v>0.0002</v>
      </c>
      <c r="AG185" s="1" t="n">
        <v>0</v>
      </c>
      <c r="AH185" s="1" t="n">
        <v>40.625</v>
      </c>
      <c r="AI185" s="1" t="s">
        <v>44</v>
      </c>
      <c r="AJ185" s="1" t="n">
        <v>31</v>
      </c>
      <c r="AK185" s="1" t="n">
        <v>95</v>
      </c>
      <c r="AL185" s="1" t="s">
        <v>45</v>
      </c>
    </row>
    <row r="186" customFormat="false" ht="13.8" hidden="false" customHeight="true" outlineLevel="0" collapsed="false">
      <c r="A186" s="1" t="n">
        <v>185</v>
      </c>
      <c r="B186" s="1" t="s">
        <v>290</v>
      </c>
      <c r="C186" s="1" t="s">
        <v>291</v>
      </c>
      <c r="D186" s="1" t="s">
        <v>292</v>
      </c>
      <c r="E186" s="1" t="n">
        <v>1</v>
      </c>
      <c r="F186" s="1" t="n">
        <v>-28.796</v>
      </c>
      <c r="G186" s="1" t="n">
        <v>-54.75</v>
      </c>
      <c r="H186" s="1" t="n">
        <v>-418.636</v>
      </c>
      <c r="I186" s="1" t="n">
        <v>21448</v>
      </c>
      <c r="J186" s="1" t="s">
        <v>41</v>
      </c>
      <c r="K186" s="1" t="s">
        <v>41</v>
      </c>
      <c r="L186" s="1" t="n">
        <v>-1</v>
      </c>
      <c r="M186" s="1" t="n">
        <v>1</v>
      </c>
      <c r="N186" s="1" t="s">
        <v>42</v>
      </c>
      <c r="O186" s="1" t="s">
        <v>42</v>
      </c>
      <c r="P186" s="1" t="s">
        <v>43</v>
      </c>
      <c r="Q186" s="1" t="n">
        <v>1749070564.34</v>
      </c>
      <c r="R186" s="1" t="n">
        <v>0.307</v>
      </c>
      <c r="S186" s="1" t="n">
        <v>0.329</v>
      </c>
      <c r="T186" s="1" t="n">
        <v>0.509</v>
      </c>
      <c r="U186" s="1" t="n">
        <v>407.462</v>
      </c>
      <c r="V186" s="1" t="n">
        <v>0.002</v>
      </c>
      <c r="W186" s="1" t="n">
        <v>-0.006</v>
      </c>
      <c r="X186" s="1" t="n">
        <v>1.783</v>
      </c>
      <c r="Y186" s="1" t="n">
        <v>68.434</v>
      </c>
      <c r="Z186" s="1" t="n">
        <v>48.521</v>
      </c>
      <c r="AA186" s="1" t="n">
        <v>0.873</v>
      </c>
      <c r="AB186" s="1" t="n">
        <v>58.038</v>
      </c>
      <c r="AC186" s="1" t="n">
        <v>1.031</v>
      </c>
      <c r="AD186" s="1" t="n">
        <v>2.678</v>
      </c>
      <c r="AE186" s="1" t="n">
        <v>0</v>
      </c>
      <c r="AF186" s="1" t="n">
        <v>0</v>
      </c>
      <c r="AG186" s="1" t="n">
        <v>0</v>
      </c>
      <c r="AH186" s="1" t="n">
        <v>40.5</v>
      </c>
      <c r="AI186" s="1" t="s">
        <v>44</v>
      </c>
      <c r="AJ186" s="1" t="n">
        <v>32</v>
      </c>
      <c r="AK186" s="1" t="n">
        <v>95</v>
      </c>
      <c r="AL186" s="1" t="s">
        <v>45</v>
      </c>
    </row>
    <row r="187" customFormat="false" ht="13.8" hidden="false" customHeight="true" outlineLevel="0" collapsed="false">
      <c r="A187" s="1" t="n">
        <v>186</v>
      </c>
      <c r="B187" s="1" t="s">
        <v>290</v>
      </c>
      <c r="C187" s="1" t="s">
        <v>293</v>
      </c>
      <c r="D187" s="1" t="s">
        <v>292</v>
      </c>
      <c r="E187" s="1" t="n">
        <v>2</v>
      </c>
      <c r="F187" s="1" t="n">
        <v>-28.794</v>
      </c>
      <c r="G187" s="1" t="n">
        <v>-54.88</v>
      </c>
      <c r="H187" s="1" t="n">
        <v>-418.957</v>
      </c>
      <c r="I187" s="1" t="n">
        <v>21384</v>
      </c>
      <c r="J187" s="1" t="s">
        <v>41</v>
      </c>
      <c r="K187" s="1" t="s">
        <v>41</v>
      </c>
      <c r="L187" s="1" t="n">
        <v>-1</v>
      </c>
      <c r="M187" s="1" t="n">
        <v>1</v>
      </c>
      <c r="N187" s="1" t="s">
        <v>42</v>
      </c>
      <c r="O187" s="1" t="s">
        <v>42</v>
      </c>
      <c r="P187" s="1" t="s">
        <v>43</v>
      </c>
      <c r="Q187" s="1" t="n">
        <v>1749070753.61</v>
      </c>
      <c r="R187" s="1" t="n">
        <v>0.322</v>
      </c>
      <c r="S187" s="1" t="n">
        <v>0.325</v>
      </c>
      <c r="T187" s="1" t="n">
        <v>0.497</v>
      </c>
      <c r="U187" s="1" t="n">
        <v>386.152</v>
      </c>
      <c r="V187" s="1" t="n">
        <v>0.001</v>
      </c>
      <c r="W187" s="1" t="n">
        <v>-0.01</v>
      </c>
      <c r="X187" s="1" t="n">
        <v>-12.11</v>
      </c>
      <c r="Y187" s="1" t="n">
        <v>68.145</v>
      </c>
      <c r="Z187" s="1" t="n">
        <v>48.732</v>
      </c>
      <c r="AA187" s="1" t="n">
        <v>0.863</v>
      </c>
      <c r="AB187" s="1" t="n">
        <v>56.77</v>
      </c>
      <c r="AC187" s="1" t="n">
        <v>1.034</v>
      </c>
      <c r="AD187" s="1" t="n">
        <v>2.727</v>
      </c>
      <c r="AE187" s="1" t="n">
        <v>0</v>
      </c>
      <c r="AF187" s="1" t="n">
        <v>-0.0001</v>
      </c>
      <c r="AG187" s="1" t="n">
        <v>0</v>
      </c>
      <c r="AH187" s="1" t="n">
        <v>40.562</v>
      </c>
      <c r="AI187" s="1" t="s">
        <v>44</v>
      </c>
      <c r="AJ187" s="1" t="n">
        <v>32</v>
      </c>
      <c r="AK187" s="1" t="n">
        <v>95</v>
      </c>
      <c r="AL187" s="1" t="s">
        <v>45</v>
      </c>
    </row>
    <row r="188" customFormat="false" ht="13.8" hidden="false" customHeight="true" outlineLevel="0" collapsed="false">
      <c r="A188" s="1" t="n">
        <v>187</v>
      </c>
      <c r="B188" s="1" t="s">
        <v>290</v>
      </c>
      <c r="C188" s="1" t="s">
        <v>294</v>
      </c>
      <c r="D188" s="1" t="s">
        <v>292</v>
      </c>
      <c r="E188" s="1" t="n">
        <v>3</v>
      </c>
      <c r="F188" s="1" t="n">
        <v>-28.666</v>
      </c>
      <c r="G188" s="1" t="n">
        <v>-54.753</v>
      </c>
      <c r="H188" s="1" t="n">
        <v>-418.915</v>
      </c>
      <c r="I188" s="1" t="n">
        <v>21334</v>
      </c>
      <c r="J188" s="1" t="s">
        <v>41</v>
      </c>
      <c r="K188" s="1" t="s">
        <v>41</v>
      </c>
      <c r="L188" s="1" t="n">
        <v>-1</v>
      </c>
      <c r="M188" s="1" t="n">
        <v>1</v>
      </c>
      <c r="N188" s="1" t="s">
        <v>42</v>
      </c>
      <c r="O188" s="1" t="s">
        <v>42</v>
      </c>
      <c r="P188" s="1" t="s">
        <v>43</v>
      </c>
      <c r="Q188" s="1" t="n">
        <v>1749070942.58</v>
      </c>
      <c r="R188" s="1" t="n">
        <v>0.328</v>
      </c>
      <c r="S188" s="1" t="n">
        <v>0.311</v>
      </c>
      <c r="T188" s="1" t="n">
        <v>0.514</v>
      </c>
      <c r="U188" s="1" t="n">
        <v>334.261</v>
      </c>
      <c r="V188" s="1" t="n">
        <v>0</v>
      </c>
      <c r="W188" s="1" t="n">
        <v>-0.008</v>
      </c>
      <c r="X188" s="1" t="n">
        <v>-17.528</v>
      </c>
      <c r="Y188" s="1" t="n">
        <v>68.003</v>
      </c>
      <c r="Z188" s="1" t="n">
        <v>48.88</v>
      </c>
      <c r="AA188" s="1" t="n">
        <v>0.848</v>
      </c>
      <c r="AB188" s="1" t="n">
        <v>56.371</v>
      </c>
      <c r="AC188" s="1" t="n">
        <v>1.035</v>
      </c>
      <c r="AD188" s="1" t="n">
        <v>2.703</v>
      </c>
      <c r="AE188" s="1" t="n">
        <v>0</v>
      </c>
      <c r="AF188" s="1" t="n">
        <v>-0.0001</v>
      </c>
      <c r="AG188" s="1" t="n">
        <v>0</v>
      </c>
      <c r="AH188" s="1" t="n">
        <v>40.625</v>
      </c>
      <c r="AI188" s="1" t="s">
        <v>44</v>
      </c>
      <c r="AJ188" s="1" t="n">
        <v>32</v>
      </c>
      <c r="AK188" s="1" t="n">
        <v>95</v>
      </c>
      <c r="AL188" s="1" t="s">
        <v>45</v>
      </c>
    </row>
    <row r="189" customFormat="false" ht="13.8" hidden="false" customHeight="true" outlineLevel="0" collapsed="false">
      <c r="A189" s="1" t="n">
        <v>188</v>
      </c>
      <c r="B189" s="1" t="s">
        <v>290</v>
      </c>
      <c r="C189" s="1" t="s">
        <v>295</v>
      </c>
      <c r="D189" s="1" t="s">
        <v>292</v>
      </c>
      <c r="E189" s="1" t="n">
        <v>4</v>
      </c>
      <c r="F189" s="1" t="n">
        <v>-28.687</v>
      </c>
      <c r="G189" s="1" t="n">
        <v>-54.664</v>
      </c>
      <c r="H189" s="1" t="n">
        <v>-418.77</v>
      </c>
      <c r="I189" s="1" t="n">
        <v>21236</v>
      </c>
      <c r="J189" s="1" t="s">
        <v>41</v>
      </c>
      <c r="K189" s="1" t="s">
        <v>41</v>
      </c>
      <c r="L189" s="1" t="n">
        <v>0</v>
      </c>
      <c r="M189" s="1" t="n">
        <v>1</v>
      </c>
      <c r="N189" s="1" t="s">
        <v>42</v>
      </c>
      <c r="O189" s="1" t="s">
        <v>42</v>
      </c>
      <c r="P189" s="1" t="s">
        <v>43</v>
      </c>
      <c r="Q189" s="1" t="n">
        <v>1749071132.52</v>
      </c>
      <c r="R189" s="1" t="n">
        <v>0.315</v>
      </c>
      <c r="S189" s="1" t="n">
        <v>0.281</v>
      </c>
      <c r="T189" s="1" t="n">
        <v>0.537</v>
      </c>
      <c r="U189" s="1" t="n">
        <v>344.729</v>
      </c>
      <c r="V189" s="1" t="n">
        <v>-0.001</v>
      </c>
      <c r="W189" s="1" t="n">
        <v>-0.011</v>
      </c>
      <c r="X189" s="1" t="n">
        <v>7.964</v>
      </c>
      <c r="Y189" s="1" t="n">
        <v>67.889</v>
      </c>
      <c r="Z189" s="1" t="n">
        <v>48.373</v>
      </c>
      <c r="AA189" s="1" t="n">
        <v>0.827</v>
      </c>
      <c r="AB189" s="1" t="n">
        <v>55.564</v>
      </c>
      <c r="AC189" s="1" t="n">
        <v>1.034</v>
      </c>
      <c r="AD189" s="1" t="n">
        <v>2.622</v>
      </c>
      <c r="AE189" s="1" t="n">
        <v>0</v>
      </c>
      <c r="AF189" s="1" t="n">
        <v>0</v>
      </c>
      <c r="AG189" s="1" t="n">
        <v>0</v>
      </c>
      <c r="AH189" s="1" t="n">
        <v>40.562</v>
      </c>
      <c r="AI189" s="1" t="s">
        <v>44</v>
      </c>
      <c r="AJ189" s="1" t="n">
        <v>32</v>
      </c>
      <c r="AK189" s="1" t="n">
        <v>95</v>
      </c>
      <c r="AL189" s="1" t="s">
        <v>45</v>
      </c>
    </row>
    <row r="190" customFormat="false" ht="13.8" hidden="false" customHeight="true" outlineLevel="0" collapsed="false">
      <c r="A190" s="1" t="n">
        <v>189</v>
      </c>
      <c r="B190" s="1" t="s">
        <v>296</v>
      </c>
      <c r="C190" s="1" t="s">
        <v>297</v>
      </c>
      <c r="D190" s="1" t="s">
        <v>298</v>
      </c>
      <c r="E190" s="1" t="n">
        <v>1</v>
      </c>
      <c r="F190" s="1" t="n">
        <v>-28.858</v>
      </c>
      <c r="G190" s="1" t="n">
        <v>-54.672</v>
      </c>
      <c r="H190" s="1" t="n">
        <v>-418.591</v>
      </c>
      <c r="I190" s="1" t="n">
        <v>21199</v>
      </c>
      <c r="J190" s="1" t="s">
        <v>41</v>
      </c>
      <c r="K190" s="1" t="s">
        <v>41</v>
      </c>
      <c r="L190" s="1" t="n">
        <v>-1</v>
      </c>
      <c r="M190" s="1" t="n">
        <v>1</v>
      </c>
      <c r="N190" s="1" t="s">
        <v>42</v>
      </c>
      <c r="O190" s="1" t="s">
        <v>42</v>
      </c>
      <c r="P190" s="1" t="s">
        <v>43</v>
      </c>
      <c r="Q190" s="1" t="n">
        <v>1749071321.9</v>
      </c>
      <c r="R190" s="1" t="n">
        <v>0.316</v>
      </c>
      <c r="S190" s="1" t="n">
        <v>0.333</v>
      </c>
      <c r="T190" s="1" t="n">
        <v>0.487</v>
      </c>
      <c r="U190" s="1" t="n">
        <v>411.309</v>
      </c>
      <c r="V190" s="1" t="n">
        <v>0.005</v>
      </c>
      <c r="W190" s="1" t="n">
        <v>-0.005</v>
      </c>
      <c r="X190" s="1" t="n">
        <v>12.798</v>
      </c>
      <c r="Y190" s="1" t="n">
        <v>67.599</v>
      </c>
      <c r="Z190" s="1" t="n">
        <v>48.21</v>
      </c>
      <c r="AA190" s="1" t="n">
        <v>0.854</v>
      </c>
      <c r="AB190" s="1" t="n">
        <v>56.428</v>
      </c>
      <c r="AC190" s="1" t="n">
        <v>1.034</v>
      </c>
      <c r="AD190" s="1" t="n">
        <v>2.813</v>
      </c>
      <c r="AE190" s="1" t="n">
        <v>0</v>
      </c>
      <c r="AF190" s="1" t="n">
        <v>0.0002</v>
      </c>
      <c r="AG190" s="1" t="n">
        <v>0</v>
      </c>
      <c r="AH190" s="1" t="n">
        <v>40.5</v>
      </c>
      <c r="AI190" s="1" t="s">
        <v>44</v>
      </c>
      <c r="AJ190" s="1" t="n">
        <v>33</v>
      </c>
      <c r="AK190" s="1" t="n">
        <v>95</v>
      </c>
      <c r="AL190" s="1" t="s">
        <v>45</v>
      </c>
    </row>
    <row r="191" customFormat="false" ht="13.8" hidden="false" customHeight="true" outlineLevel="0" collapsed="false">
      <c r="A191" s="1" t="n">
        <v>190</v>
      </c>
      <c r="B191" s="1" t="s">
        <v>296</v>
      </c>
      <c r="C191" s="1" t="s">
        <v>299</v>
      </c>
      <c r="D191" s="1" t="s">
        <v>298</v>
      </c>
      <c r="E191" s="1" t="n">
        <v>2</v>
      </c>
      <c r="F191" s="1" t="n">
        <v>-28.742</v>
      </c>
      <c r="G191" s="1" t="n">
        <v>-54.68</v>
      </c>
      <c r="H191" s="1" t="n">
        <v>-419.005</v>
      </c>
      <c r="I191" s="1" t="n">
        <v>21155</v>
      </c>
      <c r="J191" s="1" t="s">
        <v>41</v>
      </c>
      <c r="K191" s="1" t="s">
        <v>41</v>
      </c>
      <c r="L191" s="1" t="n">
        <v>-1</v>
      </c>
      <c r="M191" s="1" t="n">
        <v>1</v>
      </c>
      <c r="N191" s="1" t="s">
        <v>42</v>
      </c>
      <c r="O191" s="1" t="s">
        <v>42</v>
      </c>
      <c r="P191" s="1" t="s">
        <v>43</v>
      </c>
      <c r="Q191" s="1" t="n">
        <v>1749071511.83</v>
      </c>
      <c r="R191" s="1" t="n">
        <v>0.314</v>
      </c>
      <c r="S191" s="1" t="n">
        <v>0.3</v>
      </c>
      <c r="T191" s="1" t="n">
        <v>0.499</v>
      </c>
      <c r="U191" s="1" t="n">
        <v>272.307</v>
      </c>
      <c r="V191" s="1" t="n">
        <v>-0.003</v>
      </c>
      <c r="W191" s="1" t="n">
        <v>-0.006</v>
      </c>
      <c r="X191" s="1" t="n">
        <v>-12.499</v>
      </c>
      <c r="Y191" s="1" t="n">
        <v>67.4</v>
      </c>
      <c r="Z191" s="1" t="n">
        <v>48.342</v>
      </c>
      <c r="AA191" s="1" t="n">
        <v>0.835</v>
      </c>
      <c r="AB191" s="1" t="n">
        <v>55.578</v>
      </c>
      <c r="AC191" s="1" t="n">
        <v>1.033</v>
      </c>
      <c r="AD191" s="1" t="n">
        <v>2.512</v>
      </c>
      <c r="AE191" s="1" t="n">
        <v>0</v>
      </c>
      <c r="AF191" s="1" t="n">
        <v>0</v>
      </c>
      <c r="AG191" s="1" t="n">
        <v>0</v>
      </c>
      <c r="AH191" s="1" t="n">
        <v>40.5</v>
      </c>
      <c r="AI191" s="1" t="s">
        <v>44</v>
      </c>
      <c r="AJ191" s="1" t="n">
        <v>33</v>
      </c>
      <c r="AK191" s="1" t="n">
        <v>95</v>
      </c>
      <c r="AL191" s="1" t="s">
        <v>45</v>
      </c>
    </row>
    <row r="192" customFormat="false" ht="13.8" hidden="false" customHeight="true" outlineLevel="0" collapsed="false">
      <c r="A192" s="1" t="n">
        <v>191</v>
      </c>
      <c r="B192" s="1" t="s">
        <v>296</v>
      </c>
      <c r="C192" s="1" t="s">
        <v>300</v>
      </c>
      <c r="D192" s="1" t="s">
        <v>298</v>
      </c>
      <c r="E192" s="1" t="n">
        <v>3</v>
      </c>
      <c r="F192" s="1" t="n">
        <v>-28.869</v>
      </c>
      <c r="G192" s="1" t="n">
        <v>-54.584</v>
      </c>
      <c r="H192" s="1" t="n">
        <v>-418.693</v>
      </c>
      <c r="I192" s="1" t="n">
        <v>21586</v>
      </c>
      <c r="J192" s="1" t="s">
        <v>41</v>
      </c>
      <c r="K192" s="1" t="s">
        <v>41</v>
      </c>
      <c r="L192" s="1" t="n">
        <v>-1</v>
      </c>
      <c r="M192" s="1" t="n">
        <v>1</v>
      </c>
      <c r="N192" s="1" t="s">
        <v>42</v>
      </c>
      <c r="O192" s="1" t="s">
        <v>42</v>
      </c>
      <c r="P192" s="1" t="s">
        <v>43</v>
      </c>
      <c r="Q192" s="1" t="n">
        <v>1749071701.2</v>
      </c>
      <c r="R192" s="1" t="n">
        <v>0.326</v>
      </c>
      <c r="S192" s="1" t="n">
        <v>0.319</v>
      </c>
      <c r="T192" s="1" t="n">
        <v>0.482</v>
      </c>
      <c r="U192" s="1" t="n">
        <v>366.476</v>
      </c>
      <c r="V192" s="1" t="n">
        <v>-0.004</v>
      </c>
      <c r="W192" s="1" t="n">
        <v>-0.008</v>
      </c>
      <c r="X192" s="1" t="n">
        <v>13.4</v>
      </c>
      <c r="Y192" s="1" t="n">
        <v>69.093</v>
      </c>
      <c r="Z192" s="1" t="n">
        <v>48.976</v>
      </c>
      <c r="AA192" s="1" t="n">
        <v>0.866</v>
      </c>
      <c r="AB192" s="1" t="n">
        <v>56.071</v>
      </c>
      <c r="AC192" s="1" t="n">
        <v>1.034</v>
      </c>
      <c r="AD192" s="1" t="n">
        <v>2.649</v>
      </c>
      <c r="AE192" s="1" t="n">
        <v>0</v>
      </c>
      <c r="AF192" s="1" t="n">
        <v>0.0002</v>
      </c>
      <c r="AG192" s="1" t="n">
        <v>0</v>
      </c>
      <c r="AH192" s="1" t="n">
        <v>40.688</v>
      </c>
      <c r="AI192" s="1" t="s">
        <v>44</v>
      </c>
      <c r="AJ192" s="1" t="n">
        <v>33</v>
      </c>
      <c r="AK192" s="1" t="n">
        <v>95</v>
      </c>
      <c r="AL192" s="1" t="s">
        <v>45</v>
      </c>
    </row>
    <row r="193" customFormat="false" ht="13.8" hidden="false" customHeight="true" outlineLevel="0" collapsed="false">
      <c r="A193" s="1" t="n">
        <v>192</v>
      </c>
      <c r="B193" s="1" t="s">
        <v>296</v>
      </c>
      <c r="C193" s="1" t="s">
        <v>301</v>
      </c>
      <c r="D193" s="1" t="s">
        <v>298</v>
      </c>
      <c r="E193" s="1" t="n">
        <v>4</v>
      </c>
      <c r="F193" s="1" t="n">
        <v>-28.798</v>
      </c>
      <c r="G193" s="1" t="n">
        <v>-54.744</v>
      </c>
      <c r="H193" s="1" t="n">
        <v>-418.826</v>
      </c>
      <c r="I193" s="1" t="n">
        <v>21529</v>
      </c>
      <c r="J193" s="1" t="s">
        <v>41</v>
      </c>
      <c r="K193" s="1" t="s">
        <v>41</v>
      </c>
      <c r="L193" s="1" t="n">
        <v>0</v>
      </c>
      <c r="M193" s="1" t="n">
        <v>1</v>
      </c>
      <c r="N193" s="1" t="s">
        <v>42</v>
      </c>
      <c r="O193" s="1" t="s">
        <v>42</v>
      </c>
      <c r="P193" s="1" t="s">
        <v>43</v>
      </c>
      <c r="Q193" s="1" t="n">
        <v>1749071891.1</v>
      </c>
      <c r="R193" s="1" t="n">
        <v>0.324</v>
      </c>
      <c r="S193" s="1" t="n">
        <v>0.329</v>
      </c>
      <c r="T193" s="1" t="n">
        <v>0.557</v>
      </c>
      <c r="U193" s="1" t="n">
        <v>441.702</v>
      </c>
      <c r="V193" s="1" t="n">
        <v>0.003</v>
      </c>
      <c r="W193" s="1" t="n">
        <v>-0.008</v>
      </c>
      <c r="X193" s="1" t="n">
        <v>22.961</v>
      </c>
      <c r="Y193" s="1" t="n">
        <v>68.719</v>
      </c>
      <c r="Z193" s="1" t="n">
        <v>49.073</v>
      </c>
      <c r="AA193" s="1" t="n">
        <v>0.867</v>
      </c>
      <c r="AB193" s="1" t="n">
        <v>56.531</v>
      </c>
      <c r="AC193" s="1" t="n">
        <v>1.034</v>
      </c>
      <c r="AD193" s="1" t="n">
        <v>2.707</v>
      </c>
      <c r="AE193" s="1" t="n">
        <v>0</v>
      </c>
      <c r="AF193" s="1" t="n">
        <v>0</v>
      </c>
      <c r="AG193" s="1" t="n">
        <v>0</v>
      </c>
      <c r="AH193" s="1" t="n">
        <v>40.75</v>
      </c>
      <c r="AI193" s="1" t="s">
        <v>44</v>
      </c>
      <c r="AJ193" s="1" t="n">
        <v>33</v>
      </c>
      <c r="AK193" s="1" t="n">
        <v>95</v>
      </c>
      <c r="AL193" s="1" t="s">
        <v>45</v>
      </c>
    </row>
    <row r="194" customFormat="false" ht="13.8" hidden="false" customHeight="true" outlineLevel="0" collapsed="false">
      <c r="A194" s="1" t="n">
        <v>193</v>
      </c>
      <c r="B194" s="1" t="s">
        <v>302</v>
      </c>
      <c r="C194" s="1" t="s">
        <v>303</v>
      </c>
      <c r="D194" s="1" t="s">
        <v>304</v>
      </c>
      <c r="E194" s="1" t="n">
        <v>1</v>
      </c>
      <c r="F194" s="1" t="n">
        <v>-33.632</v>
      </c>
      <c r="G194" s="1" t="n">
        <v>-63.426</v>
      </c>
      <c r="H194" s="1" t="n">
        <v>-486.075</v>
      </c>
      <c r="I194" s="1" t="n">
        <v>21540</v>
      </c>
      <c r="J194" s="1" t="s">
        <v>41</v>
      </c>
      <c r="K194" s="1" t="s">
        <v>41</v>
      </c>
      <c r="L194" s="1" t="n">
        <v>-1</v>
      </c>
      <c r="M194" s="1" t="n">
        <v>1</v>
      </c>
      <c r="N194" s="1" t="s">
        <v>42</v>
      </c>
      <c r="O194" s="1" t="s">
        <v>42</v>
      </c>
      <c r="P194" s="1" t="s">
        <v>43</v>
      </c>
      <c r="Q194" s="1" t="n">
        <v>1749072080.13</v>
      </c>
      <c r="R194" s="1" t="n">
        <v>0.333</v>
      </c>
      <c r="S194" s="1" t="n">
        <v>0.331</v>
      </c>
      <c r="T194" s="1" t="n">
        <v>1.941</v>
      </c>
      <c r="U194" s="1" t="n">
        <v>439.548</v>
      </c>
      <c r="V194" s="1" t="n">
        <v>-0.006</v>
      </c>
      <c r="W194" s="1" t="n">
        <v>-0.11</v>
      </c>
      <c r="X194" s="1" t="n">
        <v>10.722</v>
      </c>
      <c r="Y194" s="1" t="n">
        <v>68.809</v>
      </c>
      <c r="Z194" s="1" t="n">
        <v>48.961</v>
      </c>
      <c r="AA194" s="1" t="n">
        <v>0.872</v>
      </c>
      <c r="AB194" s="1" t="n">
        <v>56.418</v>
      </c>
      <c r="AC194" s="1" t="n">
        <v>1.035</v>
      </c>
      <c r="AD194" s="1" t="n">
        <v>2.798</v>
      </c>
      <c r="AE194" s="1" t="n">
        <v>0</v>
      </c>
      <c r="AF194" s="1" t="n">
        <v>0.0001</v>
      </c>
      <c r="AG194" s="1" t="n">
        <v>0</v>
      </c>
      <c r="AH194" s="1" t="n">
        <v>40.625</v>
      </c>
      <c r="AI194" s="1" t="s">
        <v>44</v>
      </c>
      <c r="AJ194" s="1" t="n">
        <v>34</v>
      </c>
      <c r="AK194" s="1" t="n">
        <v>95</v>
      </c>
      <c r="AL194" s="1" t="s">
        <v>45</v>
      </c>
    </row>
    <row r="195" customFormat="false" ht="13.8" hidden="false" customHeight="true" outlineLevel="0" collapsed="false">
      <c r="A195" s="1" t="n">
        <v>194</v>
      </c>
      <c r="B195" s="1" t="s">
        <v>302</v>
      </c>
      <c r="C195" s="1" t="s">
        <v>305</v>
      </c>
      <c r="D195" s="1" t="s">
        <v>304</v>
      </c>
      <c r="E195" s="1" t="n">
        <v>2</v>
      </c>
      <c r="F195" s="1" t="n">
        <v>-33.585</v>
      </c>
      <c r="G195" s="1" t="n">
        <v>-63.573</v>
      </c>
      <c r="H195" s="1" t="n">
        <v>-489.493</v>
      </c>
      <c r="I195" s="1" t="n">
        <v>21414</v>
      </c>
      <c r="J195" s="1" t="s">
        <v>41</v>
      </c>
      <c r="K195" s="1" t="s">
        <v>41</v>
      </c>
      <c r="L195" s="1" t="n">
        <v>-1</v>
      </c>
      <c r="M195" s="1" t="n">
        <v>1</v>
      </c>
      <c r="N195" s="1" t="s">
        <v>42</v>
      </c>
      <c r="O195" s="1" t="s">
        <v>42</v>
      </c>
      <c r="P195" s="1" t="s">
        <v>43</v>
      </c>
      <c r="Q195" s="1" t="n">
        <v>1749072269.17</v>
      </c>
      <c r="R195" s="1" t="n">
        <v>0.284</v>
      </c>
      <c r="S195" s="1" t="n">
        <v>0.311</v>
      </c>
      <c r="T195" s="1" t="n">
        <v>0.561</v>
      </c>
      <c r="U195" s="1" t="n">
        <v>357.03</v>
      </c>
      <c r="V195" s="1" t="n">
        <v>0</v>
      </c>
      <c r="W195" s="1" t="n">
        <v>-0.016</v>
      </c>
      <c r="X195" s="1" t="n">
        <v>-8.904</v>
      </c>
      <c r="Y195" s="1" t="n">
        <v>68.245</v>
      </c>
      <c r="Z195" s="1" t="n">
        <v>48.948</v>
      </c>
      <c r="AA195" s="1" t="n">
        <v>0.87</v>
      </c>
      <c r="AB195" s="1" t="n">
        <v>56.365</v>
      </c>
      <c r="AC195" s="1" t="n">
        <v>1.034</v>
      </c>
      <c r="AD195" s="1" t="n">
        <v>2.732</v>
      </c>
      <c r="AE195" s="1" t="n">
        <v>0</v>
      </c>
      <c r="AF195" s="1" t="n">
        <v>0</v>
      </c>
      <c r="AG195" s="1" t="n">
        <v>0</v>
      </c>
      <c r="AH195" s="1" t="n">
        <v>40.5</v>
      </c>
      <c r="AI195" s="1" t="s">
        <v>44</v>
      </c>
      <c r="AJ195" s="1" t="n">
        <v>34</v>
      </c>
      <c r="AK195" s="1" t="n">
        <v>95</v>
      </c>
      <c r="AL195" s="1" t="s">
        <v>45</v>
      </c>
    </row>
    <row r="196" customFormat="false" ht="13.8" hidden="false" customHeight="true" outlineLevel="0" collapsed="false">
      <c r="A196" s="1" t="n">
        <v>195</v>
      </c>
      <c r="B196" s="1" t="s">
        <v>302</v>
      </c>
      <c r="C196" s="1" t="s">
        <v>306</v>
      </c>
      <c r="D196" s="1" t="s">
        <v>304</v>
      </c>
      <c r="E196" s="1" t="n">
        <v>3</v>
      </c>
      <c r="F196" s="1" t="n">
        <v>-33.725</v>
      </c>
      <c r="G196" s="1" t="n">
        <v>-63.613</v>
      </c>
      <c r="H196" s="1" t="n">
        <v>-490.029</v>
      </c>
      <c r="I196" s="1" t="n">
        <v>21343</v>
      </c>
      <c r="J196" s="1" t="s">
        <v>41</v>
      </c>
      <c r="K196" s="1" t="s">
        <v>41</v>
      </c>
      <c r="L196" s="1" t="n">
        <v>-1</v>
      </c>
      <c r="M196" s="1" t="n">
        <v>1</v>
      </c>
      <c r="N196" s="1" t="s">
        <v>42</v>
      </c>
      <c r="O196" s="1" t="s">
        <v>42</v>
      </c>
      <c r="P196" s="1" t="s">
        <v>43</v>
      </c>
      <c r="Q196" s="1" t="n">
        <v>1749072458.09</v>
      </c>
      <c r="R196" s="1" t="n">
        <v>0.346</v>
      </c>
      <c r="S196" s="1" t="n">
        <v>0.28</v>
      </c>
      <c r="T196" s="1" t="n">
        <v>0.585</v>
      </c>
      <c r="U196" s="1" t="n">
        <v>308.889</v>
      </c>
      <c r="V196" s="1" t="n">
        <v>0.001</v>
      </c>
      <c r="W196" s="1" t="n">
        <v>-0.016</v>
      </c>
      <c r="X196" s="1" t="n">
        <v>-10.597</v>
      </c>
      <c r="Y196" s="1" t="n">
        <v>67.945</v>
      </c>
      <c r="Z196" s="1" t="n">
        <v>48.931</v>
      </c>
      <c r="AA196" s="1" t="n">
        <v>0.861</v>
      </c>
      <c r="AB196" s="1" t="n">
        <v>55.288</v>
      </c>
      <c r="AC196" s="1" t="n">
        <v>1.033</v>
      </c>
      <c r="AD196" s="1" t="n">
        <v>2.672</v>
      </c>
      <c r="AE196" s="1" t="n">
        <v>0</v>
      </c>
      <c r="AF196" s="1" t="n">
        <v>0.0001</v>
      </c>
      <c r="AG196" s="1" t="n">
        <v>0</v>
      </c>
      <c r="AH196" s="1" t="n">
        <v>40.562</v>
      </c>
      <c r="AI196" s="1" t="s">
        <v>44</v>
      </c>
      <c r="AJ196" s="1" t="n">
        <v>34</v>
      </c>
      <c r="AK196" s="1" t="n">
        <v>95</v>
      </c>
      <c r="AL196" s="1" t="s">
        <v>45</v>
      </c>
    </row>
    <row r="197" customFormat="false" ht="13.8" hidden="false" customHeight="true" outlineLevel="0" collapsed="false">
      <c r="A197" s="1" t="n">
        <v>196</v>
      </c>
      <c r="B197" s="1" t="s">
        <v>302</v>
      </c>
      <c r="C197" s="1" t="s">
        <v>307</v>
      </c>
      <c r="D197" s="1" t="s">
        <v>304</v>
      </c>
      <c r="E197" s="1" t="n">
        <v>4</v>
      </c>
      <c r="F197" s="1" t="n">
        <v>-33.744</v>
      </c>
      <c r="G197" s="1" t="n">
        <v>-63.631</v>
      </c>
      <c r="H197" s="1" t="n">
        <v>-490.26</v>
      </c>
      <c r="I197" s="1" t="n">
        <v>21343</v>
      </c>
      <c r="J197" s="1" t="s">
        <v>41</v>
      </c>
      <c r="K197" s="1" t="s">
        <v>41</v>
      </c>
      <c r="L197" s="1" t="n">
        <v>0</v>
      </c>
      <c r="M197" s="1" t="n">
        <v>1</v>
      </c>
      <c r="N197" s="1" t="s">
        <v>42</v>
      </c>
      <c r="O197" s="1" t="s">
        <v>42</v>
      </c>
      <c r="P197" s="1" t="s">
        <v>43</v>
      </c>
      <c r="Q197" s="1" t="n">
        <v>1749072647.95</v>
      </c>
      <c r="R197" s="1" t="n">
        <v>0.28</v>
      </c>
      <c r="S197" s="1" t="n">
        <v>0.291</v>
      </c>
      <c r="T197" s="1" t="n">
        <v>0.569</v>
      </c>
      <c r="U197" s="1" t="n">
        <v>305.379</v>
      </c>
      <c r="V197" s="1" t="n">
        <v>-0.002</v>
      </c>
      <c r="W197" s="1" t="n">
        <v>-0.013</v>
      </c>
      <c r="X197" s="1" t="n">
        <v>1.127</v>
      </c>
      <c r="Y197" s="1" t="n">
        <v>68.155</v>
      </c>
      <c r="Z197" s="1" t="n">
        <v>48.852</v>
      </c>
      <c r="AA197" s="1" t="n">
        <v>0.856</v>
      </c>
      <c r="AB197" s="1" t="n">
        <v>55.096</v>
      </c>
      <c r="AC197" s="1" t="n">
        <v>1.033</v>
      </c>
      <c r="AD197" s="1" t="n">
        <v>2.61</v>
      </c>
      <c r="AE197" s="1" t="n">
        <v>0</v>
      </c>
      <c r="AF197" s="1" t="n">
        <v>0.0001</v>
      </c>
      <c r="AG197" s="1" t="n">
        <v>0</v>
      </c>
      <c r="AH197" s="1" t="n">
        <v>40.625</v>
      </c>
      <c r="AI197" s="1" t="s">
        <v>44</v>
      </c>
      <c r="AJ197" s="1" t="n">
        <v>34</v>
      </c>
      <c r="AK197" s="1" t="n">
        <v>95</v>
      </c>
      <c r="AL197" s="1" t="s">
        <v>45</v>
      </c>
    </row>
    <row r="198" customFormat="false" ht="13.8" hidden="false" customHeight="true" outlineLevel="0" collapsed="false">
      <c r="A198" s="1" t="n">
        <v>197</v>
      </c>
      <c r="B198" s="1" t="s">
        <v>308</v>
      </c>
      <c r="C198" s="1" t="s">
        <v>309</v>
      </c>
      <c r="D198" s="1" t="s">
        <v>310</v>
      </c>
      <c r="E198" s="1" t="n">
        <v>1</v>
      </c>
      <c r="F198" s="1" t="n">
        <v>-33.624</v>
      </c>
      <c r="G198" s="1" t="n">
        <v>-63.711</v>
      </c>
      <c r="H198" s="1" t="n">
        <v>-490.634</v>
      </c>
      <c r="I198" s="1" t="n">
        <v>21333</v>
      </c>
      <c r="J198" s="1" t="s">
        <v>41</v>
      </c>
      <c r="K198" s="1" t="s">
        <v>41</v>
      </c>
      <c r="L198" s="1" t="n">
        <v>-1</v>
      </c>
      <c r="M198" s="1" t="n">
        <v>1</v>
      </c>
      <c r="N198" s="1" t="s">
        <v>42</v>
      </c>
      <c r="O198" s="1" t="s">
        <v>42</v>
      </c>
      <c r="P198" s="1" t="s">
        <v>43</v>
      </c>
      <c r="Q198" s="1" t="n">
        <v>1749072836.41</v>
      </c>
      <c r="R198" s="1" t="n">
        <v>0.295</v>
      </c>
      <c r="S198" s="1" t="n">
        <v>0.28</v>
      </c>
      <c r="T198" s="1" t="n">
        <v>0.526</v>
      </c>
      <c r="U198" s="1" t="n">
        <v>426.097</v>
      </c>
      <c r="V198" s="1" t="n">
        <v>-0.001</v>
      </c>
      <c r="W198" s="1" t="n">
        <v>-0.015</v>
      </c>
      <c r="X198" s="1" t="n">
        <v>22.602</v>
      </c>
      <c r="Y198" s="1" t="n">
        <v>67.906</v>
      </c>
      <c r="Z198" s="1" t="n">
        <v>48.65</v>
      </c>
      <c r="AA198" s="1" t="n">
        <v>0.861</v>
      </c>
      <c r="AB198" s="1" t="n">
        <v>56.408</v>
      </c>
      <c r="AC198" s="1" t="n">
        <v>1.035</v>
      </c>
      <c r="AD198" s="1" t="n">
        <v>2.936</v>
      </c>
      <c r="AE198" s="1" t="n">
        <v>0</v>
      </c>
      <c r="AF198" s="1" t="n">
        <v>0</v>
      </c>
      <c r="AG198" s="1" t="n">
        <v>0</v>
      </c>
      <c r="AH198" s="1" t="n">
        <v>40.562</v>
      </c>
      <c r="AI198" s="1" t="s">
        <v>44</v>
      </c>
      <c r="AJ198" s="1" t="n">
        <v>35</v>
      </c>
      <c r="AK198" s="1" t="n">
        <v>95</v>
      </c>
      <c r="AL198" s="1" t="s">
        <v>45</v>
      </c>
    </row>
    <row r="199" customFormat="false" ht="13.8" hidden="false" customHeight="true" outlineLevel="0" collapsed="false">
      <c r="A199" s="1" t="n">
        <v>198</v>
      </c>
      <c r="B199" s="1" t="s">
        <v>308</v>
      </c>
      <c r="C199" s="1" t="s">
        <v>311</v>
      </c>
      <c r="D199" s="1" t="s">
        <v>310</v>
      </c>
      <c r="E199" s="1" t="n">
        <v>2</v>
      </c>
      <c r="F199" s="1" t="n">
        <v>-33.826</v>
      </c>
      <c r="G199" s="1" t="n">
        <v>-63.689</v>
      </c>
      <c r="H199" s="1" t="n">
        <v>-490.578</v>
      </c>
      <c r="I199" s="1" t="n">
        <v>21274</v>
      </c>
      <c r="J199" s="1" t="s">
        <v>41</v>
      </c>
      <c r="K199" s="1" t="s">
        <v>41</v>
      </c>
      <c r="L199" s="1" t="n">
        <v>-1</v>
      </c>
      <c r="M199" s="1" t="n">
        <v>1</v>
      </c>
      <c r="N199" s="1" t="s">
        <v>42</v>
      </c>
      <c r="O199" s="1" t="s">
        <v>42</v>
      </c>
      <c r="P199" s="1" t="s">
        <v>43</v>
      </c>
      <c r="Q199" s="1" t="n">
        <v>1749073025.33</v>
      </c>
      <c r="R199" s="1" t="n">
        <v>0.339</v>
      </c>
      <c r="S199" s="1" t="n">
        <v>0.277</v>
      </c>
      <c r="T199" s="1" t="n">
        <v>0.526</v>
      </c>
      <c r="U199" s="1" t="n">
        <v>461.592</v>
      </c>
      <c r="V199" s="1" t="n">
        <v>-0.003</v>
      </c>
      <c r="W199" s="1" t="n">
        <v>-0.014</v>
      </c>
      <c r="X199" s="1" t="n">
        <v>21.798</v>
      </c>
      <c r="Y199" s="1" t="n">
        <v>67.734</v>
      </c>
      <c r="Z199" s="1" t="n">
        <v>48.616</v>
      </c>
      <c r="AA199" s="1" t="n">
        <v>0.871</v>
      </c>
      <c r="AB199" s="1" t="n">
        <v>55.701</v>
      </c>
      <c r="AC199" s="1" t="n">
        <v>1.033</v>
      </c>
      <c r="AD199" s="1" t="n">
        <v>2.7</v>
      </c>
      <c r="AE199" s="1" t="n">
        <v>0</v>
      </c>
      <c r="AF199" s="1" t="n">
        <v>0.0001</v>
      </c>
      <c r="AG199" s="1" t="n">
        <v>0</v>
      </c>
      <c r="AH199" s="1" t="n">
        <v>40.5</v>
      </c>
      <c r="AI199" s="1" t="s">
        <v>44</v>
      </c>
      <c r="AJ199" s="1" t="n">
        <v>35</v>
      </c>
      <c r="AK199" s="1" t="n">
        <v>95</v>
      </c>
      <c r="AL199" s="1" t="s">
        <v>45</v>
      </c>
    </row>
    <row r="200" customFormat="false" ht="13.8" hidden="false" customHeight="true" outlineLevel="0" collapsed="false">
      <c r="A200" s="1" t="n">
        <v>199</v>
      </c>
      <c r="B200" s="1" t="s">
        <v>308</v>
      </c>
      <c r="C200" s="1" t="s">
        <v>312</v>
      </c>
      <c r="D200" s="1" t="s">
        <v>310</v>
      </c>
      <c r="E200" s="1" t="n">
        <v>3</v>
      </c>
      <c r="F200" s="1" t="n">
        <v>-33.754</v>
      </c>
      <c r="G200" s="1" t="n">
        <v>-63.716</v>
      </c>
      <c r="H200" s="1" t="n">
        <v>-490.652</v>
      </c>
      <c r="I200" s="1" t="n">
        <v>21247</v>
      </c>
      <c r="J200" s="1" t="s">
        <v>41</v>
      </c>
      <c r="K200" s="1" t="s">
        <v>41</v>
      </c>
      <c r="L200" s="1" t="n">
        <v>-1</v>
      </c>
      <c r="M200" s="1" t="n">
        <v>1</v>
      </c>
      <c r="N200" s="1" t="s">
        <v>42</v>
      </c>
      <c r="O200" s="1" t="s">
        <v>42</v>
      </c>
      <c r="P200" s="1" t="s">
        <v>43</v>
      </c>
      <c r="Q200" s="1" t="n">
        <v>1749073214.63</v>
      </c>
      <c r="R200" s="1" t="n">
        <v>0.258</v>
      </c>
      <c r="S200" s="1" t="n">
        <v>0.268</v>
      </c>
      <c r="T200" s="1" t="n">
        <v>0.474</v>
      </c>
      <c r="U200" s="1" t="n">
        <v>405.206</v>
      </c>
      <c r="V200" s="1" t="n">
        <v>0</v>
      </c>
      <c r="W200" s="1" t="n">
        <v>-0.01</v>
      </c>
      <c r="X200" s="1" t="n">
        <v>-1.332</v>
      </c>
      <c r="Y200" s="1" t="n">
        <v>67.78</v>
      </c>
      <c r="Z200" s="1" t="n">
        <v>48.757</v>
      </c>
      <c r="AA200" s="1" t="n">
        <v>0.847</v>
      </c>
      <c r="AB200" s="1" t="n">
        <v>54.373</v>
      </c>
      <c r="AC200" s="1" t="n">
        <v>1.033</v>
      </c>
      <c r="AD200" s="1" t="n">
        <v>2.574</v>
      </c>
      <c r="AE200" s="1" t="n">
        <v>0</v>
      </c>
      <c r="AF200" s="1" t="n">
        <v>0.0001</v>
      </c>
      <c r="AG200" s="1" t="n">
        <v>0</v>
      </c>
      <c r="AH200" s="1" t="n">
        <v>40.438</v>
      </c>
      <c r="AI200" s="1" t="s">
        <v>44</v>
      </c>
      <c r="AJ200" s="1" t="n">
        <v>35</v>
      </c>
      <c r="AK200" s="1" t="n">
        <v>95</v>
      </c>
      <c r="AL200" s="1" t="s">
        <v>45</v>
      </c>
    </row>
    <row r="201" customFormat="false" ht="13.8" hidden="false" customHeight="true" outlineLevel="0" collapsed="false">
      <c r="A201" s="1" t="n">
        <v>200</v>
      </c>
      <c r="B201" s="1" t="s">
        <v>308</v>
      </c>
      <c r="C201" s="1" t="s">
        <v>313</v>
      </c>
      <c r="D201" s="1" t="s">
        <v>310</v>
      </c>
      <c r="E201" s="1" t="n">
        <v>4</v>
      </c>
      <c r="F201" s="1" t="n">
        <v>-33.658</v>
      </c>
      <c r="G201" s="1" t="n">
        <v>-63.638</v>
      </c>
      <c r="H201" s="1" t="n">
        <v>-490.715</v>
      </c>
      <c r="I201" s="1" t="n">
        <v>21271</v>
      </c>
      <c r="J201" s="1" t="s">
        <v>41</v>
      </c>
      <c r="K201" s="1" t="s">
        <v>41</v>
      </c>
      <c r="L201" s="1" t="n">
        <v>0</v>
      </c>
      <c r="M201" s="1" t="n">
        <v>1</v>
      </c>
      <c r="N201" s="1" t="s">
        <v>42</v>
      </c>
      <c r="O201" s="1" t="s">
        <v>42</v>
      </c>
      <c r="P201" s="1" t="s">
        <v>43</v>
      </c>
      <c r="Q201" s="1" t="n">
        <v>1749073402.55</v>
      </c>
      <c r="R201" s="1" t="n">
        <v>0.314</v>
      </c>
      <c r="S201" s="1" t="n">
        <v>0.293</v>
      </c>
      <c r="T201" s="1" t="n">
        <v>0.448</v>
      </c>
      <c r="U201" s="1" t="n">
        <v>381.529</v>
      </c>
      <c r="V201" s="1" t="n">
        <v>0.005</v>
      </c>
      <c r="W201" s="1" t="n">
        <v>-0.007</v>
      </c>
      <c r="X201" s="1" t="n">
        <v>-14.211</v>
      </c>
      <c r="Y201" s="1" t="n">
        <v>67.892</v>
      </c>
      <c r="Z201" s="1" t="n">
        <v>48.491</v>
      </c>
      <c r="AA201" s="1" t="n">
        <v>0.854</v>
      </c>
      <c r="AB201" s="1" t="n">
        <v>55.406</v>
      </c>
      <c r="AC201" s="1" t="n">
        <v>1.033</v>
      </c>
      <c r="AD201" s="1" t="n">
        <v>2.684</v>
      </c>
      <c r="AE201" s="1" t="n">
        <v>0</v>
      </c>
      <c r="AF201" s="1" t="n">
        <v>0</v>
      </c>
      <c r="AG201" s="1" t="n">
        <v>0</v>
      </c>
      <c r="AH201" s="1" t="n">
        <v>40.562</v>
      </c>
      <c r="AI201" s="1" t="s">
        <v>44</v>
      </c>
      <c r="AJ201" s="1" t="n">
        <v>35</v>
      </c>
      <c r="AK201" s="1" t="n">
        <v>95</v>
      </c>
      <c r="AL201" s="1" t="s">
        <v>45</v>
      </c>
    </row>
    <row r="202" customFormat="false" ht="13.8" hidden="false" customHeight="true" outlineLevel="0" collapsed="false">
      <c r="A202" s="1" t="n">
        <v>201</v>
      </c>
      <c r="B202" s="1" t="s">
        <v>314</v>
      </c>
      <c r="C202" s="1" t="s">
        <v>315</v>
      </c>
      <c r="D202" s="1" t="s">
        <v>316</v>
      </c>
      <c r="E202" s="1" t="n">
        <v>1</v>
      </c>
      <c r="F202" s="1" t="n">
        <v>-33.661</v>
      </c>
      <c r="G202" s="1" t="n">
        <v>-63.733</v>
      </c>
      <c r="H202" s="1" t="n">
        <v>-490.717</v>
      </c>
      <c r="I202" s="1" t="n">
        <v>21146</v>
      </c>
      <c r="J202" s="1" t="s">
        <v>41</v>
      </c>
      <c r="K202" s="1" t="s">
        <v>41</v>
      </c>
      <c r="L202" s="1" t="n">
        <v>-1</v>
      </c>
      <c r="M202" s="1" t="n">
        <v>1</v>
      </c>
      <c r="N202" s="1" t="s">
        <v>42</v>
      </c>
      <c r="O202" s="1" t="s">
        <v>42</v>
      </c>
      <c r="P202" s="1" t="s">
        <v>43</v>
      </c>
      <c r="Q202" s="1" t="n">
        <v>1749073591.99</v>
      </c>
      <c r="R202" s="1" t="n">
        <v>0.322</v>
      </c>
      <c r="S202" s="1" t="n">
        <v>0.332</v>
      </c>
      <c r="T202" s="1" t="n">
        <v>0.491</v>
      </c>
      <c r="U202" s="1" t="n">
        <v>288.416</v>
      </c>
      <c r="V202" s="1" t="n">
        <v>0</v>
      </c>
      <c r="W202" s="1" t="n">
        <v>-0.011</v>
      </c>
      <c r="X202" s="1" t="n">
        <v>-6.184</v>
      </c>
      <c r="Y202" s="1" t="n">
        <v>67.23</v>
      </c>
      <c r="Z202" s="1" t="n">
        <v>48.783</v>
      </c>
      <c r="AA202" s="1" t="n">
        <v>0.847</v>
      </c>
      <c r="AB202" s="1" t="n">
        <v>54.357</v>
      </c>
      <c r="AC202" s="1" t="n">
        <v>1.035</v>
      </c>
      <c r="AD202" s="1" t="n">
        <v>2.672</v>
      </c>
      <c r="AE202" s="1" t="n">
        <v>0</v>
      </c>
      <c r="AF202" s="1" t="n">
        <v>-0.0001</v>
      </c>
      <c r="AG202" s="1" t="n">
        <v>0</v>
      </c>
      <c r="AH202" s="1" t="n">
        <v>40.562</v>
      </c>
      <c r="AI202" s="1" t="s">
        <v>44</v>
      </c>
      <c r="AJ202" s="1" t="n">
        <v>36</v>
      </c>
      <c r="AK202" s="1" t="n">
        <v>95</v>
      </c>
      <c r="AL202" s="1" t="s">
        <v>45</v>
      </c>
    </row>
    <row r="203" customFormat="false" ht="13.8" hidden="false" customHeight="true" outlineLevel="0" collapsed="false">
      <c r="A203" s="1" t="n">
        <v>202</v>
      </c>
      <c r="B203" s="1" t="s">
        <v>314</v>
      </c>
      <c r="C203" s="1" t="s">
        <v>317</v>
      </c>
      <c r="D203" s="1" t="s">
        <v>316</v>
      </c>
      <c r="E203" s="1" t="n">
        <v>2</v>
      </c>
      <c r="F203" s="1" t="n">
        <v>-33.805</v>
      </c>
      <c r="G203" s="1" t="n">
        <v>-63.706</v>
      </c>
      <c r="H203" s="1" t="n">
        <v>-490.913</v>
      </c>
      <c r="I203" s="1" t="n">
        <v>21505</v>
      </c>
      <c r="J203" s="1" t="s">
        <v>41</v>
      </c>
      <c r="K203" s="1" t="s">
        <v>41</v>
      </c>
      <c r="L203" s="1" t="n">
        <v>-1</v>
      </c>
      <c r="M203" s="1" t="n">
        <v>1</v>
      </c>
      <c r="N203" s="1" t="s">
        <v>42</v>
      </c>
      <c r="O203" s="1" t="s">
        <v>42</v>
      </c>
      <c r="P203" s="1" t="s">
        <v>43</v>
      </c>
      <c r="Q203" s="1" t="n">
        <v>1749073780.93</v>
      </c>
      <c r="R203" s="1" t="n">
        <v>0.259</v>
      </c>
      <c r="S203" s="1" t="n">
        <v>0.288</v>
      </c>
      <c r="T203" s="1" t="n">
        <v>0.503</v>
      </c>
      <c r="U203" s="1" t="n">
        <v>405.213</v>
      </c>
      <c r="V203" s="1" t="n">
        <v>-0.001</v>
      </c>
      <c r="W203" s="1" t="n">
        <v>-0.005</v>
      </c>
      <c r="X203" s="1" t="n">
        <v>18.765</v>
      </c>
      <c r="Y203" s="1" t="n">
        <v>68.621</v>
      </c>
      <c r="Z203" s="1" t="n">
        <v>49.043</v>
      </c>
      <c r="AA203" s="1" t="n">
        <v>0.875</v>
      </c>
      <c r="AB203" s="1" t="n">
        <v>55.753</v>
      </c>
      <c r="AC203" s="1" t="n">
        <v>1.033</v>
      </c>
      <c r="AD203" s="1" t="n">
        <v>2.645</v>
      </c>
      <c r="AE203" s="1" t="n">
        <v>0</v>
      </c>
      <c r="AF203" s="1" t="n">
        <v>0.0002</v>
      </c>
      <c r="AG203" s="1" t="n">
        <v>0</v>
      </c>
      <c r="AH203" s="1" t="n">
        <v>40.438</v>
      </c>
      <c r="AI203" s="1" t="s">
        <v>44</v>
      </c>
      <c r="AJ203" s="1" t="n">
        <v>36</v>
      </c>
      <c r="AK203" s="1" t="n">
        <v>95</v>
      </c>
      <c r="AL203" s="1" t="s">
        <v>45</v>
      </c>
    </row>
    <row r="204" customFormat="false" ht="13.8" hidden="false" customHeight="true" outlineLevel="0" collapsed="false">
      <c r="A204" s="1" t="n">
        <v>203</v>
      </c>
      <c r="B204" s="1" t="s">
        <v>314</v>
      </c>
      <c r="C204" s="1" t="s">
        <v>318</v>
      </c>
      <c r="D204" s="1" t="s">
        <v>316</v>
      </c>
      <c r="E204" s="1" t="n">
        <v>3</v>
      </c>
      <c r="F204" s="1" t="n">
        <v>-33.612</v>
      </c>
      <c r="G204" s="1" t="n">
        <v>-63.613</v>
      </c>
      <c r="H204" s="1" t="n">
        <v>-491.07</v>
      </c>
      <c r="I204" s="1" t="n">
        <v>21538</v>
      </c>
      <c r="J204" s="1" t="s">
        <v>41</v>
      </c>
      <c r="K204" s="1" t="s">
        <v>41</v>
      </c>
      <c r="L204" s="1" t="n">
        <v>-1</v>
      </c>
      <c r="M204" s="1" t="n">
        <v>1</v>
      </c>
      <c r="N204" s="1" t="s">
        <v>42</v>
      </c>
      <c r="O204" s="1" t="s">
        <v>42</v>
      </c>
      <c r="P204" s="1" t="s">
        <v>43</v>
      </c>
      <c r="Q204" s="1" t="n">
        <v>1749073970.77</v>
      </c>
      <c r="R204" s="1" t="n">
        <v>0.281</v>
      </c>
      <c r="S204" s="1" t="n">
        <v>0.32</v>
      </c>
      <c r="T204" s="1" t="n">
        <v>0.431</v>
      </c>
      <c r="U204" s="1" t="n">
        <v>466.968</v>
      </c>
      <c r="V204" s="1" t="n">
        <v>-0.002</v>
      </c>
      <c r="W204" s="1" t="n">
        <v>-0.003</v>
      </c>
      <c r="X204" s="1" t="n">
        <v>25.01</v>
      </c>
      <c r="Y204" s="1" t="n">
        <v>68.574</v>
      </c>
      <c r="Z204" s="1" t="n">
        <v>49.367</v>
      </c>
      <c r="AA204" s="1" t="n">
        <v>0.859</v>
      </c>
      <c r="AB204" s="1" t="n">
        <v>56.378</v>
      </c>
      <c r="AC204" s="1" t="n">
        <v>1.036</v>
      </c>
      <c r="AD204" s="1" t="n">
        <v>2.848</v>
      </c>
      <c r="AE204" s="1" t="n">
        <v>0</v>
      </c>
      <c r="AF204" s="1" t="n">
        <v>-0.0001</v>
      </c>
      <c r="AG204" s="1" t="n">
        <v>0</v>
      </c>
      <c r="AH204" s="1" t="n">
        <v>40.312</v>
      </c>
      <c r="AI204" s="1" t="s">
        <v>44</v>
      </c>
      <c r="AJ204" s="1" t="n">
        <v>36</v>
      </c>
      <c r="AK204" s="1" t="n">
        <v>95</v>
      </c>
      <c r="AL204" s="1" t="s">
        <v>45</v>
      </c>
    </row>
    <row r="205" customFormat="false" ht="13.8" hidden="false" customHeight="true" outlineLevel="0" collapsed="false">
      <c r="A205" s="1" t="n">
        <v>204</v>
      </c>
      <c r="B205" s="1" t="s">
        <v>314</v>
      </c>
      <c r="C205" s="1" t="s">
        <v>319</v>
      </c>
      <c r="D205" s="1" t="s">
        <v>316</v>
      </c>
      <c r="E205" s="1" t="n">
        <v>4</v>
      </c>
      <c r="F205" s="1" t="n">
        <v>-33.669</v>
      </c>
      <c r="G205" s="1" t="n">
        <v>-63.683</v>
      </c>
      <c r="H205" s="1" t="n">
        <v>-491.085</v>
      </c>
      <c r="I205" s="1" t="n">
        <v>21491</v>
      </c>
      <c r="J205" s="1" t="s">
        <v>41</v>
      </c>
      <c r="K205" s="1" t="s">
        <v>41</v>
      </c>
      <c r="L205" s="1" t="n">
        <v>0</v>
      </c>
      <c r="M205" s="1" t="n">
        <v>1</v>
      </c>
      <c r="N205" s="1" t="s">
        <v>42</v>
      </c>
      <c r="O205" s="1" t="s">
        <v>42</v>
      </c>
      <c r="P205" s="1" t="s">
        <v>43</v>
      </c>
      <c r="Q205" s="1" t="n">
        <v>1749074159.32</v>
      </c>
      <c r="R205" s="1" t="n">
        <v>0.232</v>
      </c>
      <c r="S205" s="1" t="n">
        <v>0.28</v>
      </c>
      <c r="T205" s="1" t="n">
        <v>0.438</v>
      </c>
      <c r="U205" s="1" t="n">
        <v>382.783</v>
      </c>
      <c r="V205" s="1" t="n">
        <v>-0.004</v>
      </c>
      <c r="W205" s="1" t="n">
        <v>-0.001</v>
      </c>
      <c r="X205" s="1" t="n">
        <v>-7.062</v>
      </c>
      <c r="Y205" s="1" t="n">
        <v>68.455</v>
      </c>
      <c r="Z205" s="1" t="n">
        <v>49.523</v>
      </c>
      <c r="AA205" s="1" t="n">
        <v>0.841</v>
      </c>
      <c r="AB205" s="1" t="n">
        <v>54.742</v>
      </c>
      <c r="AC205" s="1" t="n">
        <v>1.033</v>
      </c>
      <c r="AD205" s="1" t="n">
        <v>2.584</v>
      </c>
      <c r="AE205" s="1" t="n">
        <v>0</v>
      </c>
      <c r="AF205" s="1" t="n">
        <v>0</v>
      </c>
      <c r="AG205" s="1" t="n">
        <v>0</v>
      </c>
      <c r="AH205" s="1" t="n">
        <v>40.438</v>
      </c>
      <c r="AI205" s="1" t="s">
        <v>44</v>
      </c>
      <c r="AJ205" s="1" t="n">
        <v>36</v>
      </c>
      <c r="AK205" s="1" t="n">
        <v>95</v>
      </c>
      <c r="AL205" s="1" t="s">
        <v>45</v>
      </c>
    </row>
    <row r="206" customFormat="false" ht="13.8" hidden="false" customHeight="true" outlineLevel="0" collapsed="false">
      <c r="A206" s="1" t="n">
        <v>205</v>
      </c>
      <c r="B206" s="1" t="s">
        <v>320</v>
      </c>
      <c r="C206" s="1" t="s">
        <v>321</v>
      </c>
      <c r="D206" s="1" t="s">
        <v>322</v>
      </c>
      <c r="E206" s="1" t="n">
        <v>1</v>
      </c>
      <c r="F206" s="1" t="n">
        <v>-33.707</v>
      </c>
      <c r="G206" s="1" t="n">
        <v>-63.598</v>
      </c>
      <c r="H206" s="1" t="n">
        <v>-490.941</v>
      </c>
      <c r="I206" s="1" t="n">
        <v>21443</v>
      </c>
      <c r="J206" s="1" t="s">
        <v>41</v>
      </c>
      <c r="K206" s="1" t="s">
        <v>41</v>
      </c>
      <c r="L206" s="1" t="n">
        <v>-1</v>
      </c>
      <c r="M206" s="1" t="n">
        <v>1</v>
      </c>
      <c r="N206" s="1" t="s">
        <v>42</v>
      </c>
      <c r="O206" s="1" t="s">
        <v>42</v>
      </c>
      <c r="P206" s="1" t="s">
        <v>43</v>
      </c>
      <c r="Q206" s="1" t="n">
        <v>1749074347.71</v>
      </c>
      <c r="R206" s="1" t="n">
        <v>0.333</v>
      </c>
      <c r="S206" s="1" t="n">
        <v>0.296</v>
      </c>
      <c r="T206" s="1" t="n">
        <v>0.431</v>
      </c>
      <c r="U206" s="1" t="n">
        <v>351.854</v>
      </c>
      <c r="V206" s="1" t="n">
        <v>0.002</v>
      </c>
      <c r="W206" s="1" t="n">
        <v>-0.009</v>
      </c>
      <c r="X206" s="1" t="n">
        <v>-19.628</v>
      </c>
      <c r="Y206" s="1" t="n">
        <v>68.512</v>
      </c>
      <c r="Z206" s="1" t="n">
        <v>48.812</v>
      </c>
      <c r="AA206" s="1" t="n">
        <v>0.865</v>
      </c>
      <c r="AB206" s="1" t="n">
        <v>55.947</v>
      </c>
      <c r="AC206" s="1" t="n">
        <v>1.034</v>
      </c>
      <c r="AD206" s="1" t="n">
        <v>2.667</v>
      </c>
      <c r="AE206" s="1" t="n">
        <v>0</v>
      </c>
      <c r="AF206" s="1" t="n">
        <v>0.0001</v>
      </c>
      <c r="AG206" s="1" t="n">
        <v>0</v>
      </c>
      <c r="AH206" s="1" t="n">
        <v>40.562</v>
      </c>
      <c r="AI206" s="1" t="s">
        <v>44</v>
      </c>
      <c r="AJ206" s="1" t="n">
        <v>37</v>
      </c>
      <c r="AK206" s="1" t="n">
        <v>95</v>
      </c>
      <c r="AL206" s="1" t="s">
        <v>45</v>
      </c>
    </row>
    <row r="207" customFormat="false" ht="13.8" hidden="false" customHeight="true" outlineLevel="0" collapsed="false">
      <c r="A207" s="1" t="n">
        <v>206</v>
      </c>
      <c r="B207" s="1" t="s">
        <v>320</v>
      </c>
      <c r="C207" s="1" t="s">
        <v>323</v>
      </c>
      <c r="D207" s="1" t="s">
        <v>322</v>
      </c>
      <c r="E207" s="1" t="n">
        <v>2</v>
      </c>
      <c r="F207" s="1" t="n">
        <v>-33.613</v>
      </c>
      <c r="G207" s="1" t="n">
        <v>-63.651</v>
      </c>
      <c r="H207" s="1" t="n">
        <v>-490.891</v>
      </c>
      <c r="I207" s="1" t="n">
        <v>21332</v>
      </c>
      <c r="J207" s="1" t="s">
        <v>41</v>
      </c>
      <c r="K207" s="1" t="s">
        <v>41</v>
      </c>
      <c r="L207" s="1" t="n">
        <v>-1</v>
      </c>
      <c r="M207" s="1" t="n">
        <v>1</v>
      </c>
      <c r="N207" s="1" t="s">
        <v>42</v>
      </c>
      <c r="O207" s="1" t="s">
        <v>42</v>
      </c>
      <c r="P207" s="1" t="s">
        <v>43</v>
      </c>
      <c r="Q207" s="1" t="n">
        <v>1749074537.63</v>
      </c>
      <c r="R207" s="1" t="n">
        <v>0.325</v>
      </c>
      <c r="S207" s="1" t="n">
        <v>0.284</v>
      </c>
      <c r="T207" s="1" t="n">
        <v>0.529</v>
      </c>
      <c r="U207" s="1" t="n">
        <v>296.923</v>
      </c>
      <c r="V207" s="1" t="n">
        <v>-0.001</v>
      </c>
      <c r="W207" s="1" t="n">
        <v>-0.004</v>
      </c>
      <c r="X207" s="1" t="n">
        <v>-0.382</v>
      </c>
      <c r="Y207" s="1" t="n">
        <v>68.02</v>
      </c>
      <c r="Z207" s="1" t="n">
        <v>48.86</v>
      </c>
      <c r="AA207" s="1" t="n">
        <v>0.865</v>
      </c>
      <c r="AB207" s="1" t="n">
        <v>55.435</v>
      </c>
      <c r="AC207" s="1" t="n">
        <v>1.033</v>
      </c>
      <c r="AD207" s="1" t="n">
        <v>2.833</v>
      </c>
      <c r="AE207" s="1" t="n">
        <v>0</v>
      </c>
      <c r="AF207" s="1" t="n">
        <v>0</v>
      </c>
      <c r="AG207" s="1" t="n">
        <v>0</v>
      </c>
      <c r="AH207" s="1" t="n">
        <v>40.5</v>
      </c>
      <c r="AI207" s="1" t="s">
        <v>44</v>
      </c>
      <c r="AJ207" s="1" t="n">
        <v>37</v>
      </c>
      <c r="AK207" s="1" t="n">
        <v>95</v>
      </c>
      <c r="AL207" s="1" t="s">
        <v>45</v>
      </c>
    </row>
    <row r="208" customFormat="false" ht="13.8" hidden="false" customHeight="true" outlineLevel="0" collapsed="false">
      <c r="A208" s="1" t="n">
        <v>207</v>
      </c>
      <c r="B208" s="1" t="s">
        <v>320</v>
      </c>
      <c r="C208" s="1" t="s">
        <v>324</v>
      </c>
      <c r="D208" s="1" t="s">
        <v>322</v>
      </c>
      <c r="E208" s="1" t="n">
        <v>3</v>
      </c>
      <c r="F208" s="1" t="n">
        <v>-33.687</v>
      </c>
      <c r="G208" s="1" t="n">
        <v>-63.653</v>
      </c>
      <c r="H208" s="1" t="n">
        <v>-490.991</v>
      </c>
      <c r="I208" s="1" t="n">
        <v>21219</v>
      </c>
      <c r="J208" s="1" t="s">
        <v>41</v>
      </c>
      <c r="K208" s="1" t="s">
        <v>41</v>
      </c>
      <c r="L208" s="1" t="n">
        <v>-1</v>
      </c>
      <c r="M208" s="1" t="n">
        <v>1</v>
      </c>
      <c r="N208" s="1" t="s">
        <v>42</v>
      </c>
      <c r="O208" s="1" t="s">
        <v>42</v>
      </c>
      <c r="P208" s="1" t="s">
        <v>43</v>
      </c>
      <c r="Q208" s="1" t="n">
        <v>1749074727.5</v>
      </c>
      <c r="R208" s="1" t="n">
        <v>0.326</v>
      </c>
      <c r="S208" s="1" t="n">
        <v>0.306</v>
      </c>
      <c r="T208" s="1" t="n">
        <v>0.453</v>
      </c>
      <c r="U208" s="1" t="n">
        <v>315.093</v>
      </c>
      <c r="V208" s="1" t="n">
        <v>0.002</v>
      </c>
      <c r="W208" s="1" t="n">
        <v>0</v>
      </c>
      <c r="X208" s="1" t="n">
        <v>5.132</v>
      </c>
      <c r="Y208" s="1" t="n">
        <v>67.659</v>
      </c>
      <c r="Z208" s="1" t="n">
        <v>48.598</v>
      </c>
      <c r="AA208" s="1" t="n">
        <v>0.84</v>
      </c>
      <c r="AB208" s="1" t="n">
        <v>54.747</v>
      </c>
      <c r="AC208" s="1" t="n">
        <v>1.035</v>
      </c>
      <c r="AD208" s="1" t="n">
        <v>2.853</v>
      </c>
      <c r="AE208" s="1" t="n">
        <v>0</v>
      </c>
      <c r="AF208" s="1" t="n">
        <v>0</v>
      </c>
      <c r="AG208" s="1" t="n">
        <v>0</v>
      </c>
      <c r="AH208" s="1" t="n">
        <v>40.375</v>
      </c>
      <c r="AI208" s="1" t="s">
        <v>44</v>
      </c>
      <c r="AJ208" s="1" t="n">
        <v>37</v>
      </c>
      <c r="AK208" s="1" t="n">
        <v>95</v>
      </c>
      <c r="AL208" s="1" t="s">
        <v>45</v>
      </c>
    </row>
    <row r="209" customFormat="false" ht="13.8" hidden="false" customHeight="true" outlineLevel="0" collapsed="false">
      <c r="A209" s="1" t="n">
        <v>208</v>
      </c>
      <c r="B209" s="1" t="s">
        <v>320</v>
      </c>
      <c r="C209" s="1" t="s">
        <v>325</v>
      </c>
      <c r="D209" s="1" t="s">
        <v>322</v>
      </c>
      <c r="E209" s="1" t="n">
        <v>4</v>
      </c>
      <c r="F209" s="1" t="n">
        <v>-33.769</v>
      </c>
      <c r="G209" s="1" t="n">
        <v>-63.63</v>
      </c>
      <c r="H209" s="1" t="n">
        <v>-490.906</v>
      </c>
      <c r="I209" s="1" t="n">
        <v>21282</v>
      </c>
      <c r="J209" s="1" t="s">
        <v>41</v>
      </c>
      <c r="K209" s="1" t="s">
        <v>41</v>
      </c>
      <c r="L209" s="1" t="n">
        <v>0</v>
      </c>
      <c r="M209" s="1" t="n">
        <v>1</v>
      </c>
      <c r="N209" s="1" t="s">
        <v>42</v>
      </c>
      <c r="O209" s="1" t="s">
        <v>42</v>
      </c>
      <c r="P209" s="1" t="s">
        <v>43</v>
      </c>
      <c r="Q209" s="1" t="n">
        <v>1749074916.46</v>
      </c>
      <c r="R209" s="1" t="n">
        <v>0.311</v>
      </c>
      <c r="S209" s="1" t="n">
        <v>0.357</v>
      </c>
      <c r="T209" s="1" t="n">
        <v>0.482</v>
      </c>
      <c r="U209" s="1" t="n">
        <v>434.914</v>
      </c>
      <c r="V209" s="1" t="n">
        <v>0.001</v>
      </c>
      <c r="W209" s="1" t="n">
        <v>-0.008</v>
      </c>
      <c r="X209" s="1" t="n">
        <v>23.111</v>
      </c>
      <c r="Y209" s="1" t="n">
        <v>68.015</v>
      </c>
      <c r="Z209" s="1" t="n">
        <v>48.801</v>
      </c>
      <c r="AA209" s="1" t="n">
        <v>0.832</v>
      </c>
      <c r="AB209" s="1" t="n">
        <v>54.68</v>
      </c>
      <c r="AC209" s="1" t="n">
        <v>1.034</v>
      </c>
      <c r="AD209" s="1" t="n">
        <v>2.544</v>
      </c>
      <c r="AE209" s="1" t="n">
        <v>0</v>
      </c>
      <c r="AF209" s="1" t="n">
        <v>0.0001</v>
      </c>
      <c r="AG209" s="1" t="n">
        <v>0</v>
      </c>
      <c r="AH209" s="1" t="n">
        <v>40.438</v>
      </c>
      <c r="AI209" s="1" t="s">
        <v>44</v>
      </c>
      <c r="AJ209" s="1" t="n">
        <v>37</v>
      </c>
      <c r="AK209" s="1" t="n">
        <v>95</v>
      </c>
      <c r="AL209" s="1" t="s">
        <v>45</v>
      </c>
    </row>
    <row r="210" customFormat="false" ht="13.8" hidden="false" customHeight="true" outlineLevel="0" collapsed="false">
      <c r="A210" s="1" t="n">
        <v>209</v>
      </c>
      <c r="B210" s="1" t="s">
        <v>326</v>
      </c>
      <c r="C210" s="1" t="s">
        <v>327</v>
      </c>
      <c r="D210" s="1" t="s">
        <v>328</v>
      </c>
      <c r="E210" s="1" t="n">
        <v>1</v>
      </c>
      <c r="F210" s="1" t="n">
        <v>-33.861</v>
      </c>
      <c r="G210" s="1" t="n">
        <v>-63.776</v>
      </c>
      <c r="H210" s="1" t="n">
        <v>-490.914</v>
      </c>
      <c r="I210" s="1" t="n">
        <v>21294</v>
      </c>
      <c r="J210" s="1" t="s">
        <v>41</v>
      </c>
      <c r="K210" s="1" t="s">
        <v>41</v>
      </c>
      <c r="L210" s="1" t="n">
        <v>-1</v>
      </c>
      <c r="M210" s="1" t="n">
        <v>1</v>
      </c>
      <c r="N210" s="1" t="s">
        <v>42</v>
      </c>
      <c r="O210" s="1" t="s">
        <v>42</v>
      </c>
      <c r="P210" s="1" t="s">
        <v>43</v>
      </c>
      <c r="Q210" s="1" t="n">
        <v>1749075104.39</v>
      </c>
      <c r="R210" s="1" t="n">
        <v>0.324</v>
      </c>
      <c r="S210" s="1" t="n">
        <v>0.302</v>
      </c>
      <c r="T210" s="1" t="n">
        <v>0.522</v>
      </c>
      <c r="U210" s="1" t="n">
        <v>425.486</v>
      </c>
      <c r="V210" s="1" t="n">
        <v>-0.002</v>
      </c>
      <c r="W210" s="1" t="n">
        <v>-0.013</v>
      </c>
      <c r="X210" s="1" t="n">
        <v>16.111</v>
      </c>
      <c r="Y210" s="1" t="n">
        <v>67.763</v>
      </c>
      <c r="Z210" s="1" t="n">
        <v>48.523</v>
      </c>
      <c r="AA210" s="1" t="n">
        <v>0.87</v>
      </c>
      <c r="AB210" s="1" t="n">
        <v>56.362</v>
      </c>
      <c r="AC210" s="1" t="n">
        <v>1.033</v>
      </c>
      <c r="AD210" s="1" t="n">
        <v>2.912</v>
      </c>
      <c r="AE210" s="1" t="n">
        <v>0</v>
      </c>
      <c r="AF210" s="1" t="n">
        <v>0.0001</v>
      </c>
      <c r="AG210" s="1" t="n">
        <v>0</v>
      </c>
      <c r="AH210" s="1" t="n">
        <v>40.562</v>
      </c>
      <c r="AI210" s="1" t="s">
        <v>44</v>
      </c>
      <c r="AJ210" s="1" t="n">
        <v>38</v>
      </c>
      <c r="AK210" s="1" t="n">
        <v>95</v>
      </c>
      <c r="AL210" s="1" t="s">
        <v>45</v>
      </c>
    </row>
    <row r="211" customFormat="false" ht="13.8" hidden="false" customHeight="true" outlineLevel="0" collapsed="false">
      <c r="A211" s="1" t="n">
        <v>210</v>
      </c>
      <c r="B211" s="1" t="s">
        <v>326</v>
      </c>
      <c r="C211" s="1" t="s">
        <v>329</v>
      </c>
      <c r="D211" s="1" t="s">
        <v>328</v>
      </c>
      <c r="E211" s="1" t="n">
        <v>2</v>
      </c>
      <c r="F211" s="1" t="n">
        <v>-33.69</v>
      </c>
      <c r="G211" s="1" t="n">
        <v>-63.674</v>
      </c>
      <c r="H211" s="1" t="n">
        <v>-490.857</v>
      </c>
      <c r="I211" s="1" t="n">
        <v>21226</v>
      </c>
      <c r="J211" s="1" t="s">
        <v>41</v>
      </c>
      <c r="K211" s="1" t="s">
        <v>41</v>
      </c>
      <c r="L211" s="1" t="n">
        <v>-1</v>
      </c>
      <c r="M211" s="1" t="n">
        <v>1</v>
      </c>
      <c r="N211" s="1" t="s">
        <v>42</v>
      </c>
      <c r="O211" s="1" t="s">
        <v>42</v>
      </c>
      <c r="P211" s="1" t="s">
        <v>43</v>
      </c>
      <c r="Q211" s="1" t="n">
        <v>1749075293.86</v>
      </c>
      <c r="R211" s="1" t="n">
        <v>0.282</v>
      </c>
      <c r="S211" s="1" t="n">
        <v>0.3</v>
      </c>
      <c r="T211" s="1" t="n">
        <v>0.525</v>
      </c>
      <c r="U211" s="1" t="n">
        <v>348.588</v>
      </c>
      <c r="V211" s="1" t="n">
        <v>0.003</v>
      </c>
      <c r="W211" s="1" t="n">
        <v>-0.008</v>
      </c>
      <c r="X211" s="1" t="n">
        <v>-5.239</v>
      </c>
      <c r="Y211" s="1" t="n">
        <v>67.742</v>
      </c>
      <c r="Z211" s="1" t="n">
        <v>48.189</v>
      </c>
      <c r="AA211" s="1" t="n">
        <v>0.878</v>
      </c>
      <c r="AB211" s="1" t="n">
        <v>55.972</v>
      </c>
      <c r="AC211" s="1" t="n">
        <v>1.033</v>
      </c>
      <c r="AD211" s="1" t="n">
        <v>2.799</v>
      </c>
      <c r="AE211" s="1" t="n">
        <v>0</v>
      </c>
      <c r="AF211" s="1" t="n">
        <v>0</v>
      </c>
      <c r="AG211" s="1" t="n">
        <v>0</v>
      </c>
      <c r="AH211" s="1" t="n">
        <v>40.688</v>
      </c>
      <c r="AI211" s="1" t="s">
        <v>44</v>
      </c>
      <c r="AJ211" s="1" t="n">
        <v>38</v>
      </c>
      <c r="AK211" s="1" t="n">
        <v>95</v>
      </c>
      <c r="AL211" s="1" t="s">
        <v>45</v>
      </c>
    </row>
    <row r="212" customFormat="false" ht="13.8" hidden="false" customHeight="true" outlineLevel="0" collapsed="false">
      <c r="A212" s="1" t="n">
        <v>211</v>
      </c>
      <c r="B212" s="1" t="s">
        <v>326</v>
      </c>
      <c r="C212" s="1" t="s">
        <v>330</v>
      </c>
      <c r="D212" s="1" t="s">
        <v>328</v>
      </c>
      <c r="E212" s="1" t="n">
        <v>3</v>
      </c>
      <c r="F212" s="1" t="n">
        <v>-33.775</v>
      </c>
      <c r="G212" s="1" t="n">
        <v>-63.752</v>
      </c>
      <c r="H212" s="1" t="n">
        <v>-491.03</v>
      </c>
      <c r="I212" s="1" t="n">
        <v>21090</v>
      </c>
      <c r="J212" s="1" t="s">
        <v>41</v>
      </c>
      <c r="K212" s="1" t="s">
        <v>41</v>
      </c>
      <c r="L212" s="1" t="n">
        <v>-1</v>
      </c>
      <c r="M212" s="1" t="n">
        <v>1</v>
      </c>
      <c r="N212" s="1" t="s">
        <v>42</v>
      </c>
      <c r="O212" s="1" t="s">
        <v>42</v>
      </c>
      <c r="P212" s="1" t="s">
        <v>43</v>
      </c>
      <c r="Q212" s="1" t="n">
        <v>1749075485.73</v>
      </c>
      <c r="R212" s="1" t="n">
        <v>0.326</v>
      </c>
      <c r="S212" s="1" t="n">
        <v>0.31</v>
      </c>
      <c r="T212" s="1" t="n">
        <v>0.499</v>
      </c>
      <c r="U212" s="1" t="n">
        <v>290.021</v>
      </c>
      <c r="V212" s="1" t="n">
        <v>-0.005</v>
      </c>
      <c r="W212" s="1" t="n">
        <v>-0.009</v>
      </c>
      <c r="X212" s="1" t="n">
        <v>-11.55</v>
      </c>
      <c r="Y212" s="1" t="n">
        <v>67.233</v>
      </c>
      <c r="Z212" s="1" t="n">
        <v>48.182</v>
      </c>
      <c r="AA212" s="1" t="n">
        <v>0.851</v>
      </c>
      <c r="AB212" s="1" t="n">
        <v>54.415</v>
      </c>
      <c r="AC212" s="1" t="n">
        <v>1.034</v>
      </c>
      <c r="AD212" s="1" t="n">
        <v>2.719</v>
      </c>
      <c r="AE212" s="1" t="n">
        <v>0</v>
      </c>
      <c r="AF212" s="1" t="n">
        <v>0.0001</v>
      </c>
      <c r="AG212" s="1" t="n">
        <v>0</v>
      </c>
      <c r="AH212" s="1" t="n">
        <v>40.938</v>
      </c>
      <c r="AI212" s="1" t="s">
        <v>44</v>
      </c>
      <c r="AJ212" s="1" t="n">
        <v>38</v>
      </c>
      <c r="AK212" s="1" t="n">
        <v>95</v>
      </c>
      <c r="AL212" s="1" t="s">
        <v>45</v>
      </c>
    </row>
    <row r="213" customFormat="false" ht="13.8" hidden="false" customHeight="true" outlineLevel="0" collapsed="false">
      <c r="A213" s="1" t="n">
        <v>212</v>
      </c>
      <c r="B213" s="1" t="s">
        <v>326</v>
      </c>
      <c r="C213" s="1" t="s">
        <v>331</v>
      </c>
      <c r="D213" s="1" t="s">
        <v>328</v>
      </c>
      <c r="E213" s="1" t="n">
        <v>4</v>
      </c>
      <c r="F213" s="1" t="n">
        <v>-33.769</v>
      </c>
      <c r="G213" s="1" t="n">
        <v>-63.701</v>
      </c>
      <c r="H213" s="1" t="n">
        <v>-491.039</v>
      </c>
      <c r="I213" s="1" t="n">
        <v>21256</v>
      </c>
      <c r="J213" s="1" t="s">
        <v>41</v>
      </c>
      <c r="K213" s="1" t="s">
        <v>41</v>
      </c>
      <c r="L213" s="1" t="n">
        <v>0</v>
      </c>
      <c r="M213" s="1" t="n">
        <v>1</v>
      </c>
      <c r="N213" s="1" t="s">
        <v>42</v>
      </c>
      <c r="O213" s="1" t="s">
        <v>42</v>
      </c>
      <c r="P213" s="1" t="s">
        <v>43</v>
      </c>
      <c r="Q213" s="1" t="n">
        <v>1749075675.04</v>
      </c>
      <c r="R213" s="1" t="n">
        <v>0.346</v>
      </c>
      <c r="S213" s="1" t="n">
        <v>0.332</v>
      </c>
      <c r="T213" s="1" t="n">
        <v>0.487</v>
      </c>
      <c r="U213" s="1" t="n">
        <v>469.987</v>
      </c>
      <c r="V213" s="1" t="n">
        <v>0.001</v>
      </c>
      <c r="W213" s="1" t="n">
        <v>-0.009</v>
      </c>
      <c r="X213" s="1" t="n">
        <v>26.118</v>
      </c>
      <c r="Y213" s="1" t="n">
        <v>67.717</v>
      </c>
      <c r="Z213" s="1" t="n">
        <v>48.593</v>
      </c>
      <c r="AA213" s="1" t="n">
        <v>0.856</v>
      </c>
      <c r="AB213" s="1" t="n">
        <v>55.22</v>
      </c>
      <c r="AC213" s="1" t="n">
        <v>1.033</v>
      </c>
      <c r="AD213" s="1" t="n">
        <v>2.799</v>
      </c>
      <c r="AE213" s="1" t="n">
        <v>0</v>
      </c>
      <c r="AF213" s="1" t="n">
        <v>0.0001</v>
      </c>
      <c r="AG213" s="1" t="n">
        <v>0</v>
      </c>
      <c r="AH213" s="1" t="n">
        <v>40.75</v>
      </c>
      <c r="AI213" s="1" t="s">
        <v>44</v>
      </c>
      <c r="AJ213" s="1" t="n">
        <v>38</v>
      </c>
      <c r="AK213" s="1" t="n">
        <v>95</v>
      </c>
      <c r="AL213" s="1" t="s">
        <v>45</v>
      </c>
    </row>
    <row r="214" customFormat="false" ht="13.8" hidden="false" customHeight="true" outlineLevel="0" collapsed="false">
      <c r="A214" s="1" t="n">
        <v>213</v>
      </c>
      <c r="B214" s="1" t="s">
        <v>332</v>
      </c>
      <c r="C214" s="1" t="s">
        <v>333</v>
      </c>
      <c r="D214" s="1" t="s">
        <v>334</v>
      </c>
      <c r="E214" s="1" t="n">
        <v>1</v>
      </c>
      <c r="F214" s="1" t="n">
        <v>-33.864</v>
      </c>
      <c r="G214" s="1" t="n">
        <v>-63.694</v>
      </c>
      <c r="H214" s="1" t="n">
        <v>-490.919</v>
      </c>
      <c r="I214" s="1" t="n">
        <v>21607</v>
      </c>
      <c r="J214" s="1" t="s">
        <v>41</v>
      </c>
      <c r="K214" s="1" t="s">
        <v>41</v>
      </c>
      <c r="L214" s="1" t="n">
        <v>-1</v>
      </c>
      <c r="M214" s="1" t="n">
        <v>1</v>
      </c>
      <c r="N214" s="1" t="s">
        <v>42</v>
      </c>
      <c r="O214" s="1" t="s">
        <v>42</v>
      </c>
      <c r="P214" s="1" t="s">
        <v>43</v>
      </c>
      <c r="Q214" s="1" t="n">
        <v>1749075863.79</v>
      </c>
      <c r="R214" s="1" t="n">
        <v>0.31</v>
      </c>
      <c r="S214" s="1" t="n">
        <v>0.257</v>
      </c>
      <c r="T214" s="1" t="n">
        <v>0.461</v>
      </c>
      <c r="U214" s="1" t="n">
        <v>384.536</v>
      </c>
      <c r="V214" s="1" t="n">
        <v>-0.002</v>
      </c>
      <c r="W214" s="1" t="n">
        <v>-0.004</v>
      </c>
      <c r="X214" s="1" t="n">
        <v>-2.108</v>
      </c>
      <c r="Y214" s="1" t="n">
        <v>68.919</v>
      </c>
      <c r="Z214" s="1" t="n">
        <v>49.193</v>
      </c>
      <c r="AA214" s="1" t="n">
        <v>0.884</v>
      </c>
      <c r="AB214" s="1" t="n">
        <v>56.635</v>
      </c>
      <c r="AC214" s="1" t="n">
        <v>1.032</v>
      </c>
      <c r="AD214" s="1" t="n">
        <v>2.852</v>
      </c>
      <c r="AE214" s="1" t="n">
        <v>0</v>
      </c>
      <c r="AF214" s="1" t="n">
        <v>0.0001</v>
      </c>
      <c r="AG214" s="1" t="n">
        <v>0</v>
      </c>
      <c r="AH214" s="1" t="n">
        <v>40.688</v>
      </c>
      <c r="AI214" s="1" t="s">
        <v>44</v>
      </c>
      <c r="AJ214" s="1" t="n">
        <v>39</v>
      </c>
      <c r="AK214" s="1" t="n">
        <v>95</v>
      </c>
      <c r="AL214" s="1" t="s">
        <v>45</v>
      </c>
    </row>
    <row r="215" customFormat="false" ht="13.8" hidden="false" customHeight="true" outlineLevel="0" collapsed="false">
      <c r="A215" s="1" t="n">
        <v>214</v>
      </c>
      <c r="B215" s="1" t="s">
        <v>332</v>
      </c>
      <c r="C215" s="1" t="s">
        <v>335</v>
      </c>
      <c r="D215" s="1" t="s">
        <v>334</v>
      </c>
      <c r="E215" s="1" t="n">
        <v>2</v>
      </c>
      <c r="F215" s="1" t="n">
        <v>-33.796</v>
      </c>
      <c r="G215" s="1" t="n">
        <v>-63.817</v>
      </c>
      <c r="H215" s="1" t="n">
        <v>-490.926</v>
      </c>
      <c r="I215" s="1" t="n">
        <v>21514</v>
      </c>
      <c r="J215" s="1" t="s">
        <v>41</v>
      </c>
      <c r="K215" s="1" t="s">
        <v>41</v>
      </c>
      <c r="L215" s="1" t="n">
        <v>-1</v>
      </c>
      <c r="M215" s="1" t="n">
        <v>1</v>
      </c>
      <c r="N215" s="1" t="s">
        <v>42</v>
      </c>
      <c r="O215" s="1" t="s">
        <v>42</v>
      </c>
      <c r="P215" s="1" t="s">
        <v>43</v>
      </c>
      <c r="Q215" s="1" t="n">
        <v>1749076052.56</v>
      </c>
      <c r="R215" s="1" t="n">
        <v>0.313</v>
      </c>
      <c r="S215" s="1" t="n">
        <v>0.271</v>
      </c>
      <c r="T215" s="1" t="n">
        <v>0.444</v>
      </c>
      <c r="U215" s="1" t="n">
        <v>284.09</v>
      </c>
      <c r="V215" s="1" t="n">
        <v>-0.001</v>
      </c>
      <c r="W215" s="1" t="n">
        <v>0</v>
      </c>
      <c r="X215" s="1" t="n">
        <v>-12.185</v>
      </c>
      <c r="Y215" s="1" t="n">
        <v>68.589</v>
      </c>
      <c r="Z215" s="1" t="n">
        <v>49.216</v>
      </c>
      <c r="AA215" s="1" t="n">
        <v>0.88</v>
      </c>
      <c r="AB215" s="1" t="n">
        <v>56.027</v>
      </c>
      <c r="AC215" s="1" t="n">
        <v>1.032</v>
      </c>
      <c r="AD215" s="1" t="n">
        <v>2.962</v>
      </c>
      <c r="AE215" s="1" t="n">
        <v>0</v>
      </c>
      <c r="AF215" s="1" t="n">
        <v>0.0001</v>
      </c>
      <c r="AG215" s="1" t="n">
        <v>0</v>
      </c>
      <c r="AH215" s="1" t="n">
        <v>40.688</v>
      </c>
      <c r="AI215" s="1" t="s">
        <v>44</v>
      </c>
      <c r="AJ215" s="1" t="n">
        <v>39</v>
      </c>
      <c r="AK215" s="1" t="n">
        <v>95</v>
      </c>
      <c r="AL215" s="1" t="s">
        <v>45</v>
      </c>
    </row>
    <row r="216" customFormat="false" ht="13.8" hidden="false" customHeight="true" outlineLevel="0" collapsed="false">
      <c r="A216" s="1" t="n">
        <v>215</v>
      </c>
      <c r="B216" s="1" t="s">
        <v>332</v>
      </c>
      <c r="C216" s="1" t="s">
        <v>336</v>
      </c>
      <c r="D216" s="1" t="s">
        <v>334</v>
      </c>
      <c r="E216" s="1" t="n">
        <v>3</v>
      </c>
      <c r="F216" s="1" t="n">
        <v>-33.708</v>
      </c>
      <c r="G216" s="1" t="n">
        <v>-63.795</v>
      </c>
      <c r="H216" s="1" t="n">
        <v>-491.198</v>
      </c>
      <c r="I216" s="1" t="n">
        <v>21412</v>
      </c>
      <c r="J216" s="1" t="s">
        <v>41</v>
      </c>
      <c r="K216" s="1" t="s">
        <v>41</v>
      </c>
      <c r="L216" s="1" t="n">
        <v>-1</v>
      </c>
      <c r="M216" s="1" t="n">
        <v>1</v>
      </c>
      <c r="N216" s="1" t="s">
        <v>42</v>
      </c>
      <c r="O216" s="1" t="s">
        <v>42</v>
      </c>
      <c r="P216" s="1" t="s">
        <v>43</v>
      </c>
      <c r="Q216" s="1" t="n">
        <v>1749076243.85</v>
      </c>
      <c r="R216" s="1" t="n">
        <v>0.327</v>
      </c>
      <c r="S216" s="1" t="n">
        <v>0.279</v>
      </c>
      <c r="T216" s="1" t="n">
        <v>0.518</v>
      </c>
      <c r="U216" s="1" t="n">
        <v>368.273</v>
      </c>
      <c r="V216" s="1" t="n">
        <v>0.001</v>
      </c>
      <c r="W216" s="1" t="n">
        <v>-0.005</v>
      </c>
      <c r="X216" s="1" t="n">
        <v>16.298</v>
      </c>
      <c r="Y216" s="1" t="n">
        <v>68.223</v>
      </c>
      <c r="Z216" s="1" t="n">
        <v>48.741</v>
      </c>
      <c r="AA216" s="1" t="n">
        <v>0.857</v>
      </c>
      <c r="AB216" s="1" t="n">
        <v>56.97</v>
      </c>
      <c r="AC216" s="1" t="n">
        <v>1.033</v>
      </c>
      <c r="AD216" s="1" t="n">
        <v>2.79</v>
      </c>
      <c r="AE216" s="1" t="n">
        <v>0</v>
      </c>
      <c r="AF216" s="1" t="n">
        <v>-0.0001</v>
      </c>
      <c r="AG216" s="1" t="n">
        <v>0</v>
      </c>
      <c r="AH216" s="1" t="n">
        <v>40.625</v>
      </c>
      <c r="AI216" s="1" t="s">
        <v>44</v>
      </c>
      <c r="AJ216" s="1" t="n">
        <v>39</v>
      </c>
      <c r="AK216" s="1" t="n">
        <v>95</v>
      </c>
      <c r="AL216" s="1" t="s">
        <v>45</v>
      </c>
    </row>
    <row r="217" customFormat="false" ht="13.8" hidden="false" customHeight="true" outlineLevel="0" collapsed="false">
      <c r="A217" s="1" t="n">
        <v>216</v>
      </c>
      <c r="B217" s="1" t="s">
        <v>332</v>
      </c>
      <c r="C217" s="1" t="s">
        <v>337</v>
      </c>
      <c r="D217" s="1" t="s">
        <v>334</v>
      </c>
      <c r="E217" s="1" t="n">
        <v>4</v>
      </c>
      <c r="F217" s="1" t="n">
        <v>-33.91</v>
      </c>
      <c r="G217" s="1" t="n">
        <v>-63.765</v>
      </c>
      <c r="H217" s="1" t="n">
        <v>-491.05</v>
      </c>
      <c r="I217" s="1" t="n">
        <v>21373</v>
      </c>
      <c r="J217" s="1" t="s">
        <v>41</v>
      </c>
      <c r="K217" s="1" t="s">
        <v>41</v>
      </c>
      <c r="L217" s="1" t="n">
        <v>0</v>
      </c>
      <c r="M217" s="1" t="n">
        <v>1</v>
      </c>
      <c r="N217" s="1" t="s">
        <v>42</v>
      </c>
      <c r="O217" s="1" t="s">
        <v>42</v>
      </c>
      <c r="P217" s="1" t="s">
        <v>43</v>
      </c>
      <c r="Q217" s="1" t="n">
        <v>1749076433.09</v>
      </c>
      <c r="R217" s="1" t="n">
        <v>0.317</v>
      </c>
      <c r="S217" s="1" t="n">
        <v>0.319</v>
      </c>
      <c r="T217" s="1" t="n">
        <v>0.439</v>
      </c>
      <c r="U217" s="1" t="n">
        <v>381.642</v>
      </c>
      <c r="V217" s="1" t="n">
        <v>0.003</v>
      </c>
      <c r="W217" s="1" t="n">
        <v>-0.011</v>
      </c>
      <c r="X217" s="1" t="n">
        <v>-3.068</v>
      </c>
      <c r="Y217" s="1" t="n">
        <v>68.15</v>
      </c>
      <c r="Z217" s="1" t="n">
        <v>48.779</v>
      </c>
      <c r="AA217" s="1" t="n">
        <v>0.846</v>
      </c>
      <c r="AB217" s="1" t="n">
        <v>55.448</v>
      </c>
      <c r="AC217" s="1" t="n">
        <v>1.033</v>
      </c>
      <c r="AD217" s="1" t="n">
        <v>2.633</v>
      </c>
      <c r="AE217" s="1" t="n">
        <v>0</v>
      </c>
      <c r="AF217" s="1" t="n">
        <v>0.0002</v>
      </c>
      <c r="AG217" s="1" t="n">
        <v>0</v>
      </c>
      <c r="AH217" s="1" t="n">
        <v>40.562</v>
      </c>
      <c r="AI217" s="1" t="s">
        <v>44</v>
      </c>
      <c r="AJ217" s="1" t="n">
        <v>39</v>
      </c>
      <c r="AK217" s="1" t="n">
        <v>95</v>
      </c>
      <c r="AL217" s="1" t="s">
        <v>45</v>
      </c>
    </row>
    <row r="218" customFormat="false" ht="13.8" hidden="false" customHeight="true" outlineLevel="0" collapsed="false">
      <c r="A218" s="1" t="n">
        <v>217</v>
      </c>
      <c r="B218" s="1" t="s">
        <v>338</v>
      </c>
      <c r="C218" s="1" t="s">
        <v>339</v>
      </c>
      <c r="D218" s="1" t="s">
        <v>340</v>
      </c>
      <c r="E218" s="1" t="n">
        <v>1</v>
      </c>
      <c r="F218" s="1" t="n">
        <v>-33.618</v>
      </c>
      <c r="G218" s="1" t="n">
        <v>-63.715</v>
      </c>
      <c r="H218" s="1" t="n">
        <v>-491.002</v>
      </c>
      <c r="I218" s="1" t="n">
        <v>21338</v>
      </c>
      <c r="J218" s="1" t="s">
        <v>41</v>
      </c>
      <c r="K218" s="1" t="s">
        <v>41</v>
      </c>
      <c r="L218" s="1" t="n">
        <v>-1</v>
      </c>
      <c r="M218" s="1" t="n">
        <v>1</v>
      </c>
      <c r="N218" s="1" t="s">
        <v>42</v>
      </c>
      <c r="O218" s="1" t="s">
        <v>42</v>
      </c>
      <c r="P218" s="1" t="s">
        <v>43</v>
      </c>
      <c r="Q218" s="1" t="n">
        <v>1749076621.79</v>
      </c>
      <c r="R218" s="1" t="n">
        <v>0.339</v>
      </c>
      <c r="S218" s="1" t="n">
        <v>0.31</v>
      </c>
      <c r="T218" s="1" t="n">
        <v>0.446</v>
      </c>
      <c r="U218" s="1" t="n">
        <v>251.541</v>
      </c>
      <c r="V218" s="1" t="n">
        <v>0.002</v>
      </c>
      <c r="W218" s="1" t="n">
        <v>-0.002</v>
      </c>
      <c r="X218" s="1" t="n">
        <v>-7.902</v>
      </c>
      <c r="Y218" s="1" t="n">
        <v>68.151</v>
      </c>
      <c r="Z218" s="1" t="n">
        <v>49.166</v>
      </c>
      <c r="AA218" s="1" t="n">
        <v>0.831</v>
      </c>
      <c r="AB218" s="1" t="n">
        <v>53.987</v>
      </c>
      <c r="AC218" s="1" t="n">
        <v>1.032</v>
      </c>
      <c r="AD218" s="1" t="n">
        <v>2.641</v>
      </c>
      <c r="AE218" s="1" t="n">
        <v>0</v>
      </c>
      <c r="AF218" s="1" t="n">
        <v>-0.0001</v>
      </c>
      <c r="AG218" s="1" t="n">
        <v>0</v>
      </c>
      <c r="AH218" s="1" t="n">
        <v>40.562</v>
      </c>
      <c r="AI218" s="1" t="s">
        <v>44</v>
      </c>
      <c r="AJ218" s="1" t="n">
        <v>40</v>
      </c>
      <c r="AK218" s="1" t="n">
        <v>95</v>
      </c>
      <c r="AL218" s="1" t="s">
        <v>45</v>
      </c>
    </row>
    <row r="219" customFormat="false" ht="13.8" hidden="false" customHeight="true" outlineLevel="0" collapsed="false">
      <c r="A219" s="1" t="n">
        <v>218</v>
      </c>
      <c r="B219" s="1" t="s">
        <v>338</v>
      </c>
      <c r="C219" s="1" t="s">
        <v>341</v>
      </c>
      <c r="D219" s="1" t="s">
        <v>340</v>
      </c>
      <c r="E219" s="1" t="n">
        <v>2</v>
      </c>
      <c r="F219" s="1" t="n">
        <v>-33.788</v>
      </c>
      <c r="G219" s="1" t="n">
        <v>-63.694</v>
      </c>
      <c r="H219" s="1" t="n">
        <v>-491.037</v>
      </c>
      <c r="I219" s="1" t="n">
        <v>21290</v>
      </c>
      <c r="J219" s="1" t="s">
        <v>41</v>
      </c>
      <c r="K219" s="1" t="s">
        <v>41</v>
      </c>
      <c r="L219" s="1" t="n">
        <v>-1</v>
      </c>
      <c r="M219" s="1" t="n">
        <v>1</v>
      </c>
      <c r="N219" s="1" t="s">
        <v>42</v>
      </c>
      <c r="O219" s="1" t="s">
        <v>42</v>
      </c>
      <c r="P219" s="1" t="s">
        <v>43</v>
      </c>
      <c r="Q219" s="1" t="n">
        <v>1749076811.47</v>
      </c>
      <c r="R219" s="1" t="n">
        <v>0.291</v>
      </c>
      <c r="S219" s="1" t="n">
        <v>0.321</v>
      </c>
      <c r="T219" s="1" t="n">
        <v>0.488</v>
      </c>
      <c r="U219" s="1" t="n">
        <v>416.63</v>
      </c>
      <c r="V219" s="1" t="n">
        <v>-0.001</v>
      </c>
      <c r="W219" s="1" t="n">
        <v>-0.011</v>
      </c>
      <c r="X219" s="1" t="n">
        <v>22.14</v>
      </c>
      <c r="Y219" s="1" t="n">
        <v>67.818</v>
      </c>
      <c r="Z219" s="1" t="n">
        <v>48.413</v>
      </c>
      <c r="AA219" s="1" t="n">
        <v>0.871</v>
      </c>
      <c r="AB219" s="1" t="n">
        <v>56.356</v>
      </c>
      <c r="AC219" s="1" t="n">
        <v>1.032</v>
      </c>
      <c r="AD219" s="1" t="n">
        <v>2.93</v>
      </c>
      <c r="AE219" s="1" t="n">
        <v>0</v>
      </c>
      <c r="AF219" s="1" t="n">
        <v>0.0001</v>
      </c>
      <c r="AG219" s="1" t="n">
        <v>0</v>
      </c>
      <c r="AH219" s="1" t="n">
        <v>40.625</v>
      </c>
      <c r="AI219" s="1" t="s">
        <v>44</v>
      </c>
      <c r="AJ219" s="1" t="n">
        <v>40</v>
      </c>
      <c r="AK219" s="1" t="n">
        <v>95</v>
      </c>
      <c r="AL219" s="1" t="s">
        <v>45</v>
      </c>
    </row>
    <row r="220" customFormat="false" ht="13.8" hidden="false" customHeight="true" outlineLevel="0" collapsed="false">
      <c r="A220" s="1" t="n">
        <v>219</v>
      </c>
      <c r="B220" s="1" t="s">
        <v>338</v>
      </c>
      <c r="C220" s="1" t="s">
        <v>342</v>
      </c>
      <c r="D220" s="1" t="s">
        <v>340</v>
      </c>
      <c r="E220" s="1" t="n">
        <v>3</v>
      </c>
      <c r="F220" s="1" t="n">
        <v>-33.889</v>
      </c>
      <c r="G220" s="1" t="n">
        <v>-63.725</v>
      </c>
      <c r="H220" s="1" t="n">
        <v>-491.084</v>
      </c>
      <c r="I220" s="1" t="n">
        <v>21196</v>
      </c>
      <c r="J220" s="1" t="s">
        <v>41</v>
      </c>
      <c r="K220" s="1" t="s">
        <v>41</v>
      </c>
      <c r="L220" s="1" t="n">
        <v>-1</v>
      </c>
      <c r="M220" s="1" t="n">
        <v>1</v>
      </c>
      <c r="N220" s="1" t="s">
        <v>42</v>
      </c>
      <c r="O220" s="1" t="s">
        <v>42</v>
      </c>
      <c r="P220" s="1" t="s">
        <v>43</v>
      </c>
      <c r="Q220" s="1" t="n">
        <v>1749077000.97</v>
      </c>
      <c r="R220" s="1" t="n">
        <v>0.284</v>
      </c>
      <c r="S220" s="1" t="n">
        <v>0.296</v>
      </c>
      <c r="T220" s="1" t="n">
        <v>0.532</v>
      </c>
      <c r="U220" s="1" t="n">
        <v>421.755</v>
      </c>
      <c r="V220" s="1" t="n">
        <v>0</v>
      </c>
      <c r="W220" s="1" t="n">
        <v>-0.009</v>
      </c>
      <c r="X220" s="1" t="n">
        <v>4.224</v>
      </c>
      <c r="Y220" s="1" t="n">
        <v>67.587</v>
      </c>
      <c r="Z220" s="1" t="n">
        <v>48.182</v>
      </c>
      <c r="AA220" s="1" t="n">
        <v>0.85</v>
      </c>
      <c r="AB220" s="1" t="n">
        <v>55.13</v>
      </c>
      <c r="AC220" s="1" t="n">
        <v>1.031</v>
      </c>
      <c r="AD220" s="1" t="n">
        <v>2.679</v>
      </c>
      <c r="AE220" s="1" t="n">
        <v>0</v>
      </c>
      <c r="AF220" s="1" t="n">
        <v>0.0002</v>
      </c>
      <c r="AG220" s="1" t="n">
        <v>0</v>
      </c>
      <c r="AH220" s="1" t="n">
        <v>40.688</v>
      </c>
      <c r="AI220" s="1" t="s">
        <v>44</v>
      </c>
      <c r="AJ220" s="1" t="n">
        <v>40</v>
      </c>
      <c r="AK220" s="1" t="n">
        <v>95</v>
      </c>
      <c r="AL220" s="1" t="s">
        <v>45</v>
      </c>
    </row>
    <row r="221" customFormat="false" ht="13.8" hidden="false" customHeight="true" outlineLevel="0" collapsed="false">
      <c r="A221" s="1" t="n">
        <v>220</v>
      </c>
      <c r="B221" s="1" t="s">
        <v>338</v>
      </c>
      <c r="C221" s="1" t="s">
        <v>343</v>
      </c>
      <c r="D221" s="1" t="s">
        <v>340</v>
      </c>
      <c r="E221" s="1" t="n">
        <v>4</v>
      </c>
      <c r="F221" s="1" t="n">
        <v>-33.552</v>
      </c>
      <c r="G221" s="1" t="n">
        <v>-63.709</v>
      </c>
      <c r="H221" s="1" t="n">
        <v>-491.201</v>
      </c>
      <c r="I221" s="1" t="n">
        <v>21136</v>
      </c>
      <c r="J221" s="1" t="s">
        <v>41</v>
      </c>
      <c r="K221" s="1" t="s">
        <v>41</v>
      </c>
      <c r="L221" s="1" t="n">
        <v>0</v>
      </c>
      <c r="M221" s="1" t="n">
        <v>1</v>
      </c>
      <c r="N221" s="1" t="s">
        <v>42</v>
      </c>
      <c r="O221" s="1" t="s">
        <v>42</v>
      </c>
      <c r="P221" s="1" t="s">
        <v>43</v>
      </c>
      <c r="Q221" s="1" t="n">
        <v>1749077191.68</v>
      </c>
      <c r="R221" s="1" t="n">
        <v>0.28</v>
      </c>
      <c r="S221" s="1" t="n">
        <v>0.3</v>
      </c>
      <c r="T221" s="1" t="n">
        <v>0.471</v>
      </c>
      <c r="U221" s="1" t="n">
        <v>274.202</v>
      </c>
      <c r="V221" s="1" t="n">
        <v>0.001</v>
      </c>
      <c r="W221" s="1" t="n">
        <v>0.002</v>
      </c>
      <c r="X221" s="1" t="n">
        <v>-13.075</v>
      </c>
      <c r="Y221" s="1" t="n">
        <v>67.363</v>
      </c>
      <c r="Z221" s="1" t="n">
        <v>48.055</v>
      </c>
      <c r="AA221" s="1" t="n">
        <v>0.852</v>
      </c>
      <c r="AB221" s="1" t="n">
        <v>55.822</v>
      </c>
      <c r="AC221" s="1" t="n">
        <v>1.033</v>
      </c>
      <c r="AD221" s="1" t="n">
        <v>2.711</v>
      </c>
      <c r="AE221" s="1" t="n">
        <v>0</v>
      </c>
      <c r="AF221" s="1" t="n">
        <v>-0.0001</v>
      </c>
      <c r="AG221" s="1" t="n">
        <v>0</v>
      </c>
      <c r="AH221" s="1" t="n">
        <v>40.562</v>
      </c>
      <c r="AI221" s="1" t="s">
        <v>44</v>
      </c>
      <c r="AJ221" s="1" t="n">
        <v>40</v>
      </c>
      <c r="AK221" s="1" t="n">
        <v>95</v>
      </c>
      <c r="AL221" s="1" t="s">
        <v>45</v>
      </c>
    </row>
    <row r="222" customFormat="false" ht="13.8" hidden="false" customHeight="true" outlineLevel="0" collapsed="false">
      <c r="A222" s="1" t="n">
        <v>221</v>
      </c>
      <c r="B222" s="1" t="s">
        <v>344</v>
      </c>
      <c r="C222" s="1" t="s">
        <v>345</v>
      </c>
      <c r="D222" s="1" t="s">
        <v>346</v>
      </c>
      <c r="E222" s="1" t="n">
        <v>1</v>
      </c>
      <c r="F222" s="1" t="n">
        <v>-33.797</v>
      </c>
      <c r="G222" s="1" t="n">
        <v>-63.749</v>
      </c>
      <c r="H222" s="1" t="n">
        <v>-491.048</v>
      </c>
      <c r="I222" s="1" t="n">
        <v>21072</v>
      </c>
      <c r="J222" s="1" t="s">
        <v>41</v>
      </c>
      <c r="K222" s="1" t="s">
        <v>41</v>
      </c>
      <c r="L222" s="1" t="n">
        <v>-1</v>
      </c>
      <c r="M222" s="1" t="n">
        <v>1</v>
      </c>
      <c r="N222" s="1" t="s">
        <v>42</v>
      </c>
      <c r="O222" s="1" t="s">
        <v>42</v>
      </c>
      <c r="P222" s="1" t="s">
        <v>43</v>
      </c>
      <c r="Q222" s="1" t="n">
        <v>1749077381</v>
      </c>
      <c r="R222" s="1" t="n">
        <v>0.339</v>
      </c>
      <c r="S222" s="1" t="n">
        <v>0.336</v>
      </c>
      <c r="T222" s="1" t="n">
        <v>0.535</v>
      </c>
      <c r="U222" s="1" t="n">
        <v>370.124</v>
      </c>
      <c r="V222" s="1" t="n">
        <v>0.006</v>
      </c>
      <c r="W222" s="1" t="n">
        <v>-0.005</v>
      </c>
      <c r="X222" s="1" t="n">
        <v>17.538</v>
      </c>
      <c r="Y222" s="1" t="n">
        <v>67.105</v>
      </c>
      <c r="Z222" s="1" t="n">
        <v>47.885</v>
      </c>
      <c r="AA222" s="1" t="n">
        <v>0.848</v>
      </c>
      <c r="AB222" s="1" t="n">
        <v>55.579</v>
      </c>
      <c r="AC222" s="1" t="n">
        <v>1.034</v>
      </c>
      <c r="AD222" s="1" t="n">
        <v>2.827</v>
      </c>
      <c r="AE222" s="1" t="n">
        <v>0</v>
      </c>
      <c r="AF222" s="1" t="n">
        <v>0.0001</v>
      </c>
      <c r="AG222" s="1" t="n">
        <v>0</v>
      </c>
      <c r="AH222" s="1" t="n">
        <v>40.5</v>
      </c>
      <c r="AI222" s="1" t="s">
        <v>44</v>
      </c>
      <c r="AJ222" s="1" t="n">
        <v>41</v>
      </c>
      <c r="AK222" s="1" t="n">
        <v>95</v>
      </c>
      <c r="AL222" s="1" t="s">
        <v>45</v>
      </c>
    </row>
    <row r="223" customFormat="false" ht="13.8" hidden="false" customHeight="true" outlineLevel="0" collapsed="false">
      <c r="A223" s="1" t="n">
        <v>222</v>
      </c>
      <c r="B223" s="1" t="s">
        <v>344</v>
      </c>
      <c r="C223" s="1" t="s">
        <v>347</v>
      </c>
      <c r="D223" s="1" t="s">
        <v>346</v>
      </c>
      <c r="E223" s="1" t="n">
        <v>2</v>
      </c>
      <c r="F223" s="1" t="n">
        <v>-33.737</v>
      </c>
      <c r="G223" s="1" t="n">
        <v>-63.627</v>
      </c>
      <c r="H223" s="1" t="n">
        <v>-490.828</v>
      </c>
      <c r="I223" s="1" t="n">
        <v>21064</v>
      </c>
      <c r="J223" s="1" t="s">
        <v>41</v>
      </c>
      <c r="K223" s="1" t="s">
        <v>41</v>
      </c>
      <c r="L223" s="1" t="n">
        <v>-1</v>
      </c>
      <c r="M223" s="1" t="n">
        <v>1</v>
      </c>
      <c r="N223" s="1" t="s">
        <v>42</v>
      </c>
      <c r="O223" s="1" t="s">
        <v>42</v>
      </c>
      <c r="P223" s="1" t="s">
        <v>43</v>
      </c>
      <c r="Q223" s="1" t="n">
        <v>1749077571</v>
      </c>
      <c r="R223" s="1" t="n">
        <v>0.386</v>
      </c>
      <c r="S223" s="1" t="n">
        <v>0.392</v>
      </c>
      <c r="T223" s="1" t="n">
        <v>0.534</v>
      </c>
      <c r="U223" s="1" t="n">
        <v>344.877</v>
      </c>
      <c r="V223" s="1" t="n">
        <v>-0.005</v>
      </c>
      <c r="W223" s="1" t="n">
        <v>-0.001</v>
      </c>
      <c r="X223" s="1" t="n">
        <v>-5.385</v>
      </c>
      <c r="Y223" s="1" t="n">
        <v>67.216</v>
      </c>
      <c r="Z223" s="1" t="n">
        <v>48.004</v>
      </c>
      <c r="AA223" s="1" t="n">
        <v>0.84</v>
      </c>
      <c r="AB223" s="1" t="n">
        <v>54.491</v>
      </c>
      <c r="AC223" s="1" t="n">
        <v>1.034</v>
      </c>
      <c r="AD223" s="1" t="n">
        <v>2.828</v>
      </c>
      <c r="AE223" s="1" t="n">
        <v>0</v>
      </c>
      <c r="AF223" s="1" t="n">
        <v>0.0002</v>
      </c>
      <c r="AG223" s="1" t="n">
        <v>0</v>
      </c>
      <c r="AH223" s="1" t="n">
        <v>40.5</v>
      </c>
      <c r="AI223" s="1" t="s">
        <v>44</v>
      </c>
      <c r="AJ223" s="1" t="n">
        <v>41</v>
      </c>
      <c r="AK223" s="1" t="n">
        <v>95</v>
      </c>
      <c r="AL223" s="1" t="s">
        <v>45</v>
      </c>
    </row>
    <row r="224" customFormat="false" ht="13.8" hidden="false" customHeight="true" outlineLevel="0" collapsed="false">
      <c r="A224" s="1" t="n">
        <v>223</v>
      </c>
      <c r="B224" s="1" t="s">
        <v>344</v>
      </c>
      <c r="C224" s="1" t="s">
        <v>348</v>
      </c>
      <c r="D224" s="1" t="s">
        <v>346</v>
      </c>
      <c r="E224" s="1" t="n">
        <v>3</v>
      </c>
      <c r="F224" s="1" t="n">
        <v>-33.629</v>
      </c>
      <c r="G224" s="1" t="n">
        <v>-63.739</v>
      </c>
      <c r="H224" s="1" t="n">
        <v>-490.968</v>
      </c>
      <c r="I224" s="1" t="n">
        <v>21616</v>
      </c>
      <c r="J224" s="1" t="s">
        <v>41</v>
      </c>
      <c r="K224" s="1" t="s">
        <v>41</v>
      </c>
      <c r="L224" s="1" t="n">
        <v>-1</v>
      </c>
      <c r="M224" s="1" t="n">
        <v>1</v>
      </c>
      <c r="N224" s="1" t="s">
        <v>42</v>
      </c>
      <c r="O224" s="1" t="s">
        <v>42</v>
      </c>
      <c r="P224" s="1" t="s">
        <v>43</v>
      </c>
      <c r="Q224" s="1" t="n">
        <v>1749077761.39</v>
      </c>
      <c r="R224" s="1" t="n">
        <v>0.284</v>
      </c>
      <c r="S224" s="1" t="n">
        <v>0.274</v>
      </c>
      <c r="T224" s="1" t="n">
        <v>0.51</v>
      </c>
      <c r="U224" s="1" t="n">
        <v>348.88</v>
      </c>
      <c r="V224" s="1" t="n">
        <v>0.004</v>
      </c>
      <c r="W224" s="1" t="n">
        <v>-0.001</v>
      </c>
      <c r="X224" s="1" t="n">
        <v>-19.289</v>
      </c>
      <c r="Y224" s="1" t="n">
        <v>68.907</v>
      </c>
      <c r="Z224" s="1" t="n">
        <v>49.735</v>
      </c>
      <c r="AA224" s="1" t="n">
        <v>0.866</v>
      </c>
      <c r="AB224" s="1" t="n">
        <v>56.251</v>
      </c>
      <c r="AC224" s="1" t="n">
        <v>1.032</v>
      </c>
      <c r="AD224" s="1" t="n">
        <v>2.862</v>
      </c>
      <c r="AE224" s="1" t="n">
        <v>0</v>
      </c>
      <c r="AF224" s="1" t="n">
        <v>-0.0001</v>
      </c>
      <c r="AG224" s="1" t="n">
        <v>0</v>
      </c>
      <c r="AH224" s="1" t="n">
        <v>40.562</v>
      </c>
      <c r="AI224" s="1" t="s">
        <v>44</v>
      </c>
      <c r="AJ224" s="1" t="n">
        <v>41</v>
      </c>
      <c r="AK224" s="1" t="n">
        <v>95</v>
      </c>
      <c r="AL224" s="1" t="s">
        <v>45</v>
      </c>
    </row>
    <row r="225" customFormat="false" ht="13.8" hidden="false" customHeight="true" outlineLevel="0" collapsed="false">
      <c r="A225" s="1" t="n">
        <v>224</v>
      </c>
      <c r="B225" s="1" t="s">
        <v>344</v>
      </c>
      <c r="C225" s="1" t="s">
        <v>349</v>
      </c>
      <c r="D225" s="1" t="s">
        <v>346</v>
      </c>
      <c r="E225" s="1" t="n">
        <v>4</v>
      </c>
      <c r="F225" s="1" t="n">
        <v>-33.74</v>
      </c>
      <c r="G225" s="1" t="n">
        <v>-63.693</v>
      </c>
      <c r="H225" s="1" t="n">
        <v>-490.92</v>
      </c>
      <c r="I225" s="1" t="n">
        <v>21491</v>
      </c>
      <c r="J225" s="1" t="s">
        <v>41</v>
      </c>
      <c r="K225" s="1" t="s">
        <v>41</v>
      </c>
      <c r="L225" s="1" t="n">
        <v>0</v>
      </c>
      <c r="M225" s="1" t="n">
        <v>1</v>
      </c>
      <c r="N225" s="1" t="s">
        <v>42</v>
      </c>
      <c r="O225" s="1" t="s">
        <v>42</v>
      </c>
      <c r="P225" s="1" t="s">
        <v>43</v>
      </c>
      <c r="Q225" s="1" t="n">
        <v>1749077950.33</v>
      </c>
      <c r="R225" s="1" t="n">
        <v>0.302</v>
      </c>
      <c r="S225" s="1" t="n">
        <v>0.312</v>
      </c>
      <c r="T225" s="1" t="n">
        <v>0.496</v>
      </c>
      <c r="U225" s="1" t="n">
        <v>311.127</v>
      </c>
      <c r="V225" s="1" t="n">
        <v>0.002</v>
      </c>
      <c r="W225" s="1" t="n">
        <v>-0.013</v>
      </c>
      <c r="X225" s="1" t="n">
        <v>-10.69</v>
      </c>
      <c r="Y225" s="1" t="n">
        <v>68.508</v>
      </c>
      <c r="Z225" s="1" t="n">
        <v>48.726</v>
      </c>
      <c r="AA225" s="1" t="n">
        <v>0.883</v>
      </c>
      <c r="AB225" s="1" t="n">
        <v>57.802</v>
      </c>
      <c r="AC225" s="1" t="n">
        <v>1.034</v>
      </c>
      <c r="AD225" s="1" t="n">
        <v>2.884</v>
      </c>
      <c r="AE225" s="1" t="n">
        <v>0</v>
      </c>
      <c r="AF225" s="1" t="n">
        <v>0.0001</v>
      </c>
      <c r="AG225" s="1" t="n">
        <v>0</v>
      </c>
      <c r="AH225" s="1" t="n">
        <v>40.562</v>
      </c>
      <c r="AI225" s="1" t="s">
        <v>44</v>
      </c>
      <c r="AJ225" s="1" t="n">
        <v>41</v>
      </c>
      <c r="AK225" s="1" t="n">
        <v>95</v>
      </c>
      <c r="AL225" s="1" t="s">
        <v>45</v>
      </c>
    </row>
    <row r="226" customFormat="false" ht="13.8" hidden="false" customHeight="true" outlineLevel="0" collapsed="false">
      <c r="A226" s="1" t="n">
        <v>225</v>
      </c>
      <c r="B226" s="1" t="s">
        <v>350</v>
      </c>
      <c r="C226" s="1" t="s">
        <v>351</v>
      </c>
      <c r="D226" s="1" t="s">
        <v>352</v>
      </c>
      <c r="E226" s="1" t="n">
        <v>1</v>
      </c>
      <c r="F226" s="1" t="n">
        <v>-33.609</v>
      </c>
      <c r="G226" s="1" t="n">
        <v>-63.649</v>
      </c>
      <c r="H226" s="1" t="n">
        <v>-491.12</v>
      </c>
      <c r="I226" s="1" t="n">
        <v>21535</v>
      </c>
      <c r="J226" s="1" t="s">
        <v>41</v>
      </c>
      <c r="K226" s="1" t="s">
        <v>41</v>
      </c>
      <c r="L226" s="1" t="n">
        <v>-1</v>
      </c>
      <c r="M226" s="1" t="n">
        <v>1</v>
      </c>
      <c r="N226" s="1" t="s">
        <v>42</v>
      </c>
      <c r="O226" s="1" t="s">
        <v>42</v>
      </c>
      <c r="P226" s="1" t="s">
        <v>43</v>
      </c>
      <c r="Q226" s="1" t="n">
        <v>1749078139.2</v>
      </c>
      <c r="R226" s="1" t="n">
        <v>0.323</v>
      </c>
      <c r="S226" s="1" t="n">
        <v>0.35</v>
      </c>
      <c r="T226" s="1" t="n">
        <v>0.532</v>
      </c>
      <c r="U226" s="1" t="n">
        <v>327.96</v>
      </c>
      <c r="V226" s="1" t="n">
        <v>-0.002</v>
      </c>
      <c r="W226" s="1" t="n">
        <v>-0.003</v>
      </c>
      <c r="X226" s="1" t="n">
        <v>14.153</v>
      </c>
      <c r="Y226" s="1" t="n">
        <v>68.843</v>
      </c>
      <c r="Z226" s="1" t="n">
        <v>49.226</v>
      </c>
      <c r="AA226" s="1" t="n">
        <v>0.857</v>
      </c>
      <c r="AB226" s="1" t="n">
        <v>55.404</v>
      </c>
      <c r="AC226" s="1" t="n">
        <v>1.033</v>
      </c>
      <c r="AD226" s="1" t="n">
        <v>2.542</v>
      </c>
      <c r="AE226" s="1" t="n">
        <v>0</v>
      </c>
      <c r="AF226" s="1" t="n">
        <v>0.0001</v>
      </c>
      <c r="AG226" s="1" t="n">
        <v>0</v>
      </c>
      <c r="AH226" s="1" t="n">
        <v>40.5</v>
      </c>
      <c r="AI226" s="1" t="s">
        <v>44</v>
      </c>
      <c r="AJ226" s="1" t="n">
        <v>42</v>
      </c>
      <c r="AK226" s="1" t="n">
        <v>95</v>
      </c>
      <c r="AL226" s="1" t="s">
        <v>45</v>
      </c>
    </row>
    <row r="227" customFormat="false" ht="13.8" hidden="false" customHeight="true" outlineLevel="0" collapsed="false">
      <c r="A227" s="1" t="n">
        <v>226</v>
      </c>
      <c r="B227" s="1" t="s">
        <v>350</v>
      </c>
      <c r="C227" s="1" t="s">
        <v>353</v>
      </c>
      <c r="D227" s="1" t="s">
        <v>352</v>
      </c>
      <c r="E227" s="1" t="n">
        <v>2</v>
      </c>
      <c r="F227" s="1" t="n">
        <v>-33.773</v>
      </c>
      <c r="G227" s="1" t="n">
        <v>-63.668</v>
      </c>
      <c r="H227" s="1" t="n">
        <v>-491.034</v>
      </c>
      <c r="I227" s="1" t="n">
        <v>21459</v>
      </c>
      <c r="J227" s="1" t="s">
        <v>41</v>
      </c>
      <c r="K227" s="1" t="s">
        <v>41</v>
      </c>
      <c r="L227" s="1" t="n">
        <v>-1</v>
      </c>
      <c r="M227" s="1" t="n">
        <v>1</v>
      </c>
      <c r="N227" s="1" t="s">
        <v>42</v>
      </c>
      <c r="O227" s="1" t="s">
        <v>42</v>
      </c>
      <c r="P227" s="1" t="s">
        <v>43</v>
      </c>
      <c r="Q227" s="1" t="n">
        <v>1749078328.96</v>
      </c>
      <c r="R227" s="1" t="n">
        <v>0.299</v>
      </c>
      <c r="S227" s="1" t="n">
        <v>0.278</v>
      </c>
      <c r="T227" s="1" t="n">
        <v>0.496</v>
      </c>
      <c r="U227" s="1" t="n">
        <v>449.277</v>
      </c>
      <c r="V227" s="1" t="n">
        <v>0.003</v>
      </c>
      <c r="W227" s="1" t="n">
        <v>-0.007</v>
      </c>
      <c r="X227" s="1" t="n">
        <v>11.53</v>
      </c>
      <c r="Y227" s="1" t="n">
        <v>68.505</v>
      </c>
      <c r="Z227" s="1" t="n">
        <v>49.011</v>
      </c>
      <c r="AA227" s="1" t="n">
        <v>0.872</v>
      </c>
      <c r="AB227" s="1" t="n">
        <v>55.783</v>
      </c>
      <c r="AC227" s="1" t="n">
        <v>1.031</v>
      </c>
      <c r="AD227" s="1" t="n">
        <v>2.625</v>
      </c>
      <c r="AE227" s="1" t="n">
        <v>0</v>
      </c>
      <c r="AF227" s="1" t="n">
        <v>0.0001</v>
      </c>
      <c r="AG227" s="1" t="n">
        <v>0</v>
      </c>
      <c r="AH227" s="1" t="n">
        <v>40.5</v>
      </c>
      <c r="AI227" s="1" t="s">
        <v>44</v>
      </c>
      <c r="AJ227" s="1" t="n">
        <v>42</v>
      </c>
      <c r="AK227" s="1" t="n">
        <v>95</v>
      </c>
      <c r="AL227" s="1" t="s">
        <v>45</v>
      </c>
    </row>
    <row r="228" customFormat="false" ht="13.8" hidden="false" customHeight="true" outlineLevel="0" collapsed="false">
      <c r="A228" s="1" t="n">
        <v>227</v>
      </c>
      <c r="B228" s="1" t="s">
        <v>350</v>
      </c>
      <c r="C228" s="1" t="s">
        <v>354</v>
      </c>
      <c r="D228" s="1" t="s">
        <v>352</v>
      </c>
      <c r="E228" s="1" t="n">
        <v>3</v>
      </c>
      <c r="F228" s="1" t="n">
        <v>-33.819</v>
      </c>
      <c r="G228" s="1" t="n">
        <v>-63.799</v>
      </c>
      <c r="H228" s="1" t="n">
        <v>-491.005</v>
      </c>
      <c r="I228" s="1" t="n">
        <v>21375</v>
      </c>
      <c r="J228" s="1" t="s">
        <v>41</v>
      </c>
      <c r="K228" s="1" t="s">
        <v>41</v>
      </c>
      <c r="L228" s="1" t="n">
        <v>-1</v>
      </c>
      <c r="M228" s="1" t="n">
        <v>1</v>
      </c>
      <c r="N228" s="1" t="s">
        <v>42</v>
      </c>
      <c r="O228" s="1" t="s">
        <v>42</v>
      </c>
      <c r="P228" s="1" t="s">
        <v>43</v>
      </c>
      <c r="Q228" s="1" t="n">
        <v>1749078521.28</v>
      </c>
      <c r="R228" s="1" t="n">
        <v>0.29</v>
      </c>
      <c r="S228" s="1" t="n">
        <v>0.315</v>
      </c>
      <c r="T228" s="1" t="n">
        <v>0.516</v>
      </c>
      <c r="U228" s="1" t="n">
        <v>238.765</v>
      </c>
      <c r="V228" s="1" t="n">
        <v>0.005</v>
      </c>
      <c r="W228" s="1" t="n">
        <v>-0.007</v>
      </c>
      <c r="X228" s="1" t="n">
        <v>-7.513</v>
      </c>
      <c r="Y228" s="1" t="n">
        <v>68.113</v>
      </c>
      <c r="Z228" s="1" t="n">
        <v>49.082</v>
      </c>
      <c r="AA228" s="1" t="n">
        <v>0.862</v>
      </c>
      <c r="AB228" s="1" t="n">
        <v>55.045</v>
      </c>
      <c r="AC228" s="1" t="n">
        <v>1.033</v>
      </c>
      <c r="AD228" s="1" t="n">
        <v>2.698</v>
      </c>
      <c r="AE228" s="1" t="n">
        <v>0</v>
      </c>
      <c r="AF228" s="1" t="n">
        <v>0</v>
      </c>
      <c r="AG228" s="1" t="n">
        <v>0</v>
      </c>
      <c r="AH228" s="1" t="n">
        <v>40.562</v>
      </c>
      <c r="AI228" s="1" t="s">
        <v>44</v>
      </c>
      <c r="AJ228" s="1" t="n">
        <v>42</v>
      </c>
      <c r="AK228" s="1" t="n">
        <v>95</v>
      </c>
      <c r="AL228" s="1" t="s">
        <v>45</v>
      </c>
    </row>
    <row r="229" customFormat="false" ht="13.8" hidden="false" customHeight="true" outlineLevel="0" collapsed="false">
      <c r="A229" s="1" t="n">
        <v>228</v>
      </c>
      <c r="B229" s="1" t="s">
        <v>350</v>
      </c>
      <c r="C229" s="1" t="s">
        <v>355</v>
      </c>
      <c r="D229" s="1" t="s">
        <v>352</v>
      </c>
      <c r="E229" s="1" t="n">
        <v>4</v>
      </c>
      <c r="F229" s="1" t="n">
        <v>-33.779</v>
      </c>
      <c r="G229" s="1" t="n">
        <v>-63.691</v>
      </c>
      <c r="H229" s="1" t="n">
        <v>-491.089</v>
      </c>
      <c r="I229" s="1" t="n">
        <v>21367</v>
      </c>
      <c r="J229" s="1" t="s">
        <v>41</v>
      </c>
      <c r="K229" s="1" t="s">
        <v>41</v>
      </c>
      <c r="L229" s="1" t="n">
        <v>0</v>
      </c>
      <c r="M229" s="1" t="n">
        <v>1</v>
      </c>
      <c r="N229" s="1" t="s">
        <v>42</v>
      </c>
      <c r="O229" s="1" t="s">
        <v>42</v>
      </c>
      <c r="P229" s="1" t="s">
        <v>43</v>
      </c>
      <c r="Q229" s="1" t="n">
        <v>1749078712.58</v>
      </c>
      <c r="R229" s="1" t="n">
        <v>0.317</v>
      </c>
      <c r="S229" s="1" t="n">
        <v>0.325</v>
      </c>
      <c r="T229" s="1" t="n">
        <v>0.537</v>
      </c>
      <c r="U229" s="1" t="n">
        <v>296.152</v>
      </c>
      <c r="V229" s="1" t="n">
        <v>-0.001</v>
      </c>
      <c r="W229" s="1" t="n">
        <v>-0.006</v>
      </c>
      <c r="X229" s="1" t="n">
        <v>3.026</v>
      </c>
      <c r="Y229" s="1" t="n">
        <v>68.217</v>
      </c>
      <c r="Z229" s="1" t="n">
        <v>48.852</v>
      </c>
      <c r="AA229" s="1" t="n">
        <v>0.846</v>
      </c>
      <c r="AB229" s="1" t="n">
        <v>55.133</v>
      </c>
      <c r="AC229" s="1" t="n">
        <v>1.034</v>
      </c>
      <c r="AD229" s="1" t="n">
        <v>2.683</v>
      </c>
      <c r="AE229" s="1" t="n">
        <v>0</v>
      </c>
      <c r="AF229" s="1" t="n">
        <v>0.0001</v>
      </c>
      <c r="AG229" s="1" t="n">
        <v>0</v>
      </c>
      <c r="AH229" s="1" t="n">
        <v>40.625</v>
      </c>
      <c r="AI229" s="1" t="s">
        <v>44</v>
      </c>
      <c r="AJ229" s="1" t="n">
        <v>42</v>
      </c>
      <c r="AK229" s="1" t="n">
        <v>95</v>
      </c>
      <c r="AL229" s="1" t="s">
        <v>45</v>
      </c>
    </row>
    <row r="230" customFormat="false" ht="13.8" hidden="false" customHeight="true" outlineLevel="0" collapsed="false">
      <c r="A230" s="1" t="n">
        <v>229</v>
      </c>
      <c r="B230" s="1" t="s">
        <v>356</v>
      </c>
      <c r="C230" s="1" t="s">
        <v>357</v>
      </c>
      <c r="D230" s="1" t="s">
        <v>358</v>
      </c>
      <c r="E230" s="1" t="n">
        <v>1</v>
      </c>
      <c r="F230" s="1" t="n">
        <v>-33.816</v>
      </c>
      <c r="G230" s="1" t="n">
        <v>-63.721</v>
      </c>
      <c r="H230" s="1" t="n">
        <v>-491.142</v>
      </c>
      <c r="I230" s="1" t="n">
        <v>21319</v>
      </c>
      <c r="J230" s="1" t="s">
        <v>41</v>
      </c>
      <c r="K230" s="1" t="s">
        <v>41</v>
      </c>
      <c r="L230" s="1" t="n">
        <v>-1</v>
      </c>
      <c r="M230" s="1" t="n">
        <v>1</v>
      </c>
      <c r="N230" s="1" t="s">
        <v>42</v>
      </c>
      <c r="O230" s="1" t="s">
        <v>42</v>
      </c>
      <c r="P230" s="1" t="s">
        <v>43</v>
      </c>
      <c r="Q230" s="1" t="n">
        <v>1749078899.21</v>
      </c>
      <c r="R230" s="1" t="n">
        <v>0.284</v>
      </c>
      <c r="S230" s="1" t="n">
        <v>0.337</v>
      </c>
      <c r="T230" s="1" t="n">
        <v>0.499</v>
      </c>
      <c r="U230" s="1" t="n">
        <v>332.608</v>
      </c>
      <c r="V230" s="1" t="n">
        <v>-0.003</v>
      </c>
      <c r="W230" s="1" t="n">
        <v>-0.006</v>
      </c>
      <c r="X230" s="1" t="n">
        <v>10.835</v>
      </c>
      <c r="Y230" s="1" t="n">
        <v>68.089</v>
      </c>
      <c r="Z230" s="1" t="n">
        <v>48.5</v>
      </c>
      <c r="AA230" s="1" t="n">
        <v>0.852</v>
      </c>
      <c r="AB230" s="1" t="n">
        <v>55.61</v>
      </c>
      <c r="AC230" s="1" t="n">
        <v>1.033</v>
      </c>
      <c r="AD230" s="1" t="n">
        <v>2.786</v>
      </c>
      <c r="AE230" s="1" t="n">
        <v>0</v>
      </c>
      <c r="AF230" s="1" t="n">
        <v>0.0002</v>
      </c>
      <c r="AG230" s="1" t="n">
        <v>0</v>
      </c>
      <c r="AH230" s="1" t="n">
        <v>40.562</v>
      </c>
      <c r="AI230" s="1" t="s">
        <v>44</v>
      </c>
      <c r="AJ230" s="1" t="n">
        <v>43</v>
      </c>
      <c r="AK230" s="1" t="n">
        <v>95</v>
      </c>
      <c r="AL230" s="1" t="s">
        <v>45</v>
      </c>
    </row>
    <row r="231" customFormat="false" ht="13.8" hidden="false" customHeight="true" outlineLevel="0" collapsed="false">
      <c r="A231" s="1" t="n">
        <v>230</v>
      </c>
      <c r="B231" s="1" t="s">
        <v>356</v>
      </c>
      <c r="C231" s="1" t="s">
        <v>359</v>
      </c>
      <c r="D231" s="1" t="s">
        <v>358</v>
      </c>
      <c r="E231" s="1" t="n">
        <v>2</v>
      </c>
      <c r="F231" s="1" t="n">
        <v>-33.691</v>
      </c>
      <c r="G231" s="1" t="n">
        <v>-63.817</v>
      </c>
      <c r="H231" s="1" t="n">
        <v>-491.346</v>
      </c>
      <c r="I231" s="1" t="n">
        <v>21227</v>
      </c>
      <c r="J231" s="1" t="s">
        <v>41</v>
      </c>
      <c r="K231" s="1" t="s">
        <v>41</v>
      </c>
      <c r="L231" s="1" t="n">
        <v>-1</v>
      </c>
      <c r="M231" s="1" t="n">
        <v>1</v>
      </c>
      <c r="N231" s="1" t="s">
        <v>42</v>
      </c>
      <c r="O231" s="1" t="s">
        <v>42</v>
      </c>
      <c r="P231" s="1" t="s">
        <v>43</v>
      </c>
      <c r="Q231" s="1" t="n">
        <v>1749079088.39</v>
      </c>
      <c r="R231" s="1" t="n">
        <v>0.352</v>
      </c>
      <c r="S231" s="1" t="n">
        <v>0.319</v>
      </c>
      <c r="T231" s="1" t="n">
        <v>0.425</v>
      </c>
      <c r="U231" s="1" t="n">
        <v>391.86</v>
      </c>
      <c r="V231" s="1" t="n">
        <v>0.002</v>
      </c>
      <c r="W231" s="1" t="n">
        <v>-0.005</v>
      </c>
      <c r="X231" s="1" t="n">
        <v>0.394</v>
      </c>
      <c r="Y231" s="1" t="n">
        <v>67.625</v>
      </c>
      <c r="Z231" s="1" t="n">
        <v>48.968</v>
      </c>
      <c r="AA231" s="1" t="n">
        <v>0.833</v>
      </c>
      <c r="AB231" s="1" t="n">
        <v>54.255</v>
      </c>
      <c r="AC231" s="1" t="n">
        <v>1.032</v>
      </c>
      <c r="AD231" s="1" t="n">
        <v>2.619</v>
      </c>
      <c r="AE231" s="1" t="n">
        <v>0</v>
      </c>
      <c r="AF231" s="1" t="n">
        <v>0</v>
      </c>
      <c r="AG231" s="1" t="n">
        <v>0</v>
      </c>
      <c r="AH231" s="1" t="n">
        <v>40.5</v>
      </c>
      <c r="AI231" s="1" t="s">
        <v>44</v>
      </c>
      <c r="AJ231" s="1" t="n">
        <v>43</v>
      </c>
      <c r="AK231" s="1" t="n">
        <v>95</v>
      </c>
      <c r="AL231" s="1" t="s">
        <v>45</v>
      </c>
    </row>
    <row r="232" customFormat="false" ht="13.8" hidden="false" customHeight="true" outlineLevel="0" collapsed="false">
      <c r="A232" s="1" t="n">
        <v>231</v>
      </c>
      <c r="B232" s="1" t="s">
        <v>356</v>
      </c>
      <c r="C232" s="1" t="s">
        <v>360</v>
      </c>
      <c r="D232" s="1" t="s">
        <v>358</v>
      </c>
      <c r="E232" s="1" t="n">
        <v>3</v>
      </c>
      <c r="F232" s="1" t="n">
        <v>-33.738</v>
      </c>
      <c r="G232" s="1" t="n">
        <v>-63.721</v>
      </c>
      <c r="H232" s="1" t="n">
        <v>-491.185</v>
      </c>
      <c r="I232" s="1" t="n">
        <v>21222</v>
      </c>
      <c r="J232" s="1" t="s">
        <v>41</v>
      </c>
      <c r="K232" s="1" t="s">
        <v>41</v>
      </c>
      <c r="L232" s="1" t="n">
        <v>-1</v>
      </c>
      <c r="M232" s="1" t="n">
        <v>1</v>
      </c>
      <c r="N232" s="1" t="s">
        <v>42</v>
      </c>
      <c r="O232" s="1" t="s">
        <v>42</v>
      </c>
      <c r="P232" s="1" t="s">
        <v>43</v>
      </c>
      <c r="Q232" s="1" t="n">
        <v>1749079277.47</v>
      </c>
      <c r="R232" s="1" t="n">
        <v>0.308</v>
      </c>
      <c r="S232" s="1" t="n">
        <v>0.323</v>
      </c>
      <c r="T232" s="1" t="n">
        <v>0.404</v>
      </c>
      <c r="U232" s="1" t="n">
        <v>299.948</v>
      </c>
      <c r="V232" s="1" t="n">
        <v>-0.002</v>
      </c>
      <c r="W232" s="1" t="n">
        <v>-0.007</v>
      </c>
      <c r="X232" s="1" t="n">
        <v>-15.62</v>
      </c>
      <c r="Y232" s="1" t="n">
        <v>67.651</v>
      </c>
      <c r="Z232" s="1" t="n">
        <v>48.262</v>
      </c>
      <c r="AA232" s="1" t="n">
        <v>0.856</v>
      </c>
      <c r="AB232" s="1" t="n">
        <v>55.457</v>
      </c>
      <c r="AC232" s="1" t="n">
        <v>1.032</v>
      </c>
      <c r="AD232" s="1" t="n">
        <v>2.849</v>
      </c>
      <c r="AE232" s="1" t="n">
        <v>0</v>
      </c>
      <c r="AF232" s="1" t="n">
        <v>0.0001</v>
      </c>
      <c r="AG232" s="1" t="n">
        <v>0</v>
      </c>
      <c r="AH232" s="1" t="n">
        <v>40.5</v>
      </c>
      <c r="AI232" s="1" t="s">
        <v>44</v>
      </c>
      <c r="AJ232" s="1" t="n">
        <v>43</v>
      </c>
      <c r="AK232" s="1" t="n">
        <v>95</v>
      </c>
      <c r="AL232" s="1" t="s">
        <v>45</v>
      </c>
    </row>
    <row r="233" customFormat="false" ht="13.8" hidden="false" customHeight="true" outlineLevel="0" collapsed="false">
      <c r="A233" s="1" t="n">
        <v>232</v>
      </c>
      <c r="B233" s="1" t="s">
        <v>356</v>
      </c>
      <c r="C233" s="1" t="s">
        <v>361</v>
      </c>
      <c r="D233" s="1" t="s">
        <v>358</v>
      </c>
      <c r="E233" s="1" t="n">
        <v>4</v>
      </c>
      <c r="F233" s="1" t="n">
        <v>-34.017</v>
      </c>
      <c r="G233" s="1" t="n">
        <v>-63.876</v>
      </c>
      <c r="H233" s="1" t="n">
        <v>-491.015</v>
      </c>
      <c r="I233" s="1" t="n">
        <v>21207</v>
      </c>
      <c r="J233" s="1" t="s">
        <v>41</v>
      </c>
      <c r="K233" s="1" t="s">
        <v>41</v>
      </c>
      <c r="L233" s="1" t="n">
        <v>0</v>
      </c>
      <c r="M233" s="1" t="n">
        <v>1</v>
      </c>
      <c r="N233" s="1" t="s">
        <v>42</v>
      </c>
      <c r="O233" s="1" t="s">
        <v>42</v>
      </c>
      <c r="P233" s="1" t="s">
        <v>43</v>
      </c>
      <c r="Q233" s="1" t="n">
        <v>1749079465.19</v>
      </c>
      <c r="R233" s="1" t="n">
        <v>0.279</v>
      </c>
      <c r="S233" s="1" t="n">
        <v>0.368</v>
      </c>
      <c r="T233" s="1" t="n">
        <v>0.391</v>
      </c>
      <c r="U233" s="1" t="n">
        <v>343.176</v>
      </c>
      <c r="V233" s="1" t="n">
        <v>-0.006</v>
      </c>
      <c r="W233" s="1" t="n">
        <v>-0.002</v>
      </c>
      <c r="X233" s="1" t="n">
        <v>12.121</v>
      </c>
      <c r="Y233" s="1" t="n">
        <v>67.519</v>
      </c>
      <c r="Z233" s="1" t="n">
        <v>48.46</v>
      </c>
      <c r="AA233" s="1" t="n">
        <v>0.864</v>
      </c>
      <c r="AB233" s="1" t="n">
        <v>55.174</v>
      </c>
      <c r="AC233" s="1" t="n">
        <v>1.033</v>
      </c>
      <c r="AD233" s="1" t="n">
        <v>2.816</v>
      </c>
      <c r="AE233" s="1" t="n">
        <v>0</v>
      </c>
      <c r="AF233" s="1" t="n">
        <v>0.0002</v>
      </c>
      <c r="AG233" s="1" t="n">
        <v>0</v>
      </c>
      <c r="AH233" s="1" t="n">
        <v>40.625</v>
      </c>
      <c r="AI233" s="1" t="s">
        <v>44</v>
      </c>
      <c r="AJ233" s="1" t="n">
        <v>43</v>
      </c>
      <c r="AK233" s="1" t="n">
        <v>95</v>
      </c>
      <c r="AL233" s="1" t="s">
        <v>45</v>
      </c>
    </row>
    <row r="234" customFormat="false" ht="13.8" hidden="false" customHeight="true" outlineLevel="0" collapsed="false">
      <c r="A234" s="1" t="n">
        <v>233</v>
      </c>
      <c r="B234" s="1" t="s">
        <v>362</v>
      </c>
      <c r="C234" s="1" t="s">
        <v>363</v>
      </c>
      <c r="D234" s="1" t="s">
        <v>364</v>
      </c>
      <c r="E234" s="1" t="n">
        <v>1</v>
      </c>
      <c r="F234" s="1" t="n">
        <v>-22.048</v>
      </c>
      <c r="G234" s="1" t="n">
        <v>-42.38</v>
      </c>
      <c r="H234" s="1" t="n">
        <v>-327.625</v>
      </c>
      <c r="I234" s="1" t="n">
        <v>21261</v>
      </c>
      <c r="J234" s="1" t="s">
        <v>41</v>
      </c>
      <c r="K234" s="1" t="s">
        <v>41</v>
      </c>
      <c r="L234" s="1" t="n">
        <v>-1</v>
      </c>
      <c r="M234" s="1" t="n">
        <v>1</v>
      </c>
      <c r="N234" s="1" t="s">
        <v>42</v>
      </c>
      <c r="O234" s="1" t="s">
        <v>42</v>
      </c>
      <c r="P234" s="1" t="s">
        <v>43</v>
      </c>
      <c r="Q234" s="1" t="n">
        <v>1749079653.09</v>
      </c>
      <c r="R234" s="1" t="n">
        <v>0.319</v>
      </c>
      <c r="S234" s="1" t="n">
        <v>0.394</v>
      </c>
      <c r="T234" s="1" t="n">
        <v>4.174</v>
      </c>
      <c r="U234" s="1" t="n">
        <v>449.489</v>
      </c>
      <c r="V234" s="1" t="n">
        <v>0.016</v>
      </c>
      <c r="W234" s="1" t="n">
        <v>0.248</v>
      </c>
      <c r="X234" s="1" t="n">
        <v>19.696</v>
      </c>
      <c r="Y234" s="1" t="n">
        <v>67.808</v>
      </c>
      <c r="Z234" s="1" t="n">
        <v>47.87</v>
      </c>
      <c r="AA234" s="1" t="n">
        <v>0.869</v>
      </c>
      <c r="AB234" s="1" t="n">
        <v>58.921</v>
      </c>
      <c r="AC234" s="1" t="n">
        <v>1.035</v>
      </c>
      <c r="AD234" s="1" t="n">
        <v>2.633</v>
      </c>
      <c r="AE234" s="1" t="n">
        <v>0</v>
      </c>
      <c r="AF234" s="1" t="n">
        <v>-0.0001</v>
      </c>
      <c r="AG234" s="1" t="n">
        <v>0</v>
      </c>
      <c r="AH234" s="1" t="n">
        <v>40.688</v>
      </c>
      <c r="AI234" s="1" t="s">
        <v>44</v>
      </c>
      <c r="AJ234" s="1" t="n">
        <v>44</v>
      </c>
      <c r="AK234" s="1" t="n">
        <v>95</v>
      </c>
      <c r="AL234" s="1" t="s">
        <v>45</v>
      </c>
    </row>
    <row r="235" customFormat="false" ht="13.8" hidden="false" customHeight="true" outlineLevel="0" collapsed="false">
      <c r="A235" s="1" t="n">
        <v>234</v>
      </c>
      <c r="B235" s="1" t="s">
        <v>362</v>
      </c>
      <c r="C235" s="1" t="s">
        <v>365</v>
      </c>
      <c r="D235" s="1" t="s">
        <v>364</v>
      </c>
      <c r="E235" s="1" t="n">
        <v>2</v>
      </c>
      <c r="F235" s="1" t="n">
        <v>-21.795</v>
      </c>
      <c r="G235" s="1" t="n">
        <v>-41.846</v>
      </c>
      <c r="H235" s="1" t="n">
        <v>-320.019</v>
      </c>
      <c r="I235" s="1" t="n">
        <v>21617</v>
      </c>
      <c r="J235" s="1" t="s">
        <v>41</v>
      </c>
      <c r="K235" s="1" t="s">
        <v>41</v>
      </c>
      <c r="L235" s="1" t="n">
        <v>-1</v>
      </c>
      <c r="M235" s="1" t="n">
        <v>1</v>
      </c>
      <c r="N235" s="1" t="s">
        <v>42</v>
      </c>
      <c r="O235" s="1" t="s">
        <v>42</v>
      </c>
      <c r="P235" s="1" t="s">
        <v>43</v>
      </c>
      <c r="Q235" s="1" t="n">
        <v>1749079841.64</v>
      </c>
      <c r="R235" s="1" t="n">
        <v>0.335</v>
      </c>
      <c r="S235" s="1" t="n">
        <v>0.313</v>
      </c>
      <c r="T235" s="1" t="n">
        <v>0.634</v>
      </c>
      <c r="U235" s="1" t="n">
        <v>331.982</v>
      </c>
      <c r="V235" s="1" t="n">
        <v>0.001</v>
      </c>
      <c r="W235" s="1" t="n">
        <v>0.028</v>
      </c>
      <c r="X235" s="1" t="n">
        <v>-15.15</v>
      </c>
      <c r="Y235" s="1" t="n">
        <v>69.076</v>
      </c>
      <c r="Z235" s="1" t="n">
        <v>48.862</v>
      </c>
      <c r="AA235" s="1" t="n">
        <v>0.859</v>
      </c>
      <c r="AB235" s="1" t="n">
        <v>58.672</v>
      </c>
      <c r="AC235" s="1" t="n">
        <v>1.035</v>
      </c>
      <c r="AD235" s="1" t="n">
        <v>2.53</v>
      </c>
      <c r="AE235" s="1" t="n">
        <v>0</v>
      </c>
      <c r="AF235" s="1" t="n">
        <v>0</v>
      </c>
      <c r="AG235" s="1" t="n">
        <v>0</v>
      </c>
      <c r="AH235" s="1" t="n">
        <v>40.562</v>
      </c>
      <c r="AI235" s="1" t="s">
        <v>44</v>
      </c>
      <c r="AJ235" s="1" t="n">
        <v>44</v>
      </c>
      <c r="AK235" s="1" t="n">
        <v>95</v>
      </c>
      <c r="AL235" s="1" t="s">
        <v>45</v>
      </c>
    </row>
    <row r="236" customFormat="false" ht="13.8" hidden="false" customHeight="true" outlineLevel="0" collapsed="false">
      <c r="A236" s="1" t="n">
        <v>235</v>
      </c>
      <c r="B236" s="1" t="s">
        <v>362</v>
      </c>
      <c r="C236" s="1" t="s">
        <v>366</v>
      </c>
      <c r="D236" s="1" t="s">
        <v>364</v>
      </c>
      <c r="E236" s="1" t="n">
        <v>3</v>
      </c>
      <c r="F236" s="1" t="n">
        <v>-21.783</v>
      </c>
      <c r="G236" s="1" t="n">
        <v>-41.796</v>
      </c>
      <c r="H236" s="1" t="n">
        <v>-318.621</v>
      </c>
      <c r="I236" s="1" t="n">
        <v>21552</v>
      </c>
      <c r="J236" s="1" t="s">
        <v>41</v>
      </c>
      <c r="K236" s="1" t="s">
        <v>41</v>
      </c>
      <c r="L236" s="1" t="n">
        <v>-1</v>
      </c>
      <c r="M236" s="1" t="n">
        <v>1</v>
      </c>
      <c r="N236" s="1" t="s">
        <v>42</v>
      </c>
      <c r="O236" s="1" t="s">
        <v>42</v>
      </c>
      <c r="P236" s="1" t="s">
        <v>43</v>
      </c>
      <c r="Q236" s="1" t="n">
        <v>1749080031.08</v>
      </c>
      <c r="R236" s="1" t="n">
        <v>0.322</v>
      </c>
      <c r="S236" s="1" t="n">
        <v>0.33</v>
      </c>
      <c r="T236" s="1" t="n">
        <v>0.518</v>
      </c>
      <c r="U236" s="1" t="n">
        <v>335.041</v>
      </c>
      <c r="V236" s="1" t="n">
        <v>-0.001</v>
      </c>
      <c r="W236" s="1" t="n">
        <v>0.008</v>
      </c>
      <c r="X236" s="1" t="n">
        <v>11.646</v>
      </c>
      <c r="Y236" s="1" t="n">
        <v>68.956</v>
      </c>
      <c r="Z236" s="1" t="n">
        <v>48.495</v>
      </c>
      <c r="AA236" s="1" t="n">
        <v>0.871</v>
      </c>
      <c r="AB236" s="1" t="n">
        <v>58.672</v>
      </c>
      <c r="AC236" s="1" t="n">
        <v>1.033</v>
      </c>
      <c r="AD236" s="1" t="n">
        <v>2.494</v>
      </c>
      <c r="AE236" s="1" t="n">
        <v>0</v>
      </c>
      <c r="AF236" s="1" t="n">
        <v>0.0001</v>
      </c>
      <c r="AG236" s="1" t="n">
        <v>0</v>
      </c>
      <c r="AH236" s="1" t="n">
        <v>40.5</v>
      </c>
      <c r="AI236" s="1" t="s">
        <v>44</v>
      </c>
      <c r="AJ236" s="1" t="n">
        <v>44</v>
      </c>
      <c r="AK236" s="1" t="n">
        <v>95</v>
      </c>
      <c r="AL236" s="1" t="s">
        <v>45</v>
      </c>
    </row>
    <row r="237" customFormat="false" ht="13.8" hidden="false" customHeight="true" outlineLevel="0" collapsed="false">
      <c r="A237" s="1" t="n">
        <v>236</v>
      </c>
      <c r="B237" s="1" t="s">
        <v>362</v>
      </c>
      <c r="C237" s="1" t="s">
        <v>367</v>
      </c>
      <c r="D237" s="1" t="s">
        <v>364</v>
      </c>
      <c r="E237" s="1" t="n">
        <v>4</v>
      </c>
      <c r="F237" s="1" t="n">
        <v>-21.796</v>
      </c>
      <c r="G237" s="1" t="n">
        <v>-41.812</v>
      </c>
      <c r="H237" s="1" t="n">
        <v>-317.857</v>
      </c>
      <c r="I237" s="1" t="n">
        <v>21576</v>
      </c>
      <c r="J237" s="1" t="s">
        <v>41</v>
      </c>
      <c r="K237" s="1" t="s">
        <v>41</v>
      </c>
      <c r="L237" s="1" t="n">
        <v>0</v>
      </c>
      <c r="M237" s="1" t="n">
        <v>1</v>
      </c>
      <c r="N237" s="1" t="s">
        <v>42</v>
      </c>
      <c r="O237" s="1" t="s">
        <v>42</v>
      </c>
      <c r="P237" s="1" t="s">
        <v>43</v>
      </c>
      <c r="Q237" s="1" t="n">
        <v>1749080218.43</v>
      </c>
      <c r="R237" s="1" t="n">
        <v>0.328</v>
      </c>
      <c r="S237" s="1" t="n">
        <v>0.282</v>
      </c>
      <c r="T237" s="1" t="n">
        <v>0.58</v>
      </c>
      <c r="U237" s="1" t="n">
        <v>381.179</v>
      </c>
      <c r="V237" s="1" t="n">
        <v>0.003</v>
      </c>
      <c r="W237" s="1" t="n">
        <v>-0.001</v>
      </c>
      <c r="X237" s="1" t="n">
        <v>6.672</v>
      </c>
      <c r="Y237" s="1" t="n">
        <v>68.954</v>
      </c>
      <c r="Z237" s="1" t="n">
        <v>48.663</v>
      </c>
      <c r="AA237" s="1" t="n">
        <v>0.875</v>
      </c>
      <c r="AB237" s="1" t="n">
        <v>58.881</v>
      </c>
      <c r="AC237" s="1" t="n">
        <v>1.034</v>
      </c>
      <c r="AD237" s="1" t="n">
        <v>2.564</v>
      </c>
      <c r="AE237" s="1" t="n">
        <v>0</v>
      </c>
      <c r="AF237" s="1" t="n">
        <v>0</v>
      </c>
      <c r="AG237" s="1" t="n">
        <v>0</v>
      </c>
      <c r="AH237" s="1" t="n">
        <v>40.562</v>
      </c>
      <c r="AI237" s="1" t="s">
        <v>44</v>
      </c>
      <c r="AJ237" s="1" t="n">
        <v>44</v>
      </c>
      <c r="AK237" s="1" t="n">
        <v>95</v>
      </c>
      <c r="AL237" s="1" t="s">
        <v>45</v>
      </c>
    </row>
    <row r="238" customFormat="false" ht="13.8" hidden="false" customHeight="true" outlineLevel="0" collapsed="false">
      <c r="A238" s="1" t="n">
        <v>237</v>
      </c>
      <c r="B238" s="1" t="s">
        <v>368</v>
      </c>
      <c r="C238" s="1" t="s">
        <v>369</v>
      </c>
      <c r="D238" s="1" t="s">
        <v>370</v>
      </c>
      <c r="E238" s="1" t="n">
        <v>1</v>
      </c>
      <c r="F238" s="1" t="n">
        <v>-21.752</v>
      </c>
      <c r="G238" s="1" t="n">
        <v>-41.768</v>
      </c>
      <c r="H238" s="1" t="n">
        <v>-317.366</v>
      </c>
      <c r="I238" s="1" t="n">
        <v>21415</v>
      </c>
      <c r="J238" s="1" t="s">
        <v>41</v>
      </c>
      <c r="K238" s="1" t="s">
        <v>41</v>
      </c>
      <c r="L238" s="1" t="n">
        <v>-1</v>
      </c>
      <c r="M238" s="1" t="n">
        <v>1</v>
      </c>
      <c r="N238" s="1" t="s">
        <v>42</v>
      </c>
      <c r="O238" s="1" t="s">
        <v>42</v>
      </c>
      <c r="P238" s="1" t="s">
        <v>43</v>
      </c>
      <c r="Q238" s="1" t="n">
        <v>1749080406.33</v>
      </c>
      <c r="R238" s="1" t="n">
        <v>0.303</v>
      </c>
      <c r="S238" s="1" t="n">
        <v>0.321</v>
      </c>
      <c r="T238" s="1" t="n">
        <v>0.477</v>
      </c>
      <c r="U238" s="1" t="n">
        <v>309.539</v>
      </c>
      <c r="V238" s="1" t="n">
        <v>-0.001</v>
      </c>
      <c r="W238" s="1" t="n">
        <v>0.005</v>
      </c>
      <c r="X238" s="1" t="n">
        <v>-12.688</v>
      </c>
      <c r="Y238" s="1" t="n">
        <v>68.391</v>
      </c>
      <c r="Z238" s="1" t="n">
        <v>48.038</v>
      </c>
      <c r="AA238" s="1" t="n">
        <v>0.882</v>
      </c>
      <c r="AB238" s="1" t="n">
        <v>59.642</v>
      </c>
      <c r="AC238" s="1" t="n">
        <v>1.036</v>
      </c>
      <c r="AD238" s="1" t="n">
        <v>2.643</v>
      </c>
      <c r="AE238" s="1" t="n">
        <v>0</v>
      </c>
      <c r="AF238" s="1" t="n">
        <v>0</v>
      </c>
      <c r="AG238" s="1" t="n">
        <v>0</v>
      </c>
      <c r="AH238" s="1" t="n">
        <v>40.688</v>
      </c>
      <c r="AI238" s="1" t="s">
        <v>44</v>
      </c>
      <c r="AJ238" s="1" t="n">
        <v>45</v>
      </c>
      <c r="AK238" s="1" t="n">
        <v>95</v>
      </c>
      <c r="AL238" s="1" t="s">
        <v>45</v>
      </c>
    </row>
    <row r="239" customFormat="false" ht="13.8" hidden="false" customHeight="true" outlineLevel="0" collapsed="false">
      <c r="A239" s="1" t="n">
        <v>238</v>
      </c>
      <c r="B239" s="1" t="s">
        <v>368</v>
      </c>
      <c r="C239" s="1" t="s">
        <v>371</v>
      </c>
      <c r="D239" s="1" t="s">
        <v>370</v>
      </c>
      <c r="E239" s="1" t="n">
        <v>2</v>
      </c>
      <c r="F239" s="1" t="n">
        <v>-21.78</v>
      </c>
      <c r="G239" s="1" t="n">
        <v>-41.677</v>
      </c>
      <c r="H239" s="1" t="n">
        <v>-317.096</v>
      </c>
      <c r="I239" s="1" t="n">
        <v>21291</v>
      </c>
      <c r="J239" s="1" t="s">
        <v>41</v>
      </c>
      <c r="K239" s="1" t="s">
        <v>41</v>
      </c>
      <c r="L239" s="1" t="n">
        <v>-1</v>
      </c>
      <c r="M239" s="1" t="n">
        <v>1</v>
      </c>
      <c r="N239" s="1" t="s">
        <v>42</v>
      </c>
      <c r="O239" s="1" t="s">
        <v>42</v>
      </c>
      <c r="P239" s="1" t="s">
        <v>43</v>
      </c>
      <c r="Q239" s="1" t="n">
        <v>1749080595.72</v>
      </c>
      <c r="R239" s="1" t="n">
        <v>0.317</v>
      </c>
      <c r="S239" s="1" t="n">
        <v>0.331</v>
      </c>
      <c r="T239" s="1" t="n">
        <v>0.516</v>
      </c>
      <c r="U239" s="1" t="n">
        <v>302.43</v>
      </c>
      <c r="V239" s="1" t="n">
        <v>0.005</v>
      </c>
      <c r="W239" s="1" t="n">
        <v>0.003</v>
      </c>
      <c r="X239" s="1" t="n">
        <v>-13.239</v>
      </c>
      <c r="Y239" s="1" t="n">
        <v>68.161</v>
      </c>
      <c r="Z239" s="1" t="n">
        <v>47.863</v>
      </c>
      <c r="AA239" s="1" t="n">
        <v>0.847</v>
      </c>
      <c r="AB239" s="1" t="n">
        <v>57.754</v>
      </c>
      <c r="AC239" s="1" t="n">
        <v>1.033</v>
      </c>
      <c r="AD239" s="1" t="n">
        <v>2.46</v>
      </c>
      <c r="AE239" s="1" t="n">
        <v>0</v>
      </c>
      <c r="AF239" s="1" t="n">
        <v>0.0001</v>
      </c>
      <c r="AG239" s="1" t="n">
        <v>0</v>
      </c>
      <c r="AH239" s="1" t="n">
        <v>40.625</v>
      </c>
      <c r="AI239" s="1" t="s">
        <v>44</v>
      </c>
      <c r="AJ239" s="1" t="n">
        <v>45</v>
      </c>
      <c r="AK239" s="1" t="n">
        <v>95</v>
      </c>
      <c r="AL239" s="1" t="s">
        <v>45</v>
      </c>
    </row>
    <row r="240" customFormat="false" ht="13.8" hidden="false" customHeight="true" outlineLevel="0" collapsed="false">
      <c r="A240" s="1" t="n">
        <v>239</v>
      </c>
      <c r="B240" s="1" t="s">
        <v>368</v>
      </c>
      <c r="C240" s="1" t="s">
        <v>372</v>
      </c>
      <c r="D240" s="1" t="s">
        <v>370</v>
      </c>
      <c r="E240" s="1" t="n">
        <v>3</v>
      </c>
      <c r="F240" s="1" t="n">
        <v>-22.004</v>
      </c>
      <c r="G240" s="1" t="n">
        <v>-41.796</v>
      </c>
      <c r="H240" s="1" t="n">
        <v>-316.962</v>
      </c>
      <c r="I240" s="1" t="n">
        <v>21225</v>
      </c>
      <c r="J240" s="1" t="s">
        <v>41</v>
      </c>
      <c r="K240" s="1" t="s">
        <v>41</v>
      </c>
      <c r="L240" s="1" t="n">
        <v>-1</v>
      </c>
      <c r="M240" s="1" t="n">
        <v>1</v>
      </c>
      <c r="N240" s="1" t="s">
        <v>42</v>
      </c>
      <c r="O240" s="1" t="s">
        <v>42</v>
      </c>
      <c r="P240" s="1" t="s">
        <v>43</v>
      </c>
      <c r="Q240" s="1" t="n">
        <v>1749080786.18</v>
      </c>
      <c r="R240" s="1" t="n">
        <v>0.3</v>
      </c>
      <c r="S240" s="1" t="n">
        <v>0.316</v>
      </c>
      <c r="T240" s="1" t="n">
        <v>0.447</v>
      </c>
      <c r="U240" s="1" t="n">
        <v>295.283</v>
      </c>
      <c r="V240" s="1" t="n">
        <v>0.002</v>
      </c>
      <c r="W240" s="1" t="n">
        <v>-0.004</v>
      </c>
      <c r="X240" s="1" t="n">
        <v>-4.776</v>
      </c>
      <c r="Y240" s="1" t="n">
        <v>67.779</v>
      </c>
      <c r="Z240" s="1" t="n">
        <v>47.675</v>
      </c>
      <c r="AA240" s="1" t="n">
        <v>0.849</v>
      </c>
      <c r="AB240" s="1" t="n">
        <v>58.079</v>
      </c>
      <c r="AC240" s="1" t="n">
        <v>1.032</v>
      </c>
      <c r="AD240" s="1" t="n">
        <v>2.499</v>
      </c>
      <c r="AE240" s="1" t="n">
        <v>0</v>
      </c>
      <c r="AF240" s="1" t="n">
        <v>0.0002</v>
      </c>
      <c r="AG240" s="1" t="n">
        <v>0</v>
      </c>
      <c r="AH240" s="1" t="n">
        <v>40.562</v>
      </c>
      <c r="AI240" s="1" t="s">
        <v>44</v>
      </c>
      <c r="AJ240" s="1" t="n">
        <v>45</v>
      </c>
      <c r="AK240" s="1" t="n">
        <v>95</v>
      </c>
      <c r="AL240" s="1" t="s">
        <v>45</v>
      </c>
    </row>
    <row r="241" customFormat="false" ht="13.8" hidden="false" customHeight="true" outlineLevel="0" collapsed="false">
      <c r="A241" s="1" t="n">
        <v>240</v>
      </c>
      <c r="B241" s="1" t="s">
        <v>368</v>
      </c>
      <c r="C241" s="1" t="s">
        <v>373</v>
      </c>
      <c r="D241" s="1" t="s">
        <v>370</v>
      </c>
      <c r="E241" s="1" t="n">
        <v>4</v>
      </c>
      <c r="F241" s="1" t="n">
        <v>-21.86</v>
      </c>
      <c r="G241" s="1" t="n">
        <v>-41.783</v>
      </c>
      <c r="H241" s="1" t="n">
        <v>-316.747</v>
      </c>
      <c r="I241" s="1" t="n">
        <v>21297</v>
      </c>
      <c r="J241" s="1" t="s">
        <v>41</v>
      </c>
      <c r="K241" s="1" t="s">
        <v>41</v>
      </c>
      <c r="L241" s="1" t="n">
        <v>0</v>
      </c>
      <c r="M241" s="1" t="n">
        <v>1</v>
      </c>
      <c r="N241" s="1" t="s">
        <v>42</v>
      </c>
      <c r="O241" s="1" t="s">
        <v>42</v>
      </c>
      <c r="P241" s="1" t="s">
        <v>43</v>
      </c>
      <c r="Q241" s="1" t="n">
        <v>1749080975.35</v>
      </c>
      <c r="R241" s="1" t="n">
        <v>0.29</v>
      </c>
      <c r="S241" s="1" t="n">
        <v>0.328</v>
      </c>
      <c r="T241" s="1" t="n">
        <v>0.6</v>
      </c>
      <c r="U241" s="1" t="n">
        <v>428.225</v>
      </c>
      <c r="V241" s="1" t="n">
        <v>0.003</v>
      </c>
      <c r="W241" s="1" t="n">
        <v>-0.003</v>
      </c>
      <c r="X241" s="1" t="n">
        <v>22.402</v>
      </c>
      <c r="Y241" s="1" t="n">
        <v>68.005</v>
      </c>
      <c r="Z241" s="1" t="n">
        <v>47.922</v>
      </c>
      <c r="AA241" s="1" t="n">
        <v>0.88</v>
      </c>
      <c r="AB241" s="1" t="n">
        <v>58.534</v>
      </c>
      <c r="AC241" s="1" t="n">
        <v>1.033</v>
      </c>
      <c r="AD241" s="1" t="n">
        <v>2.621</v>
      </c>
      <c r="AE241" s="1" t="n">
        <v>0</v>
      </c>
      <c r="AF241" s="1" t="n">
        <v>0.0001</v>
      </c>
      <c r="AG241" s="1" t="n">
        <v>0</v>
      </c>
      <c r="AH241" s="1" t="n">
        <v>40.562</v>
      </c>
      <c r="AI241" s="1" t="s">
        <v>44</v>
      </c>
      <c r="AJ241" s="1" t="n">
        <v>45</v>
      </c>
      <c r="AK241" s="1" t="n">
        <v>95</v>
      </c>
      <c r="AL241" s="1" t="s">
        <v>45</v>
      </c>
    </row>
    <row r="242" customFormat="false" ht="13.8" hidden="false" customHeight="true" outlineLevel="0" collapsed="false">
      <c r="A242" s="1" t="n">
        <v>241</v>
      </c>
      <c r="B242" s="1" t="s">
        <v>374</v>
      </c>
      <c r="C242" s="1" t="s">
        <v>375</v>
      </c>
      <c r="D242" s="1" t="s">
        <v>376</v>
      </c>
      <c r="E242" s="1" t="n">
        <v>1</v>
      </c>
      <c r="F242" s="1" t="n">
        <v>-21.785</v>
      </c>
      <c r="G242" s="1" t="n">
        <v>-41.763</v>
      </c>
      <c r="H242" s="1" t="n">
        <v>-316.752</v>
      </c>
      <c r="I242" s="1" t="n">
        <v>21295</v>
      </c>
      <c r="J242" s="1" t="s">
        <v>41</v>
      </c>
      <c r="K242" s="1" t="s">
        <v>41</v>
      </c>
      <c r="L242" s="1" t="n">
        <v>-1</v>
      </c>
      <c r="M242" s="1" t="n">
        <v>1</v>
      </c>
      <c r="N242" s="1" t="s">
        <v>42</v>
      </c>
      <c r="O242" s="1" t="s">
        <v>42</v>
      </c>
      <c r="P242" s="1" t="s">
        <v>43</v>
      </c>
      <c r="Q242" s="1" t="n">
        <v>1749081164.03</v>
      </c>
      <c r="R242" s="1" t="n">
        <v>0.339</v>
      </c>
      <c r="S242" s="1" t="n">
        <v>0.332</v>
      </c>
      <c r="T242" s="1" t="n">
        <v>0.541</v>
      </c>
      <c r="U242" s="1" t="n">
        <v>435.183</v>
      </c>
      <c r="V242" s="1" t="n">
        <v>0</v>
      </c>
      <c r="W242" s="1" t="n">
        <v>0.013</v>
      </c>
      <c r="X242" s="1" t="n">
        <v>10.82</v>
      </c>
      <c r="Y242" s="1" t="n">
        <v>67.943</v>
      </c>
      <c r="Z242" s="1" t="n">
        <v>47.836</v>
      </c>
      <c r="AA242" s="1" t="n">
        <v>0.883</v>
      </c>
      <c r="AB242" s="1" t="n">
        <v>59.585</v>
      </c>
      <c r="AC242" s="1" t="n">
        <v>1.031</v>
      </c>
      <c r="AD242" s="1" t="n">
        <v>2.786</v>
      </c>
      <c r="AE242" s="1" t="n">
        <v>0</v>
      </c>
      <c r="AF242" s="1" t="n">
        <v>0</v>
      </c>
      <c r="AG242" s="1" t="n">
        <v>0</v>
      </c>
      <c r="AH242" s="1" t="n">
        <v>40.625</v>
      </c>
      <c r="AI242" s="1" t="s">
        <v>44</v>
      </c>
      <c r="AJ242" s="1" t="n">
        <v>46</v>
      </c>
      <c r="AK242" s="1" t="n">
        <v>95</v>
      </c>
      <c r="AL242" s="1" t="s">
        <v>45</v>
      </c>
    </row>
    <row r="243" customFormat="false" ht="13.8" hidden="false" customHeight="true" outlineLevel="0" collapsed="false">
      <c r="A243" s="1" t="n">
        <v>242</v>
      </c>
      <c r="B243" s="1" t="s">
        <v>374</v>
      </c>
      <c r="C243" s="1" t="s">
        <v>377</v>
      </c>
      <c r="D243" s="1" t="s">
        <v>376</v>
      </c>
      <c r="E243" s="1" t="n">
        <v>2</v>
      </c>
      <c r="F243" s="1" t="n">
        <v>-21.847</v>
      </c>
      <c r="G243" s="1" t="n">
        <v>-41.794</v>
      </c>
      <c r="H243" s="1" t="n">
        <v>-316.894</v>
      </c>
      <c r="I243" s="1" t="n">
        <v>21169</v>
      </c>
      <c r="J243" s="1" t="s">
        <v>41</v>
      </c>
      <c r="K243" s="1" t="s">
        <v>41</v>
      </c>
      <c r="L243" s="1" t="n">
        <v>-1</v>
      </c>
      <c r="M243" s="1" t="n">
        <v>1</v>
      </c>
      <c r="N243" s="1" t="s">
        <v>42</v>
      </c>
      <c r="O243" s="1" t="s">
        <v>42</v>
      </c>
      <c r="P243" s="1" t="s">
        <v>43</v>
      </c>
      <c r="Q243" s="1" t="n">
        <v>1749081352.62</v>
      </c>
      <c r="R243" s="1" t="n">
        <v>0.332</v>
      </c>
      <c r="S243" s="1" t="n">
        <v>0.323</v>
      </c>
      <c r="T243" s="1" t="n">
        <v>0.508</v>
      </c>
      <c r="U243" s="1" t="n">
        <v>336.084</v>
      </c>
      <c r="V243" s="1" t="n">
        <v>-0.001</v>
      </c>
      <c r="W243" s="1" t="n">
        <v>-0.001</v>
      </c>
      <c r="X243" s="1" t="n">
        <v>-15.657</v>
      </c>
      <c r="Y243" s="1" t="n">
        <v>67.638</v>
      </c>
      <c r="Z243" s="1" t="n">
        <v>47.73</v>
      </c>
      <c r="AA243" s="1" t="n">
        <v>0.844</v>
      </c>
      <c r="AB243" s="1" t="n">
        <v>57.505</v>
      </c>
      <c r="AC243" s="1" t="n">
        <v>1.034</v>
      </c>
      <c r="AD243" s="1" t="n">
        <v>2.55</v>
      </c>
      <c r="AE243" s="1" t="n">
        <v>0</v>
      </c>
      <c r="AF243" s="1" t="n">
        <v>0.0001</v>
      </c>
      <c r="AG243" s="1" t="n">
        <v>0</v>
      </c>
      <c r="AH243" s="1" t="n">
        <v>40.688</v>
      </c>
      <c r="AI243" s="1" t="s">
        <v>44</v>
      </c>
      <c r="AJ243" s="1" t="n">
        <v>46</v>
      </c>
      <c r="AK243" s="1" t="n">
        <v>95</v>
      </c>
      <c r="AL243" s="1" t="s">
        <v>45</v>
      </c>
    </row>
    <row r="244" customFormat="false" ht="13.8" hidden="false" customHeight="true" outlineLevel="0" collapsed="false">
      <c r="A244" s="1" t="n">
        <v>243</v>
      </c>
      <c r="B244" s="1" t="s">
        <v>374</v>
      </c>
      <c r="C244" s="1" t="s">
        <v>378</v>
      </c>
      <c r="D244" s="1" t="s">
        <v>376</v>
      </c>
      <c r="E244" s="1" t="n">
        <v>3</v>
      </c>
      <c r="F244" s="1" t="n">
        <v>-21.841</v>
      </c>
      <c r="G244" s="1" t="n">
        <v>-41.776</v>
      </c>
      <c r="H244" s="1" t="n">
        <v>-316.59</v>
      </c>
      <c r="I244" s="1" t="n">
        <v>21107</v>
      </c>
      <c r="J244" s="1" t="s">
        <v>41</v>
      </c>
      <c r="K244" s="1" t="s">
        <v>41</v>
      </c>
      <c r="L244" s="1" t="n">
        <v>-1</v>
      </c>
      <c r="M244" s="1" t="n">
        <v>1</v>
      </c>
      <c r="N244" s="1" t="s">
        <v>42</v>
      </c>
      <c r="O244" s="1" t="s">
        <v>42</v>
      </c>
      <c r="P244" s="1" t="s">
        <v>43</v>
      </c>
      <c r="Q244" s="1" t="n">
        <v>1749081542.94</v>
      </c>
      <c r="R244" s="1" t="n">
        <v>0.314</v>
      </c>
      <c r="S244" s="1" t="n">
        <v>0.338</v>
      </c>
      <c r="T244" s="1" t="n">
        <v>0.571</v>
      </c>
      <c r="U244" s="1" t="n">
        <v>375.852</v>
      </c>
      <c r="V244" s="1" t="n">
        <v>-0.003</v>
      </c>
      <c r="W244" s="1" t="n">
        <v>0.006</v>
      </c>
      <c r="X244" s="1" t="n">
        <v>18.185</v>
      </c>
      <c r="Y244" s="1" t="n">
        <v>67.394</v>
      </c>
      <c r="Z244" s="1" t="n">
        <v>47.517</v>
      </c>
      <c r="AA244" s="1" t="n">
        <v>0.868</v>
      </c>
      <c r="AB244" s="1" t="n">
        <v>57.979</v>
      </c>
      <c r="AC244" s="1" t="n">
        <v>1.034</v>
      </c>
      <c r="AD244" s="1" t="n">
        <v>2.558</v>
      </c>
      <c r="AE244" s="1" t="n">
        <v>0</v>
      </c>
      <c r="AF244" s="1" t="n">
        <v>0.0001</v>
      </c>
      <c r="AG244" s="1" t="n">
        <v>0</v>
      </c>
      <c r="AH244" s="1" t="n">
        <v>40.562</v>
      </c>
      <c r="AI244" s="1" t="s">
        <v>44</v>
      </c>
      <c r="AJ244" s="1" t="n">
        <v>46</v>
      </c>
      <c r="AK244" s="1" t="n">
        <v>95</v>
      </c>
      <c r="AL244" s="1" t="s">
        <v>45</v>
      </c>
    </row>
    <row r="245" customFormat="false" ht="13.8" hidden="false" customHeight="true" outlineLevel="0" collapsed="false">
      <c r="A245" s="1" t="n">
        <v>244</v>
      </c>
      <c r="B245" s="1" t="s">
        <v>374</v>
      </c>
      <c r="C245" s="1" t="s">
        <v>379</v>
      </c>
      <c r="D245" s="1" t="s">
        <v>376</v>
      </c>
      <c r="E245" s="1" t="n">
        <v>4</v>
      </c>
      <c r="F245" s="1" t="n">
        <v>-21.785</v>
      </c>
      <c r="G245" s="1" t="n">
        <v>-41.803</v>
      </c>
      <c r="H245" s="1" t="n">
        <v>-316.685</v>
      </c>
      <c r="I245" s="1" t="n">
        <v>21685</v>
      </c>
      <c r="J245" s="1" t="s">
        <v>41</v>
      </c>
      <c r="K245" s="1" t="s">
        <v>41</v>
      </c>
      <c r="L245" s="1" t="n">
        <v>0</v>
      </c>
      <c r="M245" s="1" t="n">
        <v>1</v>
      </c>
      <c r="N245" s="1" t="s">
        <v>42</v>
      </c>
      <c r="O245" s="1" t="s">
        <v>42</v>
      </c>
      <c r="P245" s="1" t="s">
        <v>43</v>
      </c>
      <c r="Q245" s="1" t="n">
        <v>1749081732.81</v>
      </c>
      <c r="R245" s="1" t="n">
        <v>0.337</v>
      </c>
      <c r="S245" s="1" t="n">
        <v>0.323</v>
      </c>
      <c r="T245" s="1" t="n">
        <v>0.473</v>
      </c>
      <c r="U245" s="1" t="n">
        <v>439.654</v>
      </c>
      <c r="V245" s="1" t="n">
        <v>-0.001</v>
      </c>
      <c r="W245" s="1" t="n">
        <v>-0.007</v>
      </c>
      <c r="X245" s="1" t="n">
        <v>3.697</v>
      </c>
      <c r="Y245" s="1" t="n">
        <v>69.443</v>
      </c>
      <c r="Z245" s="1" t="n">
        <v>48.886</v>
      </c>
      <c r="AA245" s="1" t="n">
        <v>0.867</v>
      </c>
      <c r="AB245" s="1" t="n">
        <v>59.307</v>
      </c>
      <c r="AC245" s="1" t="n">
        <v>1.034</v>
      </c>
      <c r="AD245" s="1" t="n">
        <v>2.614</v>
      </c>
      <c r="AE245" s="1" t="n">
        <v>0</v>
      </c>
      <c r="AF245" s="1" t="n">
        <v>0</v>
      </c>
      <c r="AG245" s="1" t="n">
        <v>0</v>
      </c>
      <c r="AH245" s="1" t="n">
        <v>40.5</v>
      </c>
      <c r="AI245" s="1" t="s">
        <v>44</v>
      </c>
      <c r="AJ245" s="1" t="n">
        <v>46</v>
      </c>
      <c r="AK245" s="1" t="n">
        <v>95</v>
      </c>
      <c r="AL245" s="1" t="s">
        <v>45</v>
      </c>
    </row>
    <row r="246" customFormat="false" ht="13.8" hidden="false" customHeight="true" outlineLevel="0" collapsed="false">
      <c r="A246" s="1" t="n">
        <v>245</v>
      </c>
      <c r="B246" s="1" t="s">
        <v>380</v>
      </c>
      <c r="C246" s="1" t="s">
        <v>381</v>
      </c>
      <c r="D246" s="1" t="s">
        <v>382</v>
      </c>
      <c r="E246" s="1" t="n">
        <v>1</v>
      </c>
      <c r="F246" s="1" t="n">
        <v>-21.806</v>
      </c>
      <c r="G246" s="1" t="n">
        <v>-41.828</v>
      </c>
      <c r="H246" s="1" t="n">
        <v>-316.593</v>
      </c>
      <c r="I246" s="1" t="n">
        <v>21679</v>
      </c>
      <c r="J246" s="1" t="s">
        <v>41</v>
      </c>
      <c r="K246" s="1" t="s">
        <v>41</v>
      </c>
      <c r="L246" s="1" t="n">
        <v>-1</v>
      </c>
      <c r="M246" s="1" t="n">
        <v>1</v>
      </c>
      <c r="N246" s="1" t="s">
        <v>42</v>
      </c>
      <c r="O246" s="1" t="s">
        <v>42</v>
      </c>
      <c r="P246" s="1" t="s">
        <v>43</v>
      </c>
      <c r="Q246" s="1" t="n">
        <v>1749081921.2</v>
      </c>
      <c r="R246" s="1" t="n">
        <v>0.299</v>
      </c>
      <c r="S246" s="1" t="n">
        <v>0.336</v>
      </c>
      <c r="T246" s="1" t="n">
        <v>0.421</v>
      </c>
      <c r="U246" s="1" t="n">
        <v>385.383</v>
      </c>
      <c r="V246" s="1" t="n">
        <v>0.003</v>
      </c>
      <c r="W246" s="1" t="n">
        <v>0.004</v>
      </c>
      <c r="X246" s="1" t="n">
        <v>-8.752</v>
      </c>
      <c r="Y246" s="1" t="n">
        <v>69.209</v>
      </c>
      <c r="Z246" s="1" t="n">
        <v>48.919</v>
      </c>
      <c r="AA246" s="1" t="n">
        <v>0.894</v>
      </c>
      <c r="AB246" s="1" t="n">
        <v>59.997</v>
      </c>
      <c r="AC246" s="1" t="n">
        <v>1.033</v>
      </c>
      <c r="AD246" s="1" t="n">
        <v>2.745</v>
      </c>
      <c r="AE246" s="1" t="n">
        <v>0</v>
      </c>
      <c r="AF246" s="1" t="n">
        <v>0</v>
      </c>
      <c r="AG246" s="1" t="n">
        <v>0</v>
      </c>
      <c r="AH246" s="1" t="n">
        <v>40.625</v>
      </c>
      <c r="AI246" s="1" t="s">
        <v>44</v>
      </c>
      <c r="AJ246" s="1" t="n">
        <v>47</v>
      </c>
      <c r="AK246" s="1" t="n">
        <v>95</v>
      </c>
      <c r="AL246" s="1" t="s">
        <v>45</v>
      </c>
    </row>
    <row r="247" customFormat="false" ht="13.8" hidden="false" customHeight="true" outlineLevel="0" collapsed="false">
      <c r="A247" s="1" t="n">
        <v>246</v>
      </c>
      <c r="B247" s="1" t="s">
        <v>380</v>
      </c>
      <c r="C247" s="1" t="s">
        <v>383</v>
      </c>
      <c r="D247" s="1" t="s">
        <v>382</v>
      </c>
      <c r="E247" s="1" t="n">
        <v>2</v>
      </c>
      <c r="F247" s="1" t="n">
        <v>-21.775</v>
      </c>
      <c r="G247" s="1" t="n">
        <v>-41.743</v>
      </c>
      <c r="H247" s="1" t="n">
        <v>-316.602</v>
      </c>
      <c r="I247" s="1" t="n">
        <v>21531</v>
      </c>
      <c r="J247" s="1" t="s">
        <v>41</v>
      </c>
      <c r="K247" s="1" t="s">
        <v>41</v>
      </c>
      <c r="L247" s="1" t="n">
        <v>-1</v>
      </c>
      <c r="M247" s="1" t="n">
        <v>1</v>
      </c>
      <c r="N247" s="1" t="s">
        <v>42</v>
      </c>
      <c r="O247" s="1" t="s">
        <v>42</v>
      </c>
      <c r="P247" s="1" t="s">
        <v>43</v>
      </c>
      <c r="Q247" s="1" t="n">
        <v>1749082110.61</v>
      </c>
      <c r="R247" s="1" t="n">
        <v>0.285</v>
      </c>
      <c r="S247" s="1" t="n">
        <v>0.322</v>
      </c>
      <c r="T247" s="1" t="n">
        <v>0.558</v>
      </c>
      <c r="U247" s="1" t="n">
        <v>244.895</v>
      </c>
      <c r="V247" s="1" t="n">
        <v>-0.002</v>
      </c>
      <c r="W247" s="1" t="n">
        <v>-0.007</v>
      </c>
      <c r="X247" s="1" t="n">
        <v>-7.465</v>
      </c>
      <c r="Y247" s="1" t="n">
        <v>68.919</v>
      </c>
      <c r="Z247" s="1" t="n">
        <v>48.793</v>
      </c>
      <c r="AA247" s="1" t="n">
        <v>0.871</v>
      </c>
      <c r="AB247" s="1" t="n">
        <v>57.577</v>
      </c>
      <c r="AC247" s="1" t="n">
        <v>1.034</v>
      </c>
      <c r="AD247" s="1" t="n">
        <v>2.358</v>
      </c>
      <c r="AE247" s="1" t="n">
        <v>0</v>
      </c>
      <c r="AF247" s="1" t="n">
        <v>0</v>
      </c>
      <c r="AG247" s="1" t="n">
        <v>0</v>
      </c>
      <c r="AH247" s="1" t="n">
        <v>40.688</v>
      </c>
      <c r="AI247" s="1" t="s">
        <v>44</v>
      </c>
      <c r="AJ247" s="1" t="n">
        <v>47</v>
      </c>
      <c r="AK247" s="1" t="n">
        <v>95</v>
      </c>
      <c r="AL247" s="1" t="s">
        <v>45</v>
      </c>
    </row>
    <row r="248" customFormat="false" ht="13.8" hidden="false" customHeight="true" outlineLevel="0" collapsed="false">
      <c r="A248" s="1" t="n">
        <v>247</v>
      </c>
      <c r="B248" s="1" t="s">
        <v>380</v>
      </c>
      <c r="C248" s="1" t="s">
        <v>384</v>
      </c>
      <c r="D248" s="1" t="s">
        <v>382</v>
      </c>
      <c r="E248" s="1" t="n">
        <v>3</v>
      </c>
      <c r="F248" s="1" t="n">
        <v>-21.671</v>
      </c>
      <c r="G248" s="1" t="n">
        <v>-41.712</v>
      </c>
      <c r="H248" s="1" t="n">
        <v>-316.654</v>
      </c>
      <c r="I248" s="1" t="n">
        <v>21375</v>
      </c>
      <c r="J248" s="1" t="s">
        <v>41</v>
      </c>
      <c r="K248" s="1" t="s">
        <v>41</v>
      </c>
      <c r="L248" s="1" t="n">
        <v>-1</v>
      </c>
      <c r="M248" s="1" t="n">
        <v>1</v>
      </c>
      <c r="N248" s="1" t="s">
        <v>42</v>
      </c>
      <c r="O248" s="1" t="s">
        <v>42</v>
      </c>
      <c r="P248" s="1" t="s">
        <v>43</v>
      </c>
      <c r="Q248" s="1" t="n">
        <v>1749082299.04</v>
      </c>
      <c r="R248" s="1" t="n">
        <v>0.338</v>
      </c>
      <c r="S248" s="1" t="n">
        <v>0.316</v>
      </c>
      <c r="T248" s="1" t="n">
        <v>0.563</v>
      </c>
      <c r="U248" s="1" t="n">
        <v>336.325</v>
      </c>
      <c r="V248" s="1" t="n">
        <v>0.004</v>
      </c>
      <c r="W248" s="1" t="n">
        <v>-0.001</v>
      </c>
      <c r="X248" s="1" t="n">
        <v>11.272</v>
      </c>
      <c r="Y248" s="1" t="n">
        <v>68.301</v>
      </c>
      <c r="Z248" s="1" t="n">
        <v>48.193</v>
      </c>
      <c r="AA248" s="1" t="n">
        <v>0.87</v>
      </c>
      <c r="AB248" s="1" t="n">
        <v>58.612</v>
      </c>
      <c r="AC248" s="1" t="n">
        <v>1.034</v>
      </c>
      <c r="AD248" s="1" t="n">
        <v>2.657</v>
      </c>
      <c r="AE248" s="1" t="n">
        <v>0</v>
      </c>
      <c r="AF248" s="1" t="n">
        <v>0</v>
      </c>
      <c r="AG248" s="1" t="n">
        <v>0</v>
      </c>
      <c r="AH248" s="1" t="n">
        <v>40.5</v>
      </c>
      <c r="AI248" s="1" t="s">
        <v>44</v>
      </c>
      <c r="AJ248" s="1" t="n">
        <v>47</v>
      </c>
      <c r="AK248" s="1" t="n">
        <v>95</v>
      </c>
      <c r="AL248" s="1" t="s">
        <v>45</v>
      </c>
    </row>
    <row r="249" customFormat="false" ht="13.8" hidden="false" customHeight="true" outlineLevel="0" collapsed="false">
      <c r="A249" s="1" t="n">
        <v>248</v>
      </c>
      <c r="B249" s="1" t="s">
        <v>380</v>
      </c>
      <c r="C249" s="1" t="s">
        <v>385</v>
      </c>
      <c r="D249" s="1" t="s">
        <v>382</v>
      </c>
      <c r="E249" s="1" t="n">
        <v>4</v>
      </c>
      <c r="F249" s="1" t="n">
        <v>-21.777</v>
      </c>
      <c r="G249" s="1" t="n">
        <v>-41.733</v>
      </c>
      <c r="H249" s="1" t="n">
        <v>-316.407</v>
      </c>
      <c r="I249" s="1" t="n">
        <v>21179</v>
      </c>
      <c r="J249" s="1" t="s">
        <v>41</v>
      </c>
      <c r="K249" s="1" t="s">
        <v>41</v>
      </c>
      <c r="L249" s="1" t="n">
        <v>0</v>
      </c>
      <c r="M249" s="1" t="n">
        <v>1</v>
      </c>
      <c r="N249" s="1" t="s">
        <v>42</v>
      </c>
      <c r="O249" s="1" t="s">
        <v>42</v>
      </c>
      <c r="P249" s="1" t="s">
        <v>43</v>
      </c>
      <c r="Q249" s="1" t="n">
        <v>1749082487.41</v>
      </c>
      <c r="R249" s="1" t="n">
        <v>0.304</v>
      </c>
      <c r="S249" s="1" t="n">
        <v>0.312</v>
      </c>
      <c r="T249" s="1" t="n">
        <v>0.501</v>
      </c>
      <c r="U249" s="1" t="n">
        <v>350.254</v>
      </c>
      <c r="V249" s="1" t="n">
        <v>0.003</v>
      </c>
      <c r="W249" s="1" t="n">
        <v>-0.004</v>
      </c>
      <c r="X249" s="1" t="n">
        <v>16.748</v>
      </c>
      <c r="Y249" s="1" t="n">
        <v>67.618</v>
      </c>
      <c r="Z249" s="1" t="n">
        <v>47.673</v>
      </c>
      <c r="AA249" s="1" t="n">
        <v>0.858</v>
      </c>
      <c r="AB249" s="1" t="n">
        <v>58.017</v>
      </c>
      <c r="AC249" s="1" t="n">
        <v>1.033</v>
      </c>
      <c r="AD249" s="1" t="n">
        <v>2.665</v>
      </c>
      <c r="AE249" s="1" t="n">
        <v>0</v>
      </c>
      <c r="AF249" s="1" t="n">
        <v>0.0001</v>
      </c>
      <c r="AG249" s="1" t="n">
        <v>0</v>
      </c>
      <c r="AH249" s="1" t="n">
        <v>40.5</v>
      </c>
      <c r="AI249" s="1" t="s">
        <v>44</v>
      </c>
      <c r="AJ249" s="1" t="n">
        <v>47</v>
      </c>
      <c r="AK249" s="1" t="n">
        <v>95</v>
      </c>
      <c r="AL249" s="1" t="s">
        <v>45</v>
      </c>
    </row>
    <row r="250" customFormat="false" ht="13.8" hidden="false" customHeight="true" outlineLevel="0" collapsed="false">
      <c r="A250" s="1" t="n">
        <v>249</v>
      </c>
      <c r="B250" s="1" t="s">
        <v>386</v>
      </c>
      <c r="C250" s="1" t="s">
        <v>387</v>
      </c>
      <c r="D250" s="1" t="s">
        <v>388</v>
      </c>
      <c r="E250" s="1" t="n">
        <v>1</v>
      </c>
      <c r="F250" s="1" t="n">
        <v>-21.792</v>
      </c>
      <c r="G250" s="1" t="n">
        <v>-41.7</v>
      </c>
      <c r="H250" s="1" t="n">
        <v>-316.29</v>
      </c>
      <c r="I250" s="1" t="n">
        <v>21540</v>
      </c>
      <c r="J250" s="1" t="s">
        <v>41</v>
      </c>
      <c r="K250" s="1" t="s">
        <v>41</v>
      </c>
      <c r="L250" s="1" t="n">
        <v>-1</v>
      </c>
      <c r="M250" s="1" t="n">
        <v>1</v>
      </c>
      <c r="N250" s="1" t="s">
        <v>42</v>
      </c>
      <c r="O250" s="1" t="s">
        <v>42</v>
      </c>
      <c r="P250" s="1" t="s">
        <v>43</v>
      </c>
      <c r="Q250" s="1" t="n">
        <v>1749082675.64</v>
      </c>
      <c r="R250" s="1" t="n">
        <v>0.277</v>
      </c>
      <c r="S250" s="1" t="n">
        <v>0.288</v>
      </c>
      <c r="T250" s="1" t="n">
        <v>0.498</v>
      </c>
      <c r="U250" s="1" t="n">
        <v>376.273</v>
      </c>
      <c r="V250" s="1" t="n">
        <v>-0.002</v>
      </c>
      <c r="W250" s="1" t="n">
        <v>-0.006</v>
      </c>
      <c r="X250" s="1" t="n">
        <v>-2.105</v>
      </c>
      <c r="Y250" s="1" t="n">
        <v>69.054</v>
      </c>
      <c r="Z250" s="1" t="n">
        <v>48.453</v>
      </c>
      <c r="AA250" s="1" t="n">
        <v>0.872</v>
      </c>
      <c r="AB250" s="1" t="n">
        <v>58.163</v>
      </c>
      <c r="AC250" s="1" t="n">
        <v>1.033</v>
      </c>
      <c r="AD250" s="1" t="n">
        <v>2.38</v>
      </c>
      <c r="AE250" s="1" t="n">
        <v>0</v>
      </c>
      <c r="AF250" s="1" t="n">
        <v>0.0001</v>
      </c>
      <c r="AG250" s="1" t="n">
        <v>0</v>
      </c>
      <c r="AH250" s="1" t="n">
        <v>40.5</v>
      </c>
      <c r="AI250" s="1" t="s">
        <v>44</v>
      </c>
      <c r="AJ250" s="1" t="n">
        <v>48</v>
      </c>
      <c r="AK250" s="1" t="n">
        <v>95</v>
      </c>
      <c r="AL250" s="1" t="s">
        <v>45</v>
      </c>
    </row>
    <row r="251" customFormat="false" ht="13.8" hidden="false" customHeight="true" outlineLevel="0" collapsed="false">
      <c r="A251" s="1" t="n">
        <v>250</v>
      </c>
      <c r="B251" s="1" t="s">
        <v>386</v>
      </c>
      <c r="C251" s="1" t="s">
        <v>389</v>
      </c>
      <c r="D251" s="1" t="s">
        <v>388</v>
      </c>
      <c r="E251" s="1" t="n">
        <v>2</v>
      </c>
      <c r="F251" s="1" t="n">
        <v>-21.668</v>
      </c>
      <c r="G251" s="1" t="n">
        <v>-41.755</v>
      </c>
      <c r="H251" s="1" t="n">
        <v>-316.415</v>
      </c>
      <c r="I251" s="1" t="n">
        <v>21433</v>
      </c>
      <c r="J251" s="1" t="s">
        <v>41</v>
      </c>
      <c r="K251" s="1" t="s">
        <v>41</v>
      </c>
      <c r="L251" s="1" t="n">
        <v>-1</v>
      </c>
      <c r="M251" s="1" t="n">
        <v>1</v>
      </c>
      <c r="N251" s="1" t="s">
        <v>42</v>
      </c>
      <c r="O251" s="1" t="s">
        <v>42</v>
      </c>
      <c r="P251" s="1" t="s">
        <v>43</v>
      </c>
      <c r="Q251" s="1" t="n">
        <v>1749082865.43</v>
      </c>
      <c r="R251" s="1" t="n">
        <v>0.251</v>
      </c>
      <c r="S251" s="1" t="n">
        <v>0.283</v>
      </c>
      <c r="T251" s="1" t="n">
        <v>0.42</v>
      </c>
      <c r="U251" s="1" t="n">
        <v>332.042</v>
      </c>
      <c r="V251" s="1" t="n">
        <v>-0.001</v>
      </c>
      <c r="W251" s="1" t="n">
        <v>0.005</v>
      </c>
      <c r="X251" s="1" t="n">
        <v>-15.336</v>
      </c>
      <c r="Y251" s="1" t="n">
        <v>68.544</v>
      </c>
      <c r="Z251" s="1" t="n">
        <v>48.446</v>
      </c>
      <c r="AA251" s="1" t="n">
        <v>0.85</v>
      </c>
      <c r="AB251" s="1" t="n">
        <v>58.144</v>
      </c>
      <c r="AC251" s="1" t="n">
        <v>1.034</v>
      </c>
      <c r="AD251" s="1" t="n">
        <v>2.457</v>
      </c>
      <c r="AE251" s="1" t="n">
        <v>0</v>
      </c>
      <c r="AF251" s="1" t="n">
        <v>-0.0001</v>
      </c>
      <c r="AG251" s="1" t="n">
        <v>0</v>
      </c>
      <c r="AH251" s="1" t="n">
        <v>40.625</v>
      </c>
      <c r="AI251" s="1" t="s">
        <v>44</v>
      </c>
      <c r="AJ251" s="1" t="n">
        <v>48</v>
      </c>
      <c r="AK251" s="1" t="n">
        <v>95</v>
      </c>
      <c r="AL251" s="1" t="s">
        <v>45</v>
      </c>
    </row>
    <row r="252" customFormat="false" ht="13.8" hidden="false" customHeight="true" outlineLevel="0" collapsed="false">
      <c r="A252" s="1" t="n">
        <v>251</v>
      </c>
      <c r="B252" s="1" t="s">
        <v>386</v>
      </c>
      <c r="C252" s="1" t="s">
        <v>390</v>
      </c>
      <c r="D252" s="1" t="s">
        <v>388</v>
      </c>
      <c r="E252" s="1" t="n">
        <v>3</v>
      </c>
      <c r="F252" s="1" t="n">
        <v>-21.825</v>
      </c>
      <c r="G252" s="1" t="n">
        <v>-41.769</v>
      </c>
      <c r="H252" s="1" t="n">
        <v>-316.356</v>
      </c>
      <c r="I252" s="1" t="n">
        <v>21308</v>
      </c>
      <c r="J252" s="1" t="s">
        <v>41</v>
      </c>
      <c r="K252" s="1" t="s">
        <v>41</v>
      </c>
      <c r="L252" s="1" t="n">
        <v>-1</v>
      </c>
      <c r="M252" s="1" t="n">
        <v>1</v>
      </c>
      <c r="N252" s="1" t="s">
        <v>42</v>
      </c>
      <c r="O252" s="1" t="s">
        <v>42</v>
      </c>
      <c r="P252" s="1" t="s">
        <v>43</v>
      </c>
      <c r="Q252" s="1" t="n">
        <v>1749083054.65</v>
      </c>
      <c r="R252" s="1" t="n">
        <v>0.289</v>
      </c>
      <c r="S252" s="1" t="n">
        <v>0.311</v>
      </c>
      <c r="T252" s="1" t="n">
        <v>0.552</v>
      </c>
      <c r="U252" s="1" t="n">
        <v>336.31</v>
      </c>
      <c r="V252" s="1" t="n">
        <v>-0.004</v>
      </c>
      <c r="W252" s="1" t="n">
        <v>-0.018</v>
      </c>
      <c r="X252" s="1" t="n">
        <v>9.294</v>
      </c>
      <c r="Y252" s="1" t="n">
        <v>68.166</v>
      </c>
      <c r="Z252" s="1" t="n">
        <v>47.73</v>
      </c>
      <c r="AA252" s="1" t="n">
        <v>0.858</v>
      </c>
      <c r="AB252" s="1" t="n">
        <v>58.72</v>
      </c>
      <c r="AC252" s="1" t="n">
        <v>1.034</v>
      </c>
      <c r="AD252" s="1" t="n">
        <v>2.562</v>
      </c>
      <c r="AE252" s="1" t="n">
        <v>0</v>
      </c>
      <c r="AF252" s="1" t="n">
        <v>0.0001</v>
      </c>
      <c r="AG252" s="1" t="n">
        <v>0</v>
      </c>
      <c r="AH252" s="1" t="n">
        <v>40.5</v>
      </c>
      <c r="AI252" s="1" t="s">
        <v>44</v>
      </c>
      <c r="AJ252" s="1" t="n">
        <v>48</v>
      </c>
      <c r="AK252" s="1" t="n">
        <v>95</v>
      </c>
      <c r="AL252" s="1" t="s">
        <v>45</v>
      </c>
    </row>
    <row r="253" customFormat="false" ht="13.8" hidden="false" customHeight="true" outlineLevel="0" collapsed="false">
      <c r="A253" s="1" t="n">
        <v>252</v>
      </c>
      <c r="B253" s="1" t="s">
        <v>386</v>
      </c>
      <c r="C253" s="1" t="s">
        <v>391</v>
      </c>
      <c r="D253" s="1" t="s">
        <v>388</v>
      </c>
      <c r="E253" s="1" t="n">
        <v>4</v>
      </c>
      <c r="F253" s="1" t="n">
        <v>-21.915</v>
      </c>
      <c r="G253" s="1" t="n">
        <v>-41.82</v>
      </c>
      <c r="H253" s="1" t="n">
        <v>-316.319</v>
      </c>
      <c r="I253" s="1" t="n">
        <v>21448</v>
      </c>
      <c r="J253" s="1" t="s">
        <v>41</v>
      </c>
      <c r="K253" s="1" t="s">
        <v>41</v>
      </c>
      <c r="L253" s="1" t="n">
        <v>0</v>
      </c>
      <c r="M253" s="1" t="n">
        <v>1</v>
      </c>
      <c r="N253" s="1" t="s">
        <v>42</v>
      </c>
      <c r="O253" s="1" t="s">
        <v>42</v>
      </c>
      <c r="P253" s="1" t="s">
        <v>43</v>
      </c>
      <c r="Q253" s="1" t="n">
        <v>1749083245.12</v>
      </c>
      <c r="R253" s="1" t="n">
        <v>0.297</v>
      </c>
      <c r="S253" s="1" t="n">
        <v>0.263</v>
      </c>
      <c r="T253" s="1" t="n">
        <v>0.428</v>
      </c>
      <c r="U253" s="1" t="n">
        <v>378.924</v>
      </c>
      <c r="V253" s="1" t="n">
        <v>0.002</v>
      </c>
      <c r="W253" s="1" t="n">
        <v>-0.002</v>
      </c>
      <c r="X253" s="1" t="n">
        <v>7.918</v>
      </c>
      <c r="Y253" s="1" t="n">
        <v>68.527</v>
      </c>
      <c r="Z253" s="1" t="n">
        <v>48.301</v>
      </c>
      <c r="AA253" s="1" t="n">
        <v>0.871</v>
      </c>
      <c r="AB253" s="1" t="n">
        <v>58.622</v>
      </c>
      <c r="AC253" s="1" t="n">
        <v>1.034</v>
      </c>
      <c r="AD253" s="1" t="n">
        <v>2.62</v>
      </c>
      <c r="AE253" s="1" t="n">
        <v>0</v>
      </c>
      <c r="AF253" s="1" t="n">
        <v>0.0001</v>
      </c>
      <c r="AG253" s="1" t="n">
        <v>0</v>
      </c>
      <c r="AH253" s="1" t="n">
        <v>40.438</v>
      </c>
      <c r="AI253" s="1" t="s">
        <v>44</v>
      </c>
      <c r="AJ253" s="1" t="n">
        <v>48</v>
      </c>
      <c r="AK253" s="1" t="n">
        <v>95</v>
      </c>
      <c r="AL253" s="1" t="s">
        <v>45</v>
      </c>
    </row>
    <row r="254" customFormat="false" ht="13.8" hidden="false" customHeight="true" outlineLevel="0" collapsed="false">
      <c r="A254" s="1" t="n">
        <v>253</v>
      </c>
      <c r="B254" s="1" t="s">
        <v>392</v>
      </c>
      <c r="C254" s="1" t="s">
        <v>393</v>
      </c>
      <c r="D254" s="1" t="s">
        <v>394</v>
      </c>
      <c r="E254" s="1" t="n">
        <v>1</v>
      </c>
      <c r="F254" s="1" t="n">
        <v>-21.676</v>
      </c>
      <c r="G254" s="1" t="n">
        <v>-41.802</v>
      </c>
      <c r="H254" s="1" t="n">
        <v>-316.384</v>
      </c>
      <c r="I254" s="1" t="n">
        <v>21265</v>
      </c>
      <c r="J254" s="1" t="s">
        <v>41</v>
      </c>
      <c r="K254" s="1" t="s">
        <v>41</v>
      </c>
      <c r="L254" s="1" t="n">
        <v>-1</v>
      </c>
      <c r="M254" s="1" t="n">
        <v>1</v>
      </c>
      <c r="N254" s="1" t="s">
        <v>42</v>
      </c>
      <c r="O254" s="1" t="s">
        <v>42</v>
      </c>
      <c r="P254" s="1" t="s">
        <v>43</v>
      </c>
      <c r="Q254" s="1" t="n">
        <v>1749083434.68</v>
      </c>
      <c r="R254" s="1" t="n">
        <v>0.305</v>
      </c>
      <c r="S254" s="1" t="n">
        <v>0.305</v>
      </c>
      <c r="T254" s="1" t="n">
        <v>0.481</v>
      </c>
      <c r="U254" s="1" t="n">
        <v>270.891</v>
      </c>
      <c r="V254" s="1" t="n">
        <v>-0.004</v>
      </c>
      <c r="W254" s="1" t="n">
        <v>-0.004</v>
      </c>
      <c r="X254" s="1" t="n">
        <v>1.474</v>
      </c>
      <c r="Y254" s="1" t="n">
        <v>67.979</v>
      </c>
      <c r="Z254" s="1" t="n">
        <v>48.094</v>
      </c>
      <c r="AA254" s="1" t="n">
        <v>0.852</v>
      </c>
      <c r="AB254" s="1" t="n">
        <v>57.757</v>
      </c>
      <c r="AC254" s="1" t="n">
        <v>1.036</v>
      </c>
      <c r="AD254" s="1" t="n">
        <v>2.514</v>
      </c>
      <c r="AE254" s="1" t="n">
        <v>0</v>
      </c>
      <c r="AF254" s="1" t="n">
        <v>-0.0001</v>
      </c>
      <c r="AG254" s="1" t="n">
        <v>0</v>
      </c>
      <c r="AH254" s="1" t="n">
        <v>40.375</v>
      </c>
      <c r="AI254" s="1" t="s">
        <v>44</v>
      </c>
      <c r="AJ254" s="1" t="n">
        <v>49</v>
      </c>
      <c r="AK254" s="1" t="n">
        <v>95</v>
      </c>
      <c r="AL254" s="1" t="s">
        <v>45</v>
      </c>
    </row>
    <row r="255" customFormat="false" ht="13.8" hidden="false" customHeight="true" outlineLevel="0" collapsed="false">
      <c r="A255" s="1" t="n">
        <v>254</v>
      </c>
      <c r="B255" s="1" t="s">
        <v>392</v>
      </c>
      <c r="C255" s="1" t="s">
        <v>395</v>
      </c>
      <c r="D255" s="1" t="s">
        <v>394</v>
      </c>
      <c r="E255" s="1" t="n">
        <v>2</v>
      </c>
      <c r="F255" s="1" t="n">
        <v>-21.898</v>
      </c>
      <c r="G255" s="1" t="n">
        <v>-41.771</v>
      </c>
      <c r="H255" s="1" t="n">
        <v>-316.103</v>
      </c>
      <c r="I255" s="1" t="n">
        <v>21432</v>
      </c>
      <c r="J255" s="1" t="s">
        <v>41</v>
      </c>
      <c r="K255" s="1" t="s">
        <v>41</v>
      </c>
      <c r="L255" s="1" t="n">
        <v>-1</v>
      </c>
      <c r="M255" s="1" t="n">
        <v>1</v>
      </c>
      <c r="N255" s="1" t="s">
        <v>42</v>
      </c>
      <c r="O255" s="1" t="s">
        <v>42</v>
      </c>
      <c r="P255" s="1" t="s">
        <v>43</v>
      </c>
      <c r="Q255" s="1" t="n">
        <v>1749083624.67</v>
      </c>
      <c r="R255" s="1" t="n">
        <v>0.293</v>
      </c>
      <c r="S255" s="1" t="n">
        <v>0.308</v>
      </c>
      <c r="T255" s="1" t="n">
        <v>0.475</v>
      </c>
      <c r="U255" s="1" t="n">
        <v>363.771</v>
      </c>
      <c r="V255" s="1" t="n">
        <v>0</v>
      </c>
      <c r="W255" s="1" t="n">
        <v>-0.009</v>
      </c>
      <c r="X255" s="1" t="n">
        <v>14.658</v>
      </c>
      <c r="Y255" s="1" t="n">
        <v>68.557</v>
      </c>
      <c r="Z255" s="1" t="n">
        <v>48.376</v>
      </c>
      <c r="AA255" s="1" t="n">
        <v>0.859</v>
      </c>
      <c r="AB255" s="1" t="n">
        <v>58.024</v>
      </c>
      <c r="AC255" s="1" t="n">
        <v>1.033</v>
      </c>
      <c r="AD255" s="1" t="n">
        <v>2.478</v>
      </c>
      <c r="AE255" s="1" t="n">
        <v>0</v>
      </c>
      <c r="AF255" s="1" t="n">
        <v>0.0002</v>
      </c>
      <c r="AG255" s="1" t="n">
        <v>0</v>
      </c>
      <c r="AH255" s="1" t="n">
        <v>40.5</v>
      </c>
      <c r="AI255" s="1" t="s">
        <v>44</v>
      </c>
      <c r="AJ255" s="1" t="n">
        <v>49</v>
      </c>
      <c r="AK255" s="1" t="n">
        <v>95</v>
      </c>
      <c r="AL255" s="1" t="s">
        <v>45</v>
      </c>
    </row>
    <row r="256" customFormat="false" ht="13.8" hidden="false" customHeight="true" outlineLevel="0" collapsed="false">
      <c r="A256" s="1" t="n">
        <v>255</v>
      </c>
      <c r="B256" s="1" t="s">
        <v>392</v>
      </c>
      <c r="C256" s="1" t="s">
        <v>396</v>
      </c>
      <c r="D256" s="1" t="s">
        <v>394</v>
      </c>
      <c r="E256" s="1" t="n">
        <v>3</v>
      </c>
      <c r="F256" s="1" t="n">
        <v>-21.873</v>
      </c>
      <c r="G256" s="1" t="n">
        <v>-41.755</v>
      </c>
      <c r="H256" s="1" t="n">
        <v>-316.128</v>
      </c>
      <c r="I256" s="1" t="n">
        <v>21216</v>
      </c>
      <c r="J256" s="1" t="s">
        <v>41</v>
      </c>
      <c r="K256" s="1" t="s">
        <v>41</v>
      </c>
      <c r="L256" s="1" t="n">
        <v>-1</v>
      </c>
      <c r="M256" s="1" t="n">
        <v>1</v>
      </c>
      <c r="N256" s="1" t="s">
        <v>42</v>
      </c>
      <c r="O256" s="1" t="s">
        <v>42</v>
      </c>
      <c r="P256" s="1" t="s">
        <v>43</v>
      </c>
      <c r="Q256" s="1" t="n">
        <v>1749083814.1</v>
      </c>
      <c r="R256" s="1" t="n">
        <v>0.295</v>
      </c>
      <c r="S256" s="1" t="n">
        <v>0.317</v>
      </c>
      <c r="T256" s="1" t="n">
        <v>0.494</v>
      </c>
      <c r="U256" s="1" t="n">
        <v>431.828</v>
      </c>
      <c r="V256" s="1" t="n">
        <v>-0.001</v>
      </c>
      <c r="W256" s="1" t="n">
        <v>-0.01</v>
      </c>
      <c r="X256" s="1" t="n">
        <v>21.437</v>
      </c>
      <c r="Y256" s="1" t="n">
        <v>67.76</v>
      </c>
      <c r="Z256" s="1" t="n">
        <v>47.795</v>
      </c>
      <c r="AA256" s="1" t="n">
        <v>0.87</v>
      </c>
      <c r="AB256" s="1" t="n">
        <v>58.02</v>
      </c>
      <c r="AC256" s="1" t="n">
        <v>1.034</v>
      </c>
      <c r="AD256" s="1" t="n">
        <v>2.633</v>
      </c>
      <c r="AE256" s="1" t="n">
        <v>0</v>
      </c>
      <c r="AF256" s="1" t="n">
        <v>0.0001</v>
      </c>
      <c r="AG256" s="1" t="n">
        <v>0</v>
      </c>
      <c r="AH256" s="1" t="n">
        <v>40.562</v>
      </c>
      <c r="AI256" s="1" t="s">
        <v>44</v>
      </c>
      <c r="AJ256" s="1" t="n">
        <v>49</v>
      </c>
      <c r="AK256" s="1" t="n">
        <v>95</v>
      </c>
      <c r="AL256" s="1" t="s">
        <v>45</v>
      </c>
    </row>
    <row r="257" customFormat="false" ht="13.8" hidden="false" customHeight="true" outlineLevel="0" collapsed="false">
      <c r="A257" s="1" t="n">
        <v>256</v>
      </c>
      <c r="B257" s="1" t="s">
        <v>392</v>
      </c>
      <c r="C257" s="1" t="s">
        <v>397</v>
      </c>
      <c r="D257" s="1" t="s">
        <v>394</v>
      </c>
      <c r="E257" s="1" t="n">
        <v>4</v>
      </c>
      <c r="F257" s="1" t="n">
        <v>-21.805</v>
      </c>
      <c r="G257" s="1" t="n">
        <v>-41.735</v>
      </c>
      <c r="H257" s="1" t="n">
        <v>-316.218</v>
      </c>
      <c r="I257" s="1" t="n">
        <v>21444</v>
      </c>
      <c r="J257" s="1" t="s">
        <v>41</v>
      </c>
      <c r="K257" s="1" t="s">
        <v>41</v>
      </c>
      <c r="L257" s="1" t="n">
        <v>0</v>
      </c>
      <c r="M257" s="1" t="n">
        <v>1</v>
      </c>
      <c r="N257" s="1" t="s">
        <v>42</v>
      </c>
      <c r="O257" s="1" t="s">
        <v>42</v>
      </c>
      <c r="P257" s="1" t="s">
        <v>43</v>
      </c>
      <c r="Q257" s="1" t="n">
        <v>1749084003.7</v>
      </c>
      <c r="R257" s="1" t="n">
        <v>0.302</v>
      </c>
      <c r="S257" s="1" t="n">
        <v>0.329</v>
      </c>
      <c r="T257" s="1" t="n">
        <v>0.607</v>
      </c>
      <c r="U257" s="1" t="n">
        <v>402.834</v>
      </c>
      <c r="V257" s="1" t="n">
        <v>0.004</v>
      </c>
      <c r="W257" s="1" t="n">
        <v>-0.007</v>
      </c>
      <c r="X257" s="1" t="n">
        <v>5.604</v>
      </c>
      <c r="Y257" s="1" t="n">
        <v>68.493</v>
      </c>
      <c r="Z257" s="1" t="n">
        <v>48.341</v>
      </c>
      <c r="AA257" s="1" t="n">
        <v>0.875</v>
      </c>
      <c r="AB257" s="1" t="n">
        <v>58.734</v>
      </c>
      <c r="AC257" s="1" t="n">
        <v>1.036</v>
      </c>
      <c r="AD257" s="1" t="n">
        <v>2.712</v>
      </c>
      <c r="AE257" s="1" t="n">
        <v>0</v>
      </c>
      <c r="AF257" s="1" t="n">
        <v>0.0001</v>
      </c>
      <c r="AG257" s="1" t="n">
        <v>0</v>
      </c>
      <c r="AH257" s="1" t="n">
        <v>40.562</v>
      </c>
      <c r="AI257" s="1" t="s">
        <v>44</v>
      </c>
      <c r="AJ257" s="1" t="n">
        <v>49</v>
      </c>
      <c r="AK257" s="1" t="n">
        <v>95</v>
      </c>
      <c r="AL257" s="1" t="s">
        <v>45</v>
      </c>
    </row>
    <row r="258" customFormat="false" ht="13.8" hidden="false" customHeight="true" outlineLevel="0" collapsed="false">
      <c r="A258" s="1" t="n">
        <v>257</v>
      </c>
      <c r="B258" s="1" t="s">
        <v>398</v>
      </c>
      <c r="C258" s="1" t="s">
        <v>399</v>
      </c>
      <c r="D258" s="1" t="s">
        <v>400</v>
      </c>
      <c r="E258" s="1" t="n">
        <v>1</v>
      </c>
      <c r="F258" s="1" t="n">
        <v>-21.861</v>
      </c>
      <c r="G258" s="1" t="n">
        <v>-41.712</v>
      </c>
      <c r="H258" s="1" t="n">
        <v>-316.183</v>
      </c>
      <c r="I258" s="1" t="n">
        <v>21223</v>
      </c>
      <c r="J258" s="1" t="s">
        <v>41</v>
      </c>
      <c r="K258" s="1" t="s">
        <v>41</v>
      </c>
      <c r="L258" s="1" t="n">
        <v>-1</v>
      </c>
      <c r="M258" s="1" t="n">
        <v>1</v>
      </c>
      <c r="N258" s="1" t="s">
        <v>42</v>
      </c>
      <c r="O258" s="1" t="s">
        <v>42</v>
      </c>
      <c r="P258" s="1" t="s">
        <v>43</v>
      </c>
      <c r="Q258" s="1" t="n">
        <v>1749084193.19</v>
      </c>
      <c r="R258" s="1" t="n">
        <v>0.32</v>
      </c>
      <c r="S258" s="1" t="n">
        <v>0.328</v>
      </c>
      <c r="T258" s="1" t="n">
        <v>0.555</v>
      </c>
      <c r="U258" s="1" t="n">
        <v>387.806</v>
      </c>
      <c r="V258" s="1" t="n">
        <v>-0.001</v>
      </c>
      <c r="W258" s="1" t="n">
        <v>-0.003</v>
      </c>
      <c r="X258" s="1" t="n">
        <v>-14.557</v>
      </c>
      <c r="Y258" s="1" t="n">
        <v>67.883</v>
      </c>
      <c r="Z258" s="1" t="n">
        <v>47.61</v>
      </c>
      <c r="AA258" s="1" t="n">
        <v>0.861</v>
      </c>
      <c r="AB258" s="1" t="n">
        <v>58.025</v>
      </c>
      <c r="AC258" s="1" t="n">
        <v>1.034</v>
      </c>
      <c r="AD258" s="1" t="n">
        <v>2.585</v>
      </c>
      <c r="AE258" s="1" t="n">
        <v>0</v>
      </c>
      <c r="AF258" s="1" t="n">
        <v>0.0002</v>
      </c>
      <c r="AG258" s="1" t="n">
        <v>0</v>
      </c>
      <c r="AH258" s="1" t="n">
        <v>40.438</v>
      </c>
      <c r="AI258" s="1" t="s">
        <v>44</v>
      </c>
      <c r="AJ258" s="1" t="n">
        <v>50</v>
      </c>
      <c r="AK258" s="1" t="n">
        <v>95</v>
      </c>
      <c r="AL258" s="1" t="s">
        <v>45</v>
      </c>
    </row>
    <row r="259" customFormat="false" ht="13.8" hidden="false" customHeight="true" outlineLevel="0" collapsed="false">
      <c r="A259" s="1" t="n">
        <v>258</v>
      </c>
      <c r="B259" s="1" t="s">
        <v>398</v>
      </c>
      <c r="C259" s="1" t="s">
        <v>401</v>
      </c>
      <c r="D259" s="1" t="s">
        <v>400</v>
      </c>
      <c r="E259" s="1" t="n">
        <v>2</v>
      </c>
      <c r="F259" s="1" t="n">
        <v>-21.63</v>
      </c>
      <c r="G259" s="1" t="n">
        <v>-41.802</v>
      </c>
      <c r="H259" s="1" t="n">
        <v>-316.284</v>
      </c>
      <c r="I259" s="1" t="n">
        <v>21444</v>
      </c>
      <c r="J259" s="1" t="s">
        <v>41</v>
      </c>
      <c r="K259" s="1" t="s">
        <v>41</v>
      </c>
      <c r="L259" s="1" t="n">
        <v>-1</v>
      </c>
      <c r="M259" s="1" t="n">
        <v>1</v>
      </c>
      <c r="N259" s="1" t="s">
        <v>42</v>
      </c>
      <c r="O259" s="1" t="s">
        <v>42</v>
      </c>
      <c r="P259" s="1" t="s">
        <v>43</v>
      </c>
      <c r="Q259" s="1" t="n">
        <v>1749084383.13</v>
      </c>
      <c r="R259" s="1" t="n">
        <v>0.27</v>
      </c>
      <c r="S259" s="1" t="n">
        <v>0.309</v>
      </c>
      <c r="T259" s="1" t="n">
        <v>0.472</v>
      </c>
      <c r="U259" s="1" t="n">
        <v>345.472</v>
      </c>
      <c r="V259" s="1" t="n">
        <v>0.004</v>
      </c>
      <c r="W259" s="1" t="n">
        <v>0</v>
      </c>
      <c r="X259" s="1" t="n">
        <v>-17.675</v>
      </c>
      <c r="Y259" s="1" t="n">
        <v>68.544</v>
      </c>
      <c r="Z259" s="1" t="n">
        <v>48.614</v>
      </c>
      <c r="AA259" s="1" t="n">
        <v>0.853</v>
      </c>
      <c r="AB259" s="1" t="n">
        <v>58.008</v>
      </c>
      <c r="AC259" s="1" t="n">
        <v>1.034</v>
      </c>
      <c r="AD259" s="1" t="n">
        <v>2.554</v>
      </c>
      <c r="AE259" s="1" t="n">
        <v>0</v>
      </c>
      <c r="AF259" s="1" t="n">
        <v>-0.0001</v>
      </c>
      <c r="AG259" s="1" t="n">
        <v>0</v>
      </c>
      <c r="AH259" s="1" t="n">
        <v>40.438</v>
      </c>
      <c r="AI259" s="1" t="s">
        <v>44</v>
      </c>
      <c r="AJ259" s="1" t="n">
        <v>50</v>
      </c>
      <c r="AK259" s="1" t="n">
        <v>95</v>
      </c>
      <c r="AL259" s="1" t="s">
        <v>45</v>
      </c>
    </row>
    <row r="260" customFormat="false" ht="13.8" hidden="false" customHeight="true" outlineLevel="0" collapsed="false">
      <c r="A260" s="1" t="n">
        <v>259</v>
      </c>
      <c r="B260" s="1" t="s">
        <v>398</v>
      </c>
      <c r="C260" s="1" t="s">
        <v>402</v>
      </c>
      <c r="D260" s="1" t="s">
        <v>400</v>
      </c>
      <c r="E260" s="1" t="n">
        <v>3</v>
      </c>
      <c r="F260" s="1" t="n">
        <v>-21.727</v>
      </c>
      <c r="G260" s="1" t="n">
        <v>-41.769</v>
      </c>
      <c r="H260" s="1" t="n">
        <v>-316.321</v>
      </c>
      <c r="I260" s="1" t="n">
        <v>21314</v>
      </c>
      <c r="J260" s="1" t="s">
        <v>41</v>
      </c>
      <c r="K260" s="1" t="s">
        <v>41</v>
      </c>
      <c r="L260" s="1" t="n">
        <v>-1</v>
      </c>
      <c r="M260" s="1" t="n">
        <v>1</v>
      </c>
      <c r="N260" s="1" t="s">
        <v>42</v>
      </c>
      <c r="O260" s="1" t="s">
        <v>42</v>
      </c>
      <c r="P260" s="1" t="s">
        <v>43</v>
      </c>
      <c r="Q260" s="1" t="n">
        <v>1749084574.18</v>
      </c>
      <c r="R260" s="1" t="n">
        <v>0.295</v>
      </c>
      <c r="S260" s="1" t="n">
        <v>0.298</v>
      </c>
      <c r="T260" s="1" t="n">
        <v>0.651</v>
      </c>
      <c r="U260" s="1" t="n">
        <v>302.832</v>
      </c>
      <c r="V260" s="1" t="n">
        <v>0</v>
      </c>
      <c r="W260" s="1" t="n">
        <v>-0.01</v>
      </c>
      <c r="X260" s="1" t="n">
        <v>-13.519</v>
      </c>
      <c r="Y260" s="1" t="n">
        <v>68</v>
      </c>
      <c r="Z260" s="1" t="n">
        <v>48.301</v>
      </c>
      <c r="AA260" s="1" t="n">
        <v>0.863</v>
      </c>
      <c r="AB260" s="1" t="n">
        <v>57.873</v>
      </c>
      <c r="AC260" s="1" t="n">
        <v>1.033</v>
      </c>
      <c r="AD260" s="1" t="n">
        <v>2.532</v>
      </c>
      <c r="AE260" s="1" t="n">
        <v>0</v>
      </c>
      <c r="AF260" s="1" t="n">
        <v>0</v>
      </c>
      <c r="AG260" s="1" t="n">
        <v>0</v>
      </c>
      <c r="AH260" s="1" t="n">
        <v>40.562</v>
      </c>
      <c r="AI260" s="1" t="s">
        <v>44</v>
      </c>
      <c r="AJ260" s="1" t="n">
        <v>50</v>
      </c>
      <c r="AK260" s="1" t="n">
        <v>95</v>
      </c>
      <c r="AL260" s="1" t="s">
        <v>45</v>
      </c>
    </row>
    <row r="261" customFormat="false" ht="13.8" hidden="false" customHeight="true" outlineLevel="0" collapsed="false">
      <c r="A261" s="1" t="n">
        <v>260</v>
      </c>
      <c r="B261" s="1" t="s">
        <v>398</v>
      </c>
      <c r="C261" s="1" t="s">
        <v>403</v>
      </c>
      <c r="D261" s="1" t="s">
        <v>400</v>
      </c>
      <c r="E261" s="1" t="n">
        <v>4</v>
      </c>
      <c r="F261" s="1" t="n">
        <v>-21.861</v>
      </c>
      <c r="G261" s="1" t="n">
        <v>-41.717</v>
      </c>
      <c r="H261" s="1" t="n">
        <v>-316.149</v>
      </c>
      <c r="I261" s="1" t="n">
        <v>21191</v>
      </c>
      <c r="J261" s="1" t="s">
        <v>41</v>
      </c>
      <c r="K261" s="1" t="s">
        <v>41</v>
      </c>
      <c r="L261" s="1" t="n">
        <v>0</v>
      </c>
      <c r="M261" s="1" t="n">
        <v>1</v>
      </c>
      <c r="N261" s="1" t="s">
        <v>42</v>
      </c>
      <c r="O261" s="1" t="s">
        <v>42</v>
      </c>
      <c r="P261" s="1" t="s">
        <v>43</v>
      </c>
      <c r="Q261" s="1" t="n">
        <v>1749084765.05</v>
      </c>
      <c r="R261" s="1" t="n">
        <v>0.336</v>
      </c>
      <c r="S261" s="1" t="n">
        <v>0.352</v>
      </c>
      <c r="T261" s="1" t="n">
        <v>0.573</v>
      </c>
      <c r="U261" s="1" t="n">
        <v>395.019</v>
      </c>
      <c r="V261" s="1" t="n">
        <v>0.001</v>
      </c>
      <c r="W261" s="1" t="n">
        <v>-0.004</v>
      </c>
      <c r="X261" s="1" t="n">
        <v>19.58</v>
      </c>
      <c r="Y261" s="1" t="n">
        <v>67.813</v>
      </c>
      <c r="Z261" s="1" t="n">
        <v>47.625</v>
      </c>
      <c r="AA261" s="1" t="n">
        <v>0.863</v>
      </c>
      <c r="AB261" s="1" t="n">
        <v>57.347</v>
      </c>
      <c r="AC261" s="1" t="n">
        <v>1.034</v>
      </c>
      <c r="AD261" s="1" t="n">
        <v>2.329</v>
      </c>
      <c r="AE261" s="1" t="n">
        <v>0</v>
      </c>
      <c r="AF261" s="1" t="n">
        <v>0.0002</v>
      </c>
      <c r="AG261" s="1" t="n">
        <v>0</v>
      </c>
      <c r="AH261" s="1" t="n">
        <v>40.562</v>
      </c>
      <c r="AI261" s="1" t="s">
        <v>44</v>
      </c>
      <c r="AJ261" s="1" t="n">
        <v>50</v>
      </c>
      <c r="AK261" s="1" t="n">
        <v>95</v>
      </c>
      <c r="AL261" s="1" t="s">
        <v>45</v>
      </c>
    </row>
    <row r="262" customFormat="false" ht="13.8" hidden="false" customHeight="true" outlineLevel="0" collapsed="false">
      <c r="A262" s="1" t="n">
        <v>261</v>
      </c>
      <c r="B262" s="1" t="s">
        <v>404</v>
      </c>
      <c r="C262" s="1" t="s">
        <v>405</v>
      </c>
      <c r="D262" s="1" t="s">
        <v>406</v>
      </c>
      <c r="E262" s="1" t="n">
        <v>1</v>
      </c>
      <c r="F262" s="1" t="n">
        <v>-21.833</v>
      </c>
      <c r="G262" s="1" t="n">
        <v>-41.744</v>
      </c>
      <c r="H262" s="1" t="n">
        <v>-316.179</v>
      </c>
      <c r="I262" s="1" t="n">
        <v>21207</v>
      </c>
      <c r="J262" s="1" t="s">
        <v>41</v>
      </c>
      <c r="K262" s="1" t="s">
        <v>41</v>
      </c>
      <c r="L262" s="1" t="n">
        <v>-1</v>
      </c>
      <c r="M262" s="1" t="n">
        <v>1</v>
      </c>
      <c r="N262" s="1" t="s">
        <v>42</v>
      </c>
      <c r="O262" s="1" t="s">
        <v>42</v>
      </c>
      <c r="P262" s="1" t="s">
        <v>43</v>
      </c>
      <c r="Q262" s="1" t="n">
        <v>1749084956.48</v>
      </c>
      <c r="R262" s="1" t="n">
        <v>0.303</v>
      </c>
      <c r="S262" s="1" t="n">
        <v>0.278</v>
      </c>
      <c r="T262" s="1" t="n">
        <v>0.484</v>
      </c>
      <c r="U262" s="1" t="n">
        <v>391.707</v>
      </c>
      <c r="V262" s="1" t="n">
        <v>-0.005</v>
      </c>
      <c r="W262" s="1" t="n">
        <v>0</v>
      </c>
      <c r="X262" s="1" t="n">
        <v>-8.332</v>
      </c>
      <c r="Y262" s="1" t="n">
        <v>67.846</v>
      </c>
      <c r="Z262" s="1" t="n">
        <v>47.743</v>
      </c>
      <c r="AA262" s="1" t="n">
        <v>0.853</v>
      </c>
      <c r="AB262" s="1" t="n">
        <v>57.623</v>
      </c>
      <c r="AC262" s="1" t="n">
        <v>1.035</v>
      </c>
      <c r="AD262" s="1" t="n">
        <v>2.53</v>
      </c>
      <c r="AE262" s="1" t="n">
        <v>0</v>
      </c>
      <c r="AF262" s="1" t="n">
        <v>0.0001</v>
      </c>
      <c r="AG262" s="1" t="n">
        <v>0</v>
      </c>
      <c r="AH262" s="1" t="n">
        <v>40.438</v>
      </c>
      <c r="AI262" s="1" t="s">
        <v>44</v>
      </c>
      <c r="AJ262" s="1" t="n">
        <v>51</v>
      </c>
      <c r="AK262" s="1" t="n">
        <v>95</v>
      </c>
      <c r="AL262" s="1" t="s">
        <v>45</v>
      </c>
    </row>
    <row r="263" customFormat="false" ht="13.8" hidden="false" customHeight="true" outlineLevel="0" collapsed="false">
      <c r="A263" s="1" t="n">
        <v>262</v>
      </c>
      <c r="B263" s="1" t="s">
        <v>404</v>
      </c>
      <c r="C263" s="1" t="s">
        <v>407</v>
      </c>
      <c r="D263" s="1" t="s">
        <v>406</v>
      </c>
      <c r="E263" s="1" t="n">
        <v>2</v>
      </c>
      <c r="F263" s="1" t="n">
        <v>-21.755</v>
      </c>
      <c r="G263" s="1" t="n">
        <v>-41.73</v>
      </c>
      <c r="H263" s="1" t="n">
        <v>-316.351</v>
      </c>
      <c r="I263" s="1" t="n">
        <v>20979</v>
      </c>
      <c r="J263" s="1" t="s">
        <v>41</v>
      </c>
      <c r="K263" s="1" t="s">
        <v>41</v>
      </c>
      <c r="L263" s="1" t="n">
        <v>-1</v>
      </c>
      <c r="M263" s="1" t="n">
        <v>1</v>
      </c>
      <c r="N263" s="1" t="s">
        <v>42</v>
      </c>
      <c r="O263" s="1" t="s">
        <v>42</v>
      </c>
      <c r="P263" s="1" t="s">
        <v>43</v>
      </c>
      <c r="Q263" s="1" t="n">
        <v>1749085147.99</v>
      </c>
      <c r="R263" s="1" t="n">
        <v>0.32</v>
      </c>
      <c r="S263" s="1" t="n">
        <v>0.298</v>
      </c>
      <c r="T263" s="1" t="n">
        <v>0.522</v>
      </c>
      <c r="U263" s="1" t="n">
        <v>275.63</v>
      </c>
      <c r="V263" s="1" t="n">
        <v>-0.001</v>
      </c>
      <c r="W263" s="1" t="n">
        <v>-0.004</v>
      </c>
      <c r="X263" s="1" t="n">
        <v>-6.191</v>
      </c>
      <c r="Y263" s="1" t="n">
        <v>66.987</v>
      </c>
      <c r="Z263" s="1" t="n">
        <v>47.175</v>
      </c>
      <c r="AA263" s="1" t="n">
        <v>0.84</v>
      </c>
      <c r="AB263" s="1" t="n">
        <v>57.328</v>
      </c>
      <c r="AC263" s="1" t="n">
        <v>1.034</v>
      </c>
      <c r="AD263" s="1" t="n">
        <v>2.436</v>
      </c>
      <c r="AE263" s="1" t="n">
        <v>0</v>
      </c>
      <c r="AF263" s="1" t="n">
        <v>0</v>
      </c>
      <c r="AG263" s="1" t="n">
        <v>0</v>
      </c>
      <c r="AH263" s="1" t="n">
        <v>40.375</v>
      </c>
      <c r="AI263" s="1" t="s">
        <v>44</v>
      </c>
      <c r="AJ263" s="1" t="n">
        <v>51</v>
      </c>
      <c r="AK263" s="1" t="n">
        <v>95</v>
      </c>
      <c r="AL263" s="1" t="s">
        <v>45</v>
      </c>
    </row>
    <row r="264" customFormat="false" ht="13.8" hidden="false" customHeight="true" outlineLevel="0" collapsed="false">
      <c r="A264" s="1" t="n">
        <v>263</v>
      </c>
      <c r="B264" s="1" t="s">
        <v>404</v>
      </c>
      <c r="C264" s="1" t="s">
        <v>408</v>
      </c>
      <c r="D264" s="1" t="s">
        <v>406</v>
      </c>
      <c r="E264" s="1" t="n">
        <v>3</v>
      </c>
      <c r="F264" s="1" t="n">
        <v>-21.756</v>
      </c>
      <c r="G264" s="1" t="n">
        <v>-41.714</v>
      </c>
      <c r="H264" s="1" t="n">
        <v>-316.183</v>
      </c>
      <c r="I264" s="1" t="n">
        <v>21168</v>
      </c>
      <c r="J264" s="1" t="s">
        <v>41</v>
      </c>
      <c r="K264" s="1" t="s">
        <v>41</v>
      </c>
      <c r="L264" s="1" t="n">
        <v>-1</v>
      </c>
      <c r="M264" s="1" t="n">
        <v>1</v>
      </c>
      <c r="N264" s="1" t="s">
        <v>42</v>
      </c>
      <c r="O264" s="1" t="s">
        <v>42</v>
      </c>
      <c r="P264" s="1" t="s">
        <v>43</v>
      </c>
      <c r="Q264" s="1" t="n">
        <v>1749085338.41</v>
      </c>
      <c r="R264" s="1" t="n">
        <v>0.342</v>
      </c>
      <c r="S264" s="1" t="n">
        <v>0.342</v>
      </c>
      <c r="T264" s="1" t="n">
        <v>0.535</v>
      </c>
      <c r="U264" s="1" t="n">
        <v>359.9</v>
      </c>
      <c r="V264" s="1" t="n">
        <v>0.002</v>
      </c>
      <c r="W264" s="1" t="n">
        <v>0.009</v>
      </c>
      <c r="X264" s="1" t="n">
        <v>-2.72</v>
      </c>
      <c r="Y264" s="1" t="n">
        <v>67.576</v>
      </c>
      <c r="Z264" s="1" t="n">
        <v>47.682</v>
      </c>
      <c r="AA264" s="1" t="n">
        <v>0.867</v>
      </c>
      <c r="AB264" s="1" t="n">
        <v>58.241</v>
      </c>
      <c r="AC264" s="1" t="n">
        <v>1.033</v>
      </c>
      <c r="AD264" s="1" t="n">
        <v>2.58</v>
      </c>
      <c r="AE264" s="1" t="n">
        <v>0</v>
      </c>
      <c r="AF264" s="1" t="n">
        <v>0</v>
      </c>
      <c r="AG264" s="1" t="n">
        <v>0</v>
      </c>
      <c r="AH264" s="1" t="n">
        <v>40.438</v>
      </c>
      <c r="AI264" s="1" t="s">
        <v>44</v>
      </c>
      <c r="AJ264" s="1" t="n">
        <v>51</v>
      </c>
      <c r="AK264" s="1" t="n">
        <v>95</v>
      </c>
      <c r="AL264" s="1" t="s">
        <v>45</v>
      </c>
    </row>
    <row r="265" customFormat="false" ht="13.8" hidden="false" customHeight="true" outlineLevel="0" collapsed="false">
      <c r="A265" s="1" t="n">
        <v>264</v>
      </c>
      <c r="B265" s="1" t="s">
        <v>404</v>
      </c>
      <c r="C265" s="1" t="s">
        <v>409</v>
      </c>
      <c r="D265" s="1" t="s">
        <v>406</v>
      </c>
      <c r="E265" s="1" t="n">
        <v>4</v>
      </c>
      <c r="F265" s="1" t="n">
        <v>-21.861</v>
      </c>
      <c r="G265" s="1" t="n">
        <v>-41.765</v>
      </c>
      <c r="H265" s="1" t="n">
        <v>-316.18</v>
      </c>
      <c r="I265" s="1" t="n">
        <v>21108</v>
      </c>
      <c r="J265" s="1" t="s">
        <v>41</v>
      </c>
      <c r="K265" s="1" t="s">
        <v>41</v>
      </c>
      <c r="L265" s="1" t="n">
        <v>0</v>
      </c>
      <c r="M265" s="1" t="n">
        <v>1</v>
      </c>
      <c r="N265" s="1" t="s">
        <v>42</v>
      </c>
      <c r="O265" s="1" t="s">
        <v>42</v>
      </c>
      <c r="P265" s="1" t="s">
        <v>43</v>
      </c>
      <c r="Q265" s="1" t="n">
        <v>1749085530.73</v>
      </c>
      <c r="R265" s="1" t="n">
        <v>0.341</v>
      </c>
      <c r="S265" s="1" t="n">
        <v>0.34</v>
      </c>
      <c r="T265" s="1" t="n">
        <v>0.619</v>
      </c>
      <c r="U265" s="1" t="n">
        <v>369.151</v>
      </c>
      <c r="V265" s="1" t="n">
        <v>0</v>
      </c>
      <c r="W265" s="1" t="n">
        <v>0.008</v>
      </c>
      <c r="X265" s="1" t="n">
        <v>16.481</v>
      </c>
      <c r="Y265" s="1" t="n">
        <v>67.337</v>
      </c>
      <c r="Z265" s="1" t="n">
        <v>47.41</v>
      </c>
      <c r="AA265" s="1" t="n">
        <v>0.867</v>
      </c>
      <c r="AB265" s="1" t="n">
        <v>58.728</v>
      </c>
      <c r="AC265" s="1" t="n">
        <v>1.032</v>
      </c>
      <c r="AD265" s="1" t="n">
        <v>2.617</v>
      </c>
      <c r="AE265" s="1" t="n">
        <v>0</v>
      </c>
      <c r="AF265" s="1" t="n">
        <v>0</v>
      </c>
      <c r="AG265" s="1" t="n">
        <v>0</v>
      </c>
      <c r="AH265" s="1" t="n">
        <v>40.562</v>
      </c>
      <c r="AI265" s="1" t="s">
        <v>44</v>
      </c>
      <c r="AJ265" s="1" t="n">
        <v>51</v>
      </c>
      <c r="AK265" s="1" t="n">
        <v>95</v>
      </c>
      <c r="AL265" s="1" t="s">
        <v>45</v>
      </c>
    </row>
    <row r="266" customFormat="false" ht="13.8" hidden="false" customHeight="true" outlineLevel="0" collapsed="false">
      <c r="A266" s="1" t="n">
        <v>265</v>
      </c>
      <c r="B266" s="1" t="s">
        <v>410</v>
      </c>
      <c r="C266" s="1" t="s">
        <v>411</v>
      </c>
      <c r="D266" s="1" t="s">
        <v>412</v>
      </c>
      <c r="E266" s="1" t="n">
        <v>1</v>
      </c>
      <c r="F266" s="1" t="n">
        <v>-21.795</v>
      </c>
      <c r="G266" s="1" t="n">
        <v>-41.741</v>
      </c>
      <c r="H266" s="1" t="n">
        <v>-316.351</v>
      </c>
      <c r="I266" s="1" t="n">
        <v>21121</v>
      </c>
      <c r="J266" s="1" t="s">
        <v>41</v>
      </c>
      <c r="K266" s="1" t="s">
        <v>41</v>
      </c>
      <c r="L266" s="1" t="n">
        <v>-1</v>
      </c>
      <c r="M266" s="1" t="n">
        <v>1</v>
      </c>
      <c r="N266" s="1" t="s">
        <v>42</v>
      </c>
      <c r="O266" s="1" t="s">
        <v>42</v>
      </c>
      <c r="P266" s="1" t="s">
        <v>43</v>
      </c>
      <c r="Q266" s="1" t="n">
        <v>1749085721.8</v>
      </c>
      <c r="R266" s="1" t="n">
        <v>0.356</v>
      </c>
      <c r="S266" s="1" t="n">
        <v>0.356</v>
      </c>
      <c r="T266" s="1" t="n">
        <v>0.547</v>
      </c>
      <c r="U266" s="1" t="n">
        <v>271.078</v>
      </c>
      <c r="V266" s="1" t="n">
        <v>0.003</v>
      </c>
      <c r="W266" s="1" t="n">
        <v>-0.005</v>
      </c>
      <c r="X266" s="1" t="n">
        <v>-10.636</v>
      </c>
      <c r="Y266" s="1" t="n">
        <v>67.461</v>
      </c>
      <c r="Z266" s="1" t="n">
        <v>47.69</v>
      </c>
      <c r="AA266" s="1" t="n">
        <v>0.853</v>
      </c>
      <c r="AB266" s="1" t="n">
        <v>57.406</v>
      </c>
      <c r="AC266" s="1" t="n">
        <v>1.03</v>
      </c>
      <c r="AD266" s="1" t="n">
        <v>2.467</v>
      </c>
      <c r="AE266" s="1" t="n">
        <v>0</v>
      </c>
      <c r="AF266" s="1" t="n">
        <v>0</v>
      </c>
      <c r="AG266" s="1" t="n">
        <v>0</v>
      </c>
      <c r="AH266" s="1" t="n">
        <v>40.562</v>
      </c>
      <c r="AI266" s="1" t="s">
        <v>44</v>
      </c>
      <c r="AJ266" s="1" t="n">
        <v>52</v>
      </c>
      <c r="AK266" s="1" t="n">
        <v>95</v>
      </c>
      <c r="AL266" s="1" t="s">
        <v>45</v>
      </c>
    </row>
    <row r="267" customFormat="false" ht="13.8" hidden="false" customHeight="true" outlineLevel="0" collapsed="false">
      <c r="A267" s="1" t="n">
        <v>266</v>
      </c>
      <c r="B267" s="1" t="s">
        <v>410</v>
      </c>
      <c r="C267" s="1" t="s">
        <v>413</v>
      </c>
      <c r="D267" s="1" t="s">
        <v>412</v>
      </c>
      <c r="E267" s="1" t="n">
        <v>2</v>
      </c>
      <c r="F267" s="1" t="n">
        <v>-21.865</v>
      </c>
      <c r="G267" s="1" t="n">
        <v>-41.763</v>
      </c>
      <c r="H267" s="1" t="n">
        <v>-316.108</v>
      </c>
      <c r="I267" s="1" t="n">
        <v>21056</v>
      </c>
      <c r="J267" s="1" t="s">
        <v>41</v>
      </c>
      <c r="K267" s="1" t="s">
        <v>41</v>
      </c>
      <c r="L267" s="1" t="n">
        <v>-1</v>
      </c>
      <c r="M267" s="1" t="n">
        <v>1</v>
      </c>
      <c r="N267" s="1" t="s">
        <v>42</v>
      </c>
      <c r="O267" s="1" t="s">
        <v>42</v>
      </c>
      <c r="P267" s="1" t="s">
        <v>43</v>
      </c>
      <c r="Q267" s="1" t="n">
        <v>1749085912.92</v>
      </c>
      <c r="R267" s="1" t="n">
        <v>0.429</v>
      </c>
      <c r="S267" s="1" t="n">
        <v>0.376</v>
      </c>
      <c r="T267" s="1" t="n">
        <v>0.564</v>
      </c>
      <c r="U267" s="1" t="n">
        <v>355.303</v>
      </c>
      <c r="V267" s="1" t="n">
        <v>0.011</v>
      </c>
      <c r="W267" s="1" t="n">
        <v>-0.003</v>
      </c>
      <c r="X267" s="1" t="n">
        <v>10.689</v>
      </c>
      <c r="Y267" s="1" t="n">
        <v>67.272</v>
      </c>
      <c r="Z267" s="1" t="n">
        <v>47.223</v>
      </c>
      <c r="AA267" s="1" t="n">
        <v>0.851</v>
      </c>
      <c r="AB267" s="1" t="n">
        <v>57.853</v>
      </c>
      <c r="AC267" s="1" t="n">
        <v>1.034</v>
      </c>
      <c r="AD267" s="1" t="n">
        <v>2.462</v>
      </c>
      <c r="AE267" s="1" t="n">
        <v>0</v>
      </c>
      <c r="AF267" s="1" t="n">
        <v>0.0001</v>
      </c>
      <c r="AG267" s="1" t="n">
        <v>0</v>
      </c>
      <c r="AH267" s="1" t="n">
        <v>40.438</v>
      </c>
      <c r="AI267" s="1" t="s">
        <v>44</v>
      </c>
      <c r="AJ267" s="1" t="n">
        <v>52</v>
      </c>
      <c r="AK267" s="1" t="n">
        <v>95</v>
      </c>
      <c r="AL267" s="1" t="s">
        <v>45</v>
      </c>
    </row>
    <row r="268" customFormat="false" ht="13.8" hidden="false" customHeight="true" outlineLevel="0" collapsed="false">
      <c r="A268" s="1" t="n">
        <v>267</v>
      </c>
      <c r="B268" s="1" t="s">
        <v>410</v>
      </c>
      <c r="C268" s="1" t="s">
        <v>414</v>
      </c>
      <c r="D268" s="1" t="s">
        <v>412</v>
      </c>
      <c r="E268" s="1" t="n">
        <v>3</v>
      </c>
      <c r="F268" s="1" t="n">
        <v>-22.035</v>
      </c>
      <c r="G268" s="1" t="n">
        <v>-41.904</v>
      </c>
      <c r="H268" s="1" t="n">
        <v>-316.098</v>
      </c>
      <c r="I268" s="1" t="n">
        <v>20475</v>
      </c>
      <c r="J268" s="1" t="s">
        <v>41</v>
      </c>
      <c r="K268" s="1" t="s">
        <v>41</v>
      </c>
      <c r="L268" s="1" t="n">
        <v>-1</v>
      </c>
      <c r="M268" s="1" t="n">
        <v>1</v>
      </c>
      <c r="N268" s="1" t="s">
        <v>42</v>
      </c>
      <c r="O268" s="1" t="s">
        <v>42</v>
      </c>
      <c r="P268" s="1" t="s">
        <v>43</v>
      </c>
      <c r="Q268" s="1" t="n">
        <v>1749086107.39</v>
      </c>
      <c r="R268" s="1" t="n">
        <v>0.339</v>
      </c>
      <c r="S268" s="1" t="n">
        <v>0.368</v>
      </c>
      <c r="T268" s="1" t="n">
        <v>0.567</v>
      </c>
      <c r="U268" s="1" t="n">
        <v>721.979</v>
      </c>
      <c r="V268" s="1" t="n">
        <v>-0.003</v>
      </c>
      <c r="W268" s="1" t="n">
        <v>-0.004</v>
      </c>
      <c r="X268" s="1" t="n">
        <v>-2.027</v>
      </c>
      <c r="Y268" s="1" t="n">
        <v>65.147</v>
      </c>
      <c r="Z268" s="1" t="n">
        <v>45.978</v>
      </c>
      <c r="AA268" s="1" t="n">
        <v>0.849</v>
      </c>
      <c r="AB268" s="1" t="n">
        <v>56.647</v>
      </c>
      <c r="AC268" s="1" t="n">
        <v>1.034</v>
      </c>
      <c r="AD268" s="1" t="n">
        <v>2.747</v>
      </c>
      <c r="AE268" s="1" t="n">
        <v>0</v>
      </c>
      <c r="AF268" s="1" t="n">
        <v>0.0001</v>
      </c>
      <c r="AG268" s="1" t="n">
        <v>0</v>
      </c>
      <c r="AH268" s="1" t="n">
        <v>40.375</v>
      </c>
      <c r="AI268" s="1" t="s">
        <v>44</v>
      </c>
      <c r="AJ268" s="1" t="n">
        <v>52</v>
      </c>
      <c r="AK268" s="1" t="n">
        <v>95</v>
      </c>
      <c r="AL268" s="1" t="s">
        <v>45</v>
      </c>
    </row>
    <row r="269" customFormat="false" ht="13.8" hidden="false" customHeight="true" outlineLevel="0" collapsed="false">
      <c r="A269" s="1" t="n">
        <v>268</v>
      </c>
      <c r="B269" s="1" t="s">
        <v>410</v>
      </c>
      <c r="C269" s="1" t="s">
        <v>415</v>
      </c>
      <c r="D269" s="1" t="s">
        <v>412</v>
      </c>
      <c r="E269" s="1" t="n">
        <v>4</v>
      </c>
      <c r="F269" s="1" t="n">
        <v>-21.674</v>
      </c>
      <c r="G269" s="1" t="n">
        <v>-41.921</v>
      </c>
      <c r="H269" s="1" t="n">
        <v>-316.147</v>
      </c>
      <c r="I269" s="1" t="n">
        <v>17905</v>
      </c>
      <c r="J269" s="1" t="s">
        <v>41</v>
      </c>
      <c r="K269" s="1" t="s">
        <v>41</v>
      </c>
      <c r="L269" s="1" t="n">
        <v>0</v>
      </c>
      <c r="M269" s="1" t="n">
        <v>1</v>
      </c>
      <c r="N269" s="1" t="s">
        <v>42</v>
      </c>
      <c r="O269" s="1" t="s">
        <v>42</v>
      </c>
      <c r="P269" s="1" t="s">
        <v>43</v>
      </c>
      <c r="Q269" s="1" t="n">
        <v>1749086301.99</v>
      </c>
      <c r="R269" s="1" t="n">
        <v>0.327</v>
      </c>
      <c r="S269" s="1" t="n">
        <v>0.314</v>
      </c>
      <c r="T269" s="1" t="n">
        <v>0.56</v>
      </c>
      <c r="U269" s="1" t="n">
        <v>1882.07</v>
      </c>
      <c r="V269" s="1" t="n">
        <v>-0.005</v>
      </c>
      <c r="W269" s="1" t="n">
        <v>-0.005</v>
      </c>
      <c r="X269" s="1" t="n">
        <v>-68.883</v>
      </c>
      <c r="Y269" s="1" t="n">
        <v>56.722</v>
      </c>
      <c r="Z269" s="1" t="n">
        <v>40.868</v>
      </c>
      <c r="AA269" s="1" t="n">
        <v>0.722</v>
      </c>
      <c r="AB269" s="1" t="n">
        <v>47.862</v>
      </c>
      <c r="AC269" s="1" t="n">
        <v>1.034</v>
      </c>
      <c r="AD269" s="1" t="n">
        <v>2.401</v>
      </c>
      <c r="AE269" s="1" t="n">
        <v>0</v>
      </c>
      <c r="AF269" s="1" t="n">
        <v>-0.0002</v>
      </c>
      <c r="AG269" s="1" t="n">
        <v>0</v>
      </c>
      <c r="AH269" s="1" t="n">
        <v>40.562</v>
      </c>
      <c r="AI269" s="1" t="s">
        <v>44</v>
      </c>
      <c r="AJ269" s="1" t="n">
        <v>52</v>
      </c>
      <c r="AK269" s="1" t="n">
        <v>95</v>
      </c>
      <c r="AL269" s="1" t="s">
        <v>45</v>
      </c>
    </row>
    <row r="270" customFormat="false" ht="13.8" hidden="false" customHeight="true" outlineLevel="0" collapsed="false">
      <c r="A270" s="1" t="n">
        <v>269</v>
      </c>
      <c r="B270" s="1" t="s">
        <v>416</v>
      </c>
      <c r="C270" s="1" t="s">
        <v>417</v>
      </c>
      <c r="D270" s="1" t="s">
        <v>418</v>
      </c>
      <c r="E270" s="1" t="n">
        <v>1</v>
      </c>
      <c r="F270" s="1" t="n">
        <v>-21.884</v>
      </c>
      <c r="G270" s="1" t="n">
        <v>-41.789</v>
      </c>
      <c r="H270" s="1" t="n">
        <v>-315.966</v>
      </c>
      <c r="I270" s="1" t="n">
        <v>19845</v>
      </c>
      <c r="J270" s="1" t="s">
        <v>41</v>
      </c>
      <c r="K270" s="1" t="s">
        <v>41</v>
      </c>
      <c r="L270" s="1" t="n">
        <v>-1</v>
      </c>
      <c r="M270" s="1" t="n">
        <v>1</v>
      </c>
      <c r="N270" s="1" t="s">
        <v>42</v>
      </c>
      <c r="O270" s="1" t="s">
        <v>42</v>
      </c>
      <c r="P270" s="1" t="s">
        <v>43</v>
      </c>
      <c r="Q270" s="1" t="n">
        <v>1749086498.01</v>
      </c>
      <c r="R270" s="1" t="n">
        <v>0.343</v>
      </c>
      <c r="S270" s="1" t="n">
        <v>0.325</v>
      </c>
      <c r="T270" s="1" t="n">
        <v>0.645</v>
      </c>
      <c r="U270" s="1" t="n">
        <v>302.526</v>
      </c>
      <c r="V270" s="1" t="n">
        <v>-0.002</v>
      </c>
      <c r="W270" s="1" t="n">
        <v>-0.003</v>
      </c>
      <c r="X270" s="1" t="n">
        <v>8.244</v>
      </c>
      <c r="Y270" s="1" t="n">
        <v>63.356</v>
      </c>
      <c r="Z270" s="1" t="n">
        <v>44.703</v>
      </c>
      <c r="AA270" s="1" t="n">
        <v>0.791</v>
      </c>
      <c r="AB270" s="1" t="n">
        <v>53.325</v>
      </c>
      <c r="AC270" s="1" t="n">
        <v>1.032</v>
      </c>
      <c r="AD270" s="1" t="n">
        <v>2.401</v>
      </c>
      <c r="AE270" s="1" t="n">
        <v>0</v>
      </c>
      <c r="AF270" s="1" t="n">
        <v>0.0002</v>
      </c>
      <c r="AG270" s="1" t="n">
        <v>0</v>
      </c>
      <c r="AH270" s="1" t="n">
        <v>40.5</v>
      </c>
      <c r="AI270" s="1" t="s">
        <v>44</v>
      </c>
      <c r="AJ270" s="1" t="n">
        <v>53</v>
      </c>
      <c r="AK270" s="1" t="n">
        <v>95</v>
      </c>
      <c r="AL270" s="1" t="s">
        <v>45</v>
      </c>
    </row>
    <row r="271" customFormat="false" ht="13.8" hidden="false" customHeight="true" outlineLevel="0" collapsed="false">
      <c r="A271" s="1" t="n">
        <v>270</v>
      </c>
      <c r="B271" s="1" t="s">
        <v>416</v>
      </c>
      <c r="C271" s="1" t="s">
        <v>419</v>
      </c>
      <c r="D271" s="1" t="s">
        <v>418</v>
      </c>
      <c r="E271" s="1" t="n">
        <v>2</v>
      </c>
      <c r="F271" s="1" t="n">
        <v>-21.766</v>
      </c>
      <c r="G271" s="1" t="n">
        <v>-41.822</v>
      </c>
      <c r="H271" s="1" t="n">
        <v>-316.254</v>
      </c>
      <c r="I271" s="1" t="n">
        <v>18597</v>
      </c>
      <c r="J271" s="1" t="s">
        <v>41</v>
      </c>
      <c r="K271" s="1" t="s">
        <v>41</v>
      </c>
      <c r="L271" s="1" t="n">
        <v>-1</v>
      </c>
      <c r="M271" s="1" t="n">
        <v>1</v>
      </c>
      <c r="N271" s="1" t="s">
        <v>42</v>
      </c>
      <c r="O271" s="1" t="s">
        <v>42</v>
      </c>
      <c r="P271" s="1" t="s">
        <v>43</v>
      </c>
      <c r="Q271" s="1" t="n">
        <v>1749086694.48</v>
      </c>
      <c r="R271" s="1" t="n">
        <v>0.347</v>
      </c>
      <c r="S271" s="1" t="n">
        <v>0.425</v>
      </c>
      <c r="T271" s="1" t="n">
        <v>0.544</v>
      </c>
      <c r="U271" s="1" t="n">
        <v>1259.931</v>
      </c>
      <c r="V271" s="1" t="n">
        <v>-0.005</v>
      </c>
      <c r="W271" s="1" t="n">
        <v>-0.005</v>
      </c>
      <c r="X271" s="1" t="n">
        <v>-14.798</v>
      </c>
      <c r="Y271" s="1" t="n">
        <v>58.88</v>
      </c>
      <c r="Z271" s="1" t="n">
        <v>42.381</v>
      </c>
      <c r="AA271" s="1" t="n">
        <v>0.753</v>
      </c>
      <c r="AB271" s="1" t="n">
        <v>50.043</v>
      </c>
      <c r="AC271" s="1" t="n">
        <v>1.034</v>
      </c>
      <c r="AD271" s="1" t="n">
        <v>2.464</v>
      </c>
      <c r="AE271" s="1" t="n">
        <v>0</v>
      </c>
      <c r="AF271" s="1" t="n">
        <v>0</v>
      </c>
      <c r="AG271" s="1" t="n">
        <v>0</v>
      </c>
      <c r="AH271" s="1" t="n">
        <v>40.438</v>
      </c>
      <c r="AI271" s="1" t="s">
        <v>44</v>
      </c>
      <c r="AJ271" s="1" t="n">
        <v>53</v>
      </c>
      <c r="AK271" s="1" t="n">
        <v>95</v>
      </c>
      <c r="AL271" s="1" t="s">
        <v>45</v>
      </c>
    </row>
    <row r="272" customFormat="false" ht="13.8" hidden="false" customHeight="true" outlineLevel="0" collapsed="false">
      <c r="A272" s="1" t="n">
        <v>271</v>
      </c>
      <c r="B272" s="1" t="s">
        <v>416</v>
      </c>
      <c r="C272" s="1" t="s">
        <v>420</v>
      </c>
      <c r="D272" s="1" t="s">
        <v>418</v>
      </c>
      <c r="E272" s="1" t="n">
        <v>3</v>
      </c>
      <c r="F272" s="1" t="n">
        <v>-21.848</v>
      </c>
      <c r="G272" s="1" t="n">
        <v>-41.68</v>
      </c>
      <c r="H272" s="1" t="n">
        <v>-315.936</v>
      </c>
      <c r="I272" s="1" t="n">
        <v>20989</v>
      </c>
      <c r="J272" s="1" t="s">
        <v>41</v>
      </c>
      <c r="K272" s="1" t="s">
        <v>41</v>
      </c>
      <c r="L272" s="1" t="n">
        <v>-1</v>
      </c>
      <c r="M272" s="1" t="n">
        <v>1</v>
      </c>
      <c r="N272" s="1" t="s">
        <v>42</v>
      </c>
      <c r="O272" s="1" t="s">
        <v>42</v>
      </c>
      <c r="P272" s="1" t="s">
        <v>43</v>
      </c>
      <c r="Q272" s="1" t="n">
        <v>1749086883.86</v>
      </c>
      <c r="R272" s="1" t="n">
        <v>0.363</v>
      </c>
      <c r="S272" s="1" t="n">
        <v>0.31</v>
      </c>
      <c r="T272" s="1" t="n">
        <v>0.522</v>
      </c>
      <c r="U272" s="1" t="n">
        <v>363.095</v>
      </c>
      <c r="V272" s="1" t="n">
        <v>0</v>
      </c>
      <c r="W272" s="1" t="n">
        <v>-0.005</v>
      </c>
      <c r="X272" s="1" t="n">
        <v>-4.432</v>
      </c>
      <c r="Y272" s="1" t="n">
        <v>66.938</v>
      </c>
      <c r="Z272" s="1" t="n">
        <v>47.067</v>
      </c>
      <c r="AA272" s="1" t="n">
        <v>0.862</v>
      </c>
      <c r="AB272" s="1" t="n">
        <v>58.207</v>
      </c>
      <c r="AC272" s="1" t="n">
        <v>1.034</v>
      </c>
      <c r="AD272" s="1" t="n">
        <v>2.59</v>
      </c>
      <c r="AE272" s="1" t="n">
        <v>0</v>
      </c>
      <c r="AF272" s="1" t="n">
        <v>0.0001</v>
      </c>
      <c r="AG272" s="1" t="n">
        <v>0</v>
      </c>
      <c r="AH272" s="1" t="n">
        <v>40.375</v>
      </c>
      <c r="AI272" s="1" t="s">
        <v>44</v>
      </c>
      <c r="AJ272" s="1" t="n">
        <v>53</v>
      </c>
      <c r="AK272" s="1" t="n">
        <v>95</v>
      </c>
      <c r="AL272" s="1" t="s">
        <v>45</v>
      </c>
    </row>
    <row r="273" customFormat="false" ht="13.8" hidden="false" customHeight="true" outlineLevel="0" collapsed="false">
      <c r="A273" s="1" t="n">
        <v>272</v>
      </c>
      <c r="B273" s="1" t="s">
        <v>416</v>
      </c>
      <c r="C273" s="1" t="s">
        <v>421</v>
      </c>
      <c r="D273" s="1" t="s">
        <v>418</v>
      </c>
      <c r="E273" s="1" t="n">
        <v>4</v>
      </c>
      <c r="F273" s="1" t="n">
        <v>-21.651</v>
      </c>
      <c r="G273" s="1" t="n">
        <v>-41.681</v>
      </c>
      <c r="H273" s="1" t="n">
        <v>-316.14</v>
      </c>
      <c r="I273" s="1" t="n">
        <v>20943</v>
      </c>
      <c r="J273" s="1" t="s">
        <v>41</v>
      </c>
      <c r="K273" s="1" t="s">
        <v>41</v>
      </c>
      <c r="L273" s="1" t="n">
        <v>0</v>
      </c>
      <c r="M273" s="1" t="n">
        <v>1</v>
      </c>
      <c r="N273" s="1" t="s">
        <v>42</v>
      </c>
      <c r="O273" s="1" t="s">
        <v>42</v>
      </c>
      <c r="P273" s="1" t="s">
        <v>43</v>
      </c>
      <c r="Q273" s="1" t="n">
        <v>1749087073.86</v>
      </c>
      <c r="R273" s="1" t="n">
        <v>0.333</v>
      </c>
      <c r="S273" s="1" t="n">
        <v>0.328</v>
      </c>
      <c r="T273" s="1" t="n">
        <v>0.515</v>
      </c>
      <c r="U273" s="1" t="n">
        <v>311.134</v>
      </c>
      <c r="V273" s="1" t="n">
        <v>0</v>
      </c>
      <c r="W273" s="1" t="n">
        <v>0.001</v>
      </c>
      <c r="X273" s="1" t="n">
        <v>4.062</v>
      </c>
      <c r="Y273" s="1" t="n">
        <v>66.868</v>
      </c>
      <c r="Z273" s="1" t="n">
        <v>47.298</v>
      </c>
      <c r="AA273" s="1" t="n">
        <v>0.841</v>
      </c>
      <c r="AB273" s="1" t="n">
        <v>56.716</v>
      </c>
      <c r="AC273" s="1" t="n">
        <v>1.034</v>
      </c>
      <c r="AD273" s="1" t="n">
        <v>2.485</v>
      </c>
      <c r="AE273" s="1" t="n">
        <v>0</v>
      </c>
      <c r="AF273" s="1" t="n">
        <v>0</v>
      </c>
      <c r="AG273" s="1" t="n">
        <v>0</v>
      </c>
      <c r="AH273" s="1" t="n">
        <v>40.438</v>
      </c>
      <c r="AI273" s="1" t="s">
        <v>44</v>
      </c>
      <c r="AJ273" s="1" t="n">
        <v>53</v>
      </c>
      <c r="AK273" s="1" t="n">
        <v>95</v>
      </c>
      <c r="AL273" s="1" t="s">
        <v>45</v>
      </c>
    </row>
    <row r="274" customFormat="false" ht="13.8" hidden="false" customHeight="true" outlineLevel="0" collapsed="false">
      <c r="A274" s="1" t="n">
        <v>273</v>
      </c>
      <c r="B274" s="1" t="s">
        <v>422</v>
      </c>
      <c r="C274" s="1" t="s">
        <v>423</v>
      </c>
      <c r="D274" s="1" t="s">
        <v>424</v>
      </c>
      <c r="E274" s="1" t="n">
        <v>1</v>
      </c>
      <c r="F274" s="1" t="n">
        <v>-21.75</v>
      </c>
      <c r="G274" s="1" t="n">
        <v>-41.771</v>
      </c>
      <c r="H274" s="1" t="n">
        <v>-316.145</v>
      </c>
      <c r="I274" s="1" t="n">
        <v>21062</v>
      </c>
      <c r="J274" s="1" t="s">
        <v>41</v>
      </c>
      <c r="K274" s="1" t="s">
        <v>41</v>
      </c>
      <c r="L274" s="1" t="n">
        <v>-1</v>
      </c>
      <c r="M274" s="1" t="n">
        <v>1</v>
      </c>
      <c r="N274" s="1" t="s">
        <v>42</v>
      </c>
      <c r="O274" s="1" t="s">
        <v>42</v>
      </c>
      <c r="P274" s="1" t="s">
        <v>43</v>
      </c>
      <c r="Q274" s="1" t="n">
        <v>1749087264.18</v>
      </c>
      <c r="R274" s="1" t="n">
        <v>0.29</v>
      </c>
      <c r="S274" s="1" t="n">
        <v>0.324</v>
      </c>
      <c r="T274" s="1" t="n">
        <v>0.49</v>
      </c>
      <c r="U274" s="1" t="n">
        <v>373.181</v>
      </c>
      <c r="V274" s="1" t="n">
        <v>-0.002</v>
      </c>
      <c r="W274" s="1" t="n">
        <v>-0.001</v>
      </c>
      <c r="X274" s="1" t="n">
        <v>5.675</v>
      </c>
      <c r="Y274" s="1" t="n">
        <v>67.169</v>
      </c>
      <c r="Z274" s="1" t="n">
        <v>47.364</v>
      </c>
      <c r="AA274" s="1" t="n">
        <v>0.859</v>
      </c>
      <c r="AB274" s="1" t="n">
        <v>58.133</v>
      </c>
      <c r="AC274" s="1" t="n">
        <v>1.031</v>
      </c>
      <c r="AD274" s="1" t="n">
        <v>2.512</v>
      </c>
      <c r="AE274" s="1" t="n">
        <v>0</v>
      </c>
      <c r="AF274" s="1" t="n">
        <v>0</v>
      </c>
      <c r="AG274" s="1" t="n">
        <v>0</v>
      </c>
      <c r="AH274" s="1" t="n">
        <v>40.562</v>
      </c>
      <c r="AI274" s="1" t="s">
        <v>44</v>
      </c>
      <c r="AJ274" s="1" t="n">
        <v>54</v>
      </c>
      <c r="AK274" s="1" t="n">
        <v>95</v>
      </c>
      <c r="AL274" s="1" t="s">
        <v>45</v>
      </c>
    </row>
    <row r="275" customFormat="false" ht="13.8" hidden="false" customHeight="true" outlineLevel="0" collapsed="false">
      <c r="A275" s="1" t="n">
        <v>274</v>
      </c>
      <c r="B275" s="1" t="s">
        <v>422</v>
      </c>
      <c r="C275" s="1" t="s">
        <v>425</v>
      </c>
      <c r="D275" s="1" t="s">
        <v>424</v>
      </c>
      <c r="E275" s="1" t="n">
        <v>2</v>
      </c>
      <c r="F275" s="1" t="n">
        <v>-21.901</v>
      </c>
      <c r="G275" s="1" t="n">
        <v>-41.819</v>
      </c>
      <c r="H275" s="1" t="n">
        <v>-316.227</v>
      </c>
      <c r="I275" s="1" t="n">
        <v>21015</v>
      </c>
      <c r="J275" s="1" t="s">
        <v>41</v>
      </c>
      <c r="K275" s="1" t="s">
        <v>41</v>
      </c>
      <c r="L275" s="1" t="n">
        <v>-1</v>
      </c>
      <c r="M275" s="1" t="n">
        <v>1</v>
      </c>
      <c r="N275" s="1" t="s">
        <v>42</v>
      </c>
      <c r="O275" s="1" t="s">
        <v>42</v>
      </c>
      <c r="P275" s="1" t="s">
        <v>43</v>
      </c>
      <c r="Q275" s="1" t="n">
        <v>1749087453.2</v>
      </c>
      <c r="R275" s="1" t="n">
        <v>0.32</v>
      </c>
      <c r="S275" s="1" t="n">
        <v>0.32</v>
      </c>
      <c r="T275" s="1" t="n">
        <v>0.599</v>
      </c>
      <c r="U275" s="1" t="n">
        <v>382.17</v>
      </c>
      <c r="V275" s="1" t="n">
        <v>0.001</v>
      </c>
      <c r="W275" s="1" t="n">
        <v>-0.006</v>
      </c>
      <c r="X275" s="1" t="n">
        <v>-19.662</v>
      </c>
      <c r="Y275" s="1" t="n">
        <v>67.102</v>
      </c>
      <c r="Z275" s="1" t="n">
        <v>47.233</v>
      </c>
      <c r="AA275" s="1" t="n">
        <v>0.856</v>
      </c>
      <c r="AB275" s="1" t="n">
        <v>57.772</v>
      </c>
      <c r="AC275" s="1" t="n">
        <v>1.032</v>
      </c>
      <c r="AD275" s="1" t="n">
        <v>2.58</v>
      </c>
      <c r="AE275" s="1" t="n">
        <v>0</v>
      </c>
      <c r="AF275" s="1" t="n">
        <v>0.0001</v>
      </c>
      <c r="AG275" s="1" t="n">
        <v>0</v>
      </c>
      <c r="AH275" s="1" t="n">
        <v>40.5</v>
      </c>
      <c r="AI275" s="1" t="s">
        <v>44</v>
      </c>
      <c r="AJ275" s="1" t="n">
        <v>54</v>
      </c>
      <c r="AK275" s="1" t="n">
        <v>95</v>
      </c>
      <c r="AL275" s="1" t="s">
        <v>45</v>
      </c>
    </row>
    <row r="276" customFormat="false" ht="13.8" hidden="false" customHeight="true" outlineLevel="0" collapsed="false">
      <c r="A276" s="1" t="n">
        <v>275</v>
      </c>
      <c r="B276" s="1" t="s">
        <v>422</v>
      </c>
      <c r="C276" s="1" t="s">
        <v>426</v>
      </c>
      <c r="D276" s="1" t="s">
        <v>424</v>
      </c>
      <c r="E276" s="1" t="n">
        <v>3</v>
      </c>
      <c r="F276" s="1" t="n">
        <v>-21.906</v>
      </c>
      <c r="G276" s="1" t="n">
        <v>-41.959</v>
      </c>
      <c r="H276" s="1" t="n">
        <v>-316.195</v>
      </c>
      <c r="I276" s="1" t="n">
        <v>20925</v>
      </c>
      <c r="J276" s="1" t="s">
        <v>41</v>
      </c>
      <c r="K276" s="1" t="s">
        <v>41</v>
      </c>
      <c r="L276" s="1" t="n">
        <v>-1</v>
      </c>
      <c r="M276" s="1" t="n">
        <v>1</v>
      </c>
      <c r="N276" s="1" t="s">
        <v>42</v>
      </c>
      <c r="O276" s="1" t="s">
        <v>42</v>
      </c>
      <c r="P276" s="1" t="s">
        <v>43</v>
      </c>
      <c r="Q276" s="1" t="n">
        <v>1749087644.31</v>
      </c>
      <c r="R276" s="1" t="n">
        <v>0.389</v>
      </c>
      <c r="S276" s="1" t="n">
        <v>0.334</v>
      </c>
      <c r="T276" s="1" t="n">
        <v>0.626</v>
      </c>
      <c r="U276" s="1" t="n">
        <v>313.361</v>
      </c>
      <c r="V276" s="1" t="n">
        <v>-0.002</v>
      </c>
      <c r="W276" s="1" t="n">
        <v>-0.004</v>
      </c>
      <c r="X276" s="1" t="n">
        <v>12.064</v>
      </c>
      <c r="Y276" s="1" t="n">
        <v>66.444</v>
      </c>
      <c r="Z276" s="1" t="n">
        <v>47.119</v>
      </c>
      <c r="AA276" s="1" t="n">
        <v>0.887</v>
      </c>
      <c r="AB276" s="1" t="n">
        <v>59.056</v>
      </c>
      <c r="AC276" s="1" t="n">
        <v>1.033</v>
      </c>
      <c r="AD276" s="1" t="n">
        <v>2.731</v>
      </c>
      <c r="AE276" s="1" t="n">
        <v>0</v>
      </c>
      <c r="AF276" s="1" t="n">
        <v>-0.0001</v>
      </c>
      <c r="AG276" s="1" t="n">
        <v>0</v>
      </c>
      <c r="AH276" s="1" t="n">
        <v>40.5</v>
      </c>
      <c r="AI276" s="1" t="s">
        <v>44</v>
      </c>
      <c r="AJ276" s="1" t="n">
        <v>54</v>
      </c>
      <c r="AK276" s="1" t="n">
        <v>95</v>
      </c>
      <c r="AL276" s="1" t="s">
        <v>45</v>
      </c>
    </row>
    <row r="277" customFormat="false" ht="13.8" hidden="false" customHeight="true" outlineLevel="0" collapsed="false">
      <c r="A277" s="1" t="n">
        <v>276</v>
      </c>
      <c r="B277" s="1" t="s">
        <v>422</v>
      </c>
      <c r="C277" s="1" t="s">
        <v>427</v>
      </c>
      <c r="D277" s="1" t="s">
        <v>424</v>
      </c>
      <c r="E277" s="1" t="n">
        <v>4</v>
      </c>
      <c r="F277" s="1" t="n">
        <v>-21.826</v>
      </c>
      <c r="G277" s="1" t="n">
        <v>-41.842</v>
      </c>
      <c r="H277" s="1" t="n">
        <v>-316.069</v>
      </c>
      <c r="I277" s="1" t="n">
        <v>21262</v>
      </c>
      <c r="J277" s="1" t="s">
        <v>41</v>
      </c>
      <c r="K277" s="1" t="s">
        <v>41</v>
      </c>
      <c r="L277" s="1" t="n">
        <v>0</v>
      </c>
      <c r="M277" s="1" t="n">
        <v>1</v>
      </c>
      <c r="N277" s="1" t="s">
        <v>42</v>
      </c>
      <c r="O277" s="1" t="s">
        <v>42</v>
      </c>
      <c r="P277" s="1" t="s">
        <v>43</v>
      </c>
      <c r="Q277" s="1" t="n">
        <v>1749087835</v>
      </c>
      <c r="R277" s="1" t="n">
        <v>0.268</v>
      </c>
      <c r="S277" s="1" t="n">
        <v>0.298</v>
      </c>
      <c r="T277" s="1" t="n">
        <v>0.527</v>
      </c>
      <c r="U277" s="1" t="n">
        <v>482.647</v>
      </c>
      <c r="V277" s="1" t="n">
        <v>-0.004</v>
      </c>
      <c r="W277" s="1" t="n">
        <v>-0.012</v>
      </c>
      <c r="X277" s="1" t="n">
        <v>12.461</v>
      </c>
      <c r="Y277" s="1" t="n">
        <v>67.976</v>
      </c>
      <c r="Z277" s="1" t="n">
        <v>48.019</v>
      </c>
      <c r="AA277" s="1" t="n">
        <v>0.84</v>
      </c>
      <c r="AB277" s="1" t="n">
        <v>57.7</v>
      </c>
      <c r="AC277" s="1" t="n">
        <v>1.033</v>
      </c>
      <c r="AD277" s="1" t="n">
        <v>2.54</v>
      </c>
      <c r="AE277" s="1" t="n">
        <v>0</v>
      </c>
      <c r="AF277" s="1" t="n">
        <v>0</v>
      </c>
      <c r="AG277" s="1" t="n">
        <v>0</v>
      </c>
      <c r="AH277" s="1" t="n">
        <v>40.438</v>
      </c>
      <c r="AI277" s="1" t="s">
        <v>44</v>
      </c>
      <c r="AJ277" s="1" t="n">
        <v>54</v>
      </c>
      <c r="AK277" s="1" t="n">
        <v>95</v>
      </c>
      <c r="AL277" s="1" t="s">
        <v>45</v>
      </c>
    </row>
    <row r="278" customFormat="false" ht="13.8" hidden="false" customHeight="true" outlineLevel="0" collapsed="false">
      <c r="A278" s="1" t="n">
        <v>277</v>
      </c>
      <c r="B278" s="1" t="s">
        <v>428</v>
      </c>
      <c r="C278" s="1" t="s">
        <v>429</v>
      </c>
      <c r="D278" s="1" t="s">
        <v>430</v>
      </c>
      <c r="E278" s="1" t="n">
        <v>1</v>
      </c>
      <c r="F278" s="1" t="n">
        <v>-21.882</v>
      </c>
      <c r="G278" s="1" t="n">
        <v>-41.82</v>
      </c>
      <c r="H278" s="1" t="n">
        <v>-316.257</v>
      </c>
      <c r="I278" s="1" t="n">
        <v>21236</v>
      </c>
      <c r="J278" s="1" t="s">
        <v>41</v>
      </c>
      <c r="K278" s="1" t="s">
        <v>41</v>
      </c>
      <c r="L278" s="1" t="n">
        <v>-1</v>
      </c>
      <c r="M278" s="1" t="n">
        <v>1</v>
      </c>
      <c r="N278" s="1" t="s">
        <v>42</v>
      </c>
      <c r="O278" s="1" t="s">
        <v>42</v>
      </c>
      <c r="P278" s="1" t="s">
        <v>43</v>
      </c>
      <c r="Q278" s="1" t="n">
        <v>1749088024.35</v>
      </c>
      <c r="R278" s="1" t="n">
        <v>0.276</v>
      </c>
      <c r="S278" s="1" t="n">
        <v>0.298</v>
      </c>
      <c r="T278" s="1" t="n">
        <v>0.552</v>
      </c>
      <c r="U278" s="1" t="n">
        <v>400.766</v>
      </c>
      <c r="V278" s="1" t="n">
        <v>-0.002</v>
      </c>
      <c r="W278" s="1" t="n">
        <v>0.001</v>
      </c>
      <c r="X278" s="1" t="n">
        <v>-4.996</v>
      </c>
      <c r="Y278" s="1" t="n">
        <v>67.711</v>
      </c>
      <c r="Z278" s="1" t="n">
        <v>48.21</v>
      </c>
      <c r="AA278" s="1" t="n">
        <v>0.838</v>
      </c>
      <c r="AB278" s="1" t="n">
        <v>57.136</v>
      </c>
      <c r="AC278" s="1" t="n">
        <v>1.033</v>
      </c>
      <c r="AD278" s="1" t="n">
        <v>2.445</v>
      </c>
      <c r="AE278" s="1" t="n">
        <v>0</v>
      </c>
      <c r="AF278" s="1" t="n">
        <v>0.0001</v>
      </c>
      <c r="AG278" s="1" t="n">
        <v>0</v>
      </c>
      <c r="AH278" s="1" t="n">
        <v>40.562</v>
      </c>
      <c r="AI278" s="1" t="s">
        <v>44</v>
      </c>
      <c r="AJ278" s="1" t="n">
        <v>55</v>
      </c>
      <c r="AK278" s="1" t="n">
        <v>95</v>
      </c>
      <c r="AL278" s="1" t="s">
        <v>45</v>
      </c>
    </row>
    <row r="279" customFormat="false" ht="13.8" hidden="false" customHeight="true" outlineLevel="0" collapsed="false">
      <c r="A279" s="1" t="n">
        <v>278</v>
      </c>
      <c r="B279" s="1" t="s">
        <v>428</v>
      </c>
      <c r="C279" s="1" t="s">
        <v>431</v>
      </c>
      <c r="D279" s="1" t="s">
        <v>430</v>
      </c>
      <c r="E279" s="1" t="n">
        <v>2</v>
      </c>
      <c r="F279" s="1" t="n">
        <v>-21.904</v>
      </c>
      <c r="G279" s="1" t="n">
        <v>-41.719</v>
      </c>
      <c r="H279" s="1" t="n">
        <v>-316.012</v>
      </c>
      <c r="I279" s="1" t="n">
        <v>21147</v>
      </c>
      <c r="J279" s="1" t="s">
        <v>41</v>
      </c>
      <c r="K279" s="1" t="s">
        <v>41</v>
      </c>
      <c r="L279" s="1" t="n">
        <v>-1</v>
      </c>
      <c r="M279" s="1" t="n">
        <v>1</v>
      </c>
      <c r="N279" s="1" t="s">
        <v>42</v>
      </c>
      <c r="O279" s="1" t="s">
        <v>42</v>
      </c>
      <c r="P279" s="1" t="s">
        <v>43</v>
      </c>
      <c r="Q279" s="1" t="n">
        <v>1749088214.73</v>
      </c>
      <c r="R279" s="1" t="n">
        <v>0.267</v>
      </c>
      <c r="S279" s="1" t="n">
        <v>0.295</v>
      </c>
      <c r="T279" s="1" t="n">
        <v>0.524</v>
      </c>
      <c r="U279" s="1" t="n">
        <v>299.799</v>
      </c>
      <c r="V279" s="1" t="n">
        <v>0</v>
      </c>
      <c r="W279" s="1" t="n">
        <v>-0.001</v>
      </c>
      <c r="X279" s="1" t="n">
        <v>-14.729</v>
      </c>
      <c r="Y279" s="1" t="n">
        <v>67.584</v>
      </c>
      <c r="Z279" s="1" t="n">
        <v>47.355</v>
      </c>
      <c r="AA279" s="1" t="n">
        <v>0.877</v>
      </c>
      <c r="AB279" s="1" t="n">
        <v>58.042</v>
      </c>
      <c r="AC279" s="1" t="n">
        <v>1.032</v>
      </c>
      <c r="AD279" s="1" t="n">
        <v>2.568</v>
      </c>
      <c r="AE279" s="1" t="n">
        <v>0</v>
      </c>
      <c r="AF279" s="1" t="n">
        <v>0.0002</v>
      </c>
      <c r="AG279" s="1" t="n">
        <v>0</v>
      </c>
      <c r="AH279" s="1" t="n">
        <v>40.5</v>
      </c>
      <c r="AI279" s="1" t="s">
        <v>44</v>
      </c>
      <c r="AJ279" s="1" t="n">
        <v>55</v>
      </c>
      <c r="AK279" s="1" t="n">
        <v>95</v>
      </c>
      <c r="AL279" s="1" t="s">
        <v>45</v>
      </c>
    </row>
    <row r="280" customFormat="false" ht="13.8" hidden="false" customHeight="true" outlineLevel="0" collapsed="false">
      <c r="A280" s="1" t="n">
        <v>279</v>
      </c>
      <c r="B280" s="1" t="s">
        <v>428</v>
      </c>
      <c r="C280" s="1" t="s">
        <v>432</v>
      </c>
      <c r="D280" s="1" t="s">
        <v>430</v>
      </c>
      <c r="E280" s="1" t="n">
        <v>3</v>
      </c>
      <c r="F280" s="1" t="n">
        <v>-21.65</v>
      </c>
      <c r="G280" s="1" t="n">
        <v>-41.815</v>
      </c>
      <c r="H280" s="1" t="n">
        <v>-316.215</v>
      </c>
      <c r="I280" s="1" t="n">
        <v>21233</v>
      </c>
      <c r="J280" s="1" t="s">
        <v>41</v>
      </c>
      <c r="K280" s="1" t="s">
        <v>41</v>
      </c>
      <c r="L280" s="1" t="n">
        <v>-1</v>
      </c>
      <c r="M280" s="1" t="n">
        <v>1</v>
      </c>
      <c r="N280" s="1" t="s">
        <v>42</v>
      </c>
      <c r="O280" s="1" t="s">
        <v>42</v>
      </c>
      <c r="P280" s="1" t="s">
        <v>43</v>
      </c>
      <c r="Q280" s="1" t="n">
        <v>1749088405.11</v>
      </c>
      <c r="R280" s="1" t="n">
        <v>0.337</v>
      </c>
      <c r="S280" s="1" t="n">
        <v>0.343</v>
      </c>
      <c r="T280" s="1" t="n">
        <v>0.554</v>
      </c>
      <c r="U280" s="1" t="n">
        <v>287.627</v>
      </c>
      <c r="V280" s="1" t="n">
        <v>-0.002</v>
      </c>
      <c r="W280" s="1" t="n">
        <v>0.003</v>
      </c>
      <c r="X280" s="1" t="n">
        <v>5.061</v>
      </c>
      <c r="Y280" s="1" t="n">
        <v>67.674</v>
      </c>
      <c r="Z280" s="1" t="n">
        <v>48.007</v>
      </c>
      <c r="AA280" s="1" t="n">
        <v>0.849</v>
      </c>
      <c r="AB280" s="1" t="n">
        <v>58.616</v>
      </c>
      <c r="AC280" s="1" t="n">
        <v>1.034</v>
      </c>
      <c r="AD280" s="1" t="n">
        <v>2.623</v>
      </c>
      <c r="AE280" s="1" t="n">
        <v>0</v>
      </c>
      <c r="AF280" s="1" t="n">
        <v>-0.0002</v>
      </c>
      <c r="AG280" s="1" t="n">
        <v>0</v>
      </c>
      <c r="AH280" s="1" t="n">
        <v>40.438</v>
      </c>
      <c r="AI280" s="1" t="s">
        <v>44</v>
      </c>
      <c r="AJ280" s="1" t="n">
        <v>55</v>
      </c>
      <c r="AK280" s="1" t="n">
        <v>95</v>
      </c>
      <c r="AL280" s="1" t="s">
        <v>45</v>
      </c>
    </row>
    <row r="281" customFormat="false" ht="13.8" hidden="false" customHeight="true" outlineLevel="0" collapsed="false">
      <c r="A281" s="1" t="n">
        <v>280</v>
      </c>
      <c r="B281" s="1" t="s">
        <v>428</v>
      </c>
      <c r="C281" s="1" t="s">
        <v>433</v>
      </c>
      <c r="D281" s="1" t="s">
        <v>430</v>
      </c>
      <c r="E281" s="1" t="n">
        <v>4</v>
      </c>
      <c r="F281" s="1" t="n">
        <v>-21.74</v>
      </c>
      <c r="G281" s="1" t="n">
        <v>-41.691</v>
      </c>
      <c r="H281" s="1" t="n">
        <v>-316.002</v>
      </c>
      <c r="I281" s="1" t="n">
        <v>21196</v>
      </c>
      <c r="J281" s="1" t="s">
        <v>41</v>
      </c>
      <c r="K281" s="1" t="s">
        <v>41</v>
      </c>
      <c r="L281" s="1" t="n">
        <v>0</v>
      </c>
      <c r="M281" s="1" t="n">
        <v>1</v>
      </c>
      <c r="N281" s="1" t="s">
        <v>42</v>
      </c>
      <c r="O281" s="1" t="s">
        <v>42</v>
      </c>
      <c r="P281" s="1" t="s">
        <v>43</v>
      </c>
      <c r="Q281" s="1" t="n">
        <v>1749088595.07</v>
      </c>
      <c r="R281" s="1" t="n">
        <v>0.279</v>
      </c>
      <c r="S281" s="1" t="n">
        <v>0.284</v>
      </c>
      <c r="T281" s="1" t="n">
        <v>0.526</v>
      </c>
      <c r="U281" s="1" t="n">
        <v>414.922</v>
      </c>
      <c r="V281" s="1" t="n">
        <v>0.002</v>
      </c>
      <c r="W281" s="1" t="n">
        <v>-0.01</v>
      </c>
      <c r="X281" s="1" t="n">
        <v>16.067</v>
      </c>
      <c r="Y281" s="1" t="n">
        <v>67.79</v>
      </c>
      <c r="Z281" s="1" t="n">
        <v>47.62</v>
      </c>
      <c r="AA281" s="1" t="n">
        <v>0.856</v>
      </c>
      <c r="AB281" s="1" t="n">
        <v>57.785</v>
      </c>
      <c r="AC281" s="1" t="n">
        <v>1.034</v>
      </c>
      <c r="AD281" s="1" t="n">
        <v>2.51</v>
      </c>
      <c r="AE281" s="1" t="n">
        <v>0</v>
      </c>
      <c r="AF281" s="1" t="n">
        <v>0.0001</v>
      </c>
      <c r="AG281" s="1" t="n">
        <v>0</v>
      </c>
      <c r="AH281" s="1" t="n">
        <v>40.375</v>
      </c>
      <c r="AI281" s="1" t="s">
        <v>44</v>
      </c>
      <c r="AJ281" s="1" t="n">
        <v>55</v>
      </c>
      <c r="AK281" s="1" t="n">
        <v>95</v>
      </c>
      <c r="AL281" s="1" t="s">
        <v>45</v>
      </c>
    </row>
    <row r="282" customFormat="false" ht="13.8" hidden="false" customHeight="true" outlineLevel="0" collapsed="false">
      <c r="A282" s="1" t="n">
        <v>281</v>
      </c>
      <c r="B282" s="1" t="s">
        <v>434</v>
      </c>
      <c r="C282" s="1" t="s">
        <v>435</v>
      </c>
      <c r="D282" s="1" t="s">
        <v>436</v>
      </c>
      <c r="E282" s="1" t="n">
        <v>1</v>
      </c>
      <c r="F282" s="1" t="n">
        <v>-21.822</v>
      </c>
      <c r="G282" s="1" t="n">
        <v>-41.702</v>
      </c>
      <c r="H282" s="1" t="n">
        <v>-316.088</v>
      </c>
      <c r="I282" s="1" t="n">
        <v>21214</v>
      </c>
      <c r="J282" s="1" t="s">
        <v>41</v>
      </c>
      <c r="K282" s="1" t="s">
        <v>41</v>
      </c>
      <c r="L282" s="1" t="n">
        <v>-1</v>
      </c>
      <c r="M282" s="1" t="n">
        <v>1</v>
      </c>
      <c r="N282" s="1" t="s">
        <v>42</v>
      </c>
      <c r="O282" s="1" t="s">
        <v>42</v>
      </c>
      <c r="P282" s="1" t="s">
        <v>43</v>
      </c>
      <c r="Q282" s="1" t="n">
        <v>1749088785.41</v>
      </c>
      <c r="R282" s="1" t="n">
        <v>0.292</v>
      </c>
      <c r="S282" s="1" t="n">
        <v>0.34</v>
      </c>
      <c r="T282" s="1" t="n">
        <v>0.55</v>
      </c>
      <c r="U282" s="1" t="n">
        <v>327.648</v>
      </c>
      <c r="V282" s="1" t="n">
        <v>0.001</v>
      </c>
      <c r="W282" s="1" t="n">
        <v>0.001</v>
      </c>
      <c r="X282" s="1" t="n">
        <v>-13.841</v>
      </c>
      <c r="Y282" s="1" t="n">
        <v>67.767</v>
      </c>
      <c r="Z282" s="1" t="n">
        <v>47.572</v>
      </c>
      <c r="AA282" s="1" t="n">
        <v>0.849</v>
      </c>
      <c r="AB282" s="1" t="n">
        <v>58.552</v>
      </c>
      <c r="AC282" s="1" t="n">
        <v>1.033</v>
      </c>
      <c r="AD282" s="1" t="n">
        <v>2.627</v>
      </c>
      <c r="AE282" s="1" t="n">
        <v>0</v>
      </c>
      <c r="AF282" s="1" t="n">
        <v>0.0002</v>
      </c>
      <c r="AG282" s="1" t="n">
        <v>0</v>
      </c>
      <c r="AH282" s="1" t="n">
        <v>40.5</v>
      </c>
      <c r="AI282" s="1" t="s">
        <v>44</v>
      </c>
      <c r="AJ282" s="1" t="n">
        <v>56</v>
      </c>
      <c r="AK282" s="1" t="n">
        <v>95</v>
      </c>
      <c r="AL282" s="1" t="s">
        <v>45</v>
      </c>
    </row>
    <row r="283" customFormat="false" ht="13.8" hidden="false" customHeight="true" outlineLevel="0" collapsed="false">
      <c r="A283" s="1" t="n">
        <v>282</v>
      </c>
      <c r="B283" s="1" t="s">
        <v>434</v>
      </c>
      <c r="C283" s="1" t="s">
        <v>437</v>
      </c>
      <c r="D283" s="1" t="s">
        <v>436</v>
      </c>
      <c r="E283" s="1" t="n">
        <v>2</v>
      </c>
      <c r="F283" s="1" t="n">
        <v>-21.702</v>
      </c>
      <c r="G283" s="1" t="n">
        <v>-41.712</v>
      </c>
      <c r="H283" s="1" t="n">
        <v>-316.075</v>
      </c>
      <c r="I283" s="1" t="n">
        <v>21219</v>
      </c>
      <c r="J283" s="1" t="s">
        <v>41</v>
      </c>
      <c r="K283" s="1" t="s">
        <v>41</v>
      </c>
      <c r="L283" s="1" t="n">
        <v>-1</v>
      </c>
      <c r="M283" s="1" t="n">
        <v>1</v>
      </c>
      <c r="N283" s="1" t="s">
        <v>42</v>
      </c>
      <c r="O283" s="1" t="s">
        <v>42</v>
      </c>
      <c r="P283" s="1" t="s">
        <v>43</v>
      </c>
      <c r="Q283" s="1" t="n">
        <v>1749088976.15</v>
      </c>
      <c r="R283" s="1" t="n">
        <v>0.299</v>
      </c>
      <c r="S283" s="1" t="n">
        <v>0.29</v>
      </c>
      <c r="T283" s="1" t="n">
        <v>0.542</v>
      </c>
      <c r="U283" s="1" t="n">
        <v>380.945</v>
      </c>
      <c r="V283" s="1" t="n">
        <v>-0.005</v>
      </c>
      <c r="W283" s="1" t="n">
        <v>-0.006</v>
      </c>
      <c r="X283" s="1" t="n">
        <v>16.73</v>
      </c>
      <c r="Y283" s="1" t="n">
        <v>67.746</v>
      </c>
      <c r="Z283" s="1" t="n">
        <v>47.665</v>
      </c>
      <c r="AA283" s="1" t="n">
        <v>0.867</v>
      </c>
      <c r="AB283" s="1" t="n">
        <v>58.526</v>
      </c>
      <c r="AC283" s="1" t="n">
        <v>1.031</v>
      </c>
      <c r="AD283" s="1" t="n">
        <v>2.749</v>
      </c>
      <c r="AE283" s="1" t="n">
        <v>0</v>
      </c>
      <c r="AF283" s="1" t="n">
        <v>0</v>
      </c>
      <c r="AG283" s="1" t="n">
        <v>0</v>
      </c>
      <c r="AH283" s="1" t="n">
        <v>40.562</v>
      </c>
      <c r="AI283" s="1" t="s">
        <v>44</v>
      </c>
      <c r="AJ283" s="1" t="n">
        <v>56</v>
      </c>
      <c r="AK283" s="1" t="n">
        <v>95</v>
      </c>
      <c r="AL283" s="1" t="s">
        <v>45</v>
      </c>
    </row>
    <row r="284" customFormat="false" ht="13.8" hidden="false" customHeight="true" outlineLevel="0" collapsed="false">
      <c r="A284" s="1" t="n">
        <v>283</v>
      </c>
      <c r="B284" s="1" t="s">
        <v>434</v>
      </c>
      <c r="C284" s="1" t="s">
        <v>438</v>
      </c>
      <c r="D284" s="1" t="s">
        <v>436</v>
      </c>
      <c r="E284" s="1" t="n">
        <v>3</v>
      </c>
      <c r="F284" s="1" t="n">
        <v>-21.938</v>
      </c>
      <c r="G284" s="1" t="n">
        <v>-41.772</v>
      </c>
      <c r="H284" s="1" t="n">
        <v>-316.129</v>
      </c>
      <c r="I284" s="1" t="n">
        <v>21306</v>
      </c>
      <c r="J284" s="1" t="s">
        <v>41</v>
      </c>
      <c r="K284" s="1" t="s">
        <v>41</v>
      </c>
      <c r="L284" s="1" t="n">
        <v>-1</v>
      </c>
      <c r="M284" s="1" t="n">
        <v>1</v>
      </c>
      <c r="N284" s="1" t="s">
        <v>42</v>
      </c>
      <c r="O284" s="1" t="s">
        <v>42</v>
      </c>
      <c r="P284" s="1" t="s">
        <v>43</v>
      </c>
      <c r="Q284" s="1" t="n">
        <v>1749089165.32</v>
      </c>
      <c r="R284" s="1" t="n">
        <v>0.343</v>
      </c>
      <c r="S284" s="1" t="n">
        <v>0.29</v>
      </c>
      <c r="T284" s="1" t="n">
        <v>0.618</v>
      </c>
      <c r="U284" s="1" t="n">
        <v>391.248</v>
      </c>
      <c r="V284" s="1" t="n">
        <v>-0.001</v>
      </c>
      <c r="W284" s="1" t="n">
        <v>-0.008</v>
      </c>
      <c r="X284" s="1" t="n">
        <v>3.044</v>
      </c>
      <c r="Y284" s="1" t="n">
        <v>68.02</v>
      </c>
      <c r="Z284" s="1" t="n">
        <v>48.186</v>
      </c>
      <c r="AA284" s="1" t="n">
        <v>0.859</v>
      </c>
      <c r="AB284" s="1" t="n">
        <v>57.208</v>
      </c>
      <c r="AC284" s="1" t="n">
        <v>1.032</v>
      </c>
      <c r="AD284" s="1" t="n">
        <v>2.459</v>
      </c>
      <c r="AE284" s="1" t="n">
        <v>0</v>
      </c>
      <c r="AF284" s="1" t="n">
        <v>0.0001</v>
      </c>
      <c r="AG284" s="1" t="n">
        <v>0</v>
      </c>
      <c r="AH284" s="1" t="n">
        <v>40.562</v>
      </c>
      <c r="AI284" s="1" t="s">
        <v>44</v>
      </c>
      <c r="AJ284" s="1" t="n">
        <v>56</v>
      </c>
      <c r="AK284" s="1" t="n">
        <v>95</v>
      </c>
      <c r="AL284" s="1" t="s">
        <v>45</v>
      </c>
    </row>
    <row r="285" customFormat="false" ht="13.8" hidden="false" customHeight="true" outlineLevel="0" collapsed="false">
      <c r="A285" s="1" t="n">
        <v>284</v>
      </c>
      <c r="B285" s="1" t="s">
        <v>434</v>
      </c>
      <c r="C285" s="1" t="s">
        <v>439</v>
      </c>
      <c r="D285" s="1" t="s">
        <v>436</v>
      </c>
      <c r="E285" s="1" t="n">
        <v>4</v>
      </c>
      <c r="F285" s="1" t="n">
        <v>-21.837</v>
      </c>
      <c r="G285" s="1" t="n">
        <v>-41.796</v>
      </c>
      <c r="H285" s="1" t="n">
        <v>-316.045</v>
      </c>
      <c r="I285" s="1" t="n">
        <v>21308</v>
      </c>
      <c r="J285" s="1" t="s">
        <v>41</v>
      </c>
      <c r="K285" s="1" t="s">
        <v>41</v>
      </c>
      <c r="L285" s="1" t="n">
        <v>0</v>
      </c>
      <c r="M285" s="1" t="n">
        <v>1</v>
      </c>
      <c r="N285" s="1" t="s">
        <v>42</v>
      </c>
      <c r="O285" s="1" t="s">
        <v>42</v>
      </c>
      <c r="P285" s="1" t="s">
        <v>43</v>
      </c>
      <c r="Q285" s="1" t="n">
        <v>1749089353.85</v>
      </c>
      <c r="R285" s="1" t="n">
        <v>0.279</v>
      </c>
      <c r="S285" s="1" t="n">
        <v>0.248</v>
      </c>
      <c r="T285" s="1" t="n">
        <v>0.567</v>
      </c>
      <c r="U285" s="1" t="n">
        <v>390.011</v>
      </c>
      <c r="V285" s="1" t="n">
        <v>0.001</v>
      </c>
      <c r="W285" s="1" t="n">
        <v>-0.004</v>
      </c>
      <c r="X285" s="1" t="n">
        <v>-7.899</v>
      </c>
      <c r="Y285" s="1" t="n">
        <v>68.109</v>
      </c>
      <c r="Z285" s="1" t="n">
        <v>48.153</v>
      </c>
      <c r="AA285" s="1" t="n">
        <v>0.867</v>
      </c>
      <c r="AB285" s="1" t="n">
        <v>57.532</v>
      </c>
      <c r="AC285" s="1" t="n">
        <v>1.032</v>
      </c>
      <c r="AD285" s="1" t="n">
        <v>2.48</v>
      </c>
      <c r="AE285" s="1" t="n">
        <v>0</v>
      </c>
      <c r="AF285" s="1" t="n">
        <v>0.0001</v>
      </c>
      <c r="AG285" s="1" t="n">
        <v>0</v>
      </c>
      <c r="AH285" s="1" t="n">
        <v>40.5</v>
      </c>
      <c r="AI285" s="1" t="s">
        <v>44</v>
      </c>
      <c r="AJ285" s="1" t="n">
        <v>56</v>
      </c>
      <c r="AK285" s="1" t="n">
        <v>95</v>
      </c>
      <c r="AL285" s="1" t="s">
        <v>45</v>
      </c>
    </row>
    <row r="286" customFormat="false" ht="13.8" hidden="false" customHeight="true" outlineLevel="0" collapsed="false">
      <c r="A286" s="1" t="n">
        <v>285</v>
      </c>
      <c r="B286" s="1" t="s">
        <v>440</v>
      </c>
      <c r="C286" s="1" t="s">
        <v>441</v>
      </c>
      <c r="D286" s="1" t="s">
        <v>67</v>
      </c>
      <c r="E286" s="1" t="n">
        <v>1</v>
      </c>
      <c r="F286" s="1" t="n">
        <v>-21.672</v>
      </c>
      <c r="G286" s="1" t="n">
        <v>-41.724</v>
      </c>
      <c r="H286" s="1" t="n">
        <v>-316.049</v>
      </c>
      <c r="I286" s="1" t="n">
        <v>21259</v>
      </c>
      <c r="J286" s="1" t="s">
        <v>41</v>
      </c>
      <c r="K286" s="1" t="s">
        <v>41</v>
      </c>
      <c r="L286" s="1" t="n">
        <v>-1</v>
      </c>
      <c r="M286" s="1" t="n">
        <v>1</v>
      </c>
      <c r="N286" s="1" t="s">
        <v>42</v>
      </c>
      <c r="O286" s="1" t="s">
        <v>42</v>
      </c>
      <c r="P286" s="1" t="s">
        <v>43</v>
      </c>
      <c r="Q286" s="1" t="n">
        <v>1749089544.1</v>
      </c>
      <c r="R286" s="1" t="n">
        <v>0.282</v>
      </c>
      <c r="S286" s="1" t="n">
        <v>0.291</v>
      </c>
      <c r="T286" s="1" t="n">
        <v>0.385</v>
      </c>
      <c r="U286" s="1" t="n">
        <v>284.767</v>
      </c>
      <c r="V286" s="1" t="n">
        <v>-0.002</v>
      </c>
      <c r="W286" s="1" t="n">
        <v>-0.007</v>
      </c>
      <c r="X286" s="1" t="n">
        <v>-8.403</v>
      </c>
      <c r="Y286" s="1" t="n">
        <v>67.96</v>
      </c>
      <c r="Z286" s="1" t="n">
        <v>48.068</v>
      </c>
      <c r="AA286" s="1" t="n">
        <v>0.847</v>
      </c>
      <c r="AB286" s="1" t="n">
        <v>57.409</v>
      </c>
      <c r="AC286" s="1" t="n">
        <v>1.032</v>
      </c>
      <c r="AD286" s="1" t="n">
        <v>2.379</v>
      </c>
      <c r="AE286" s="1" t="n">
        <v>0</v>
      </c>
      <c r="AF286" s="1" t="n">
        <v>0</v>
      </c>
      <c r="AG286" s="1" t="n">
        <v>0</v>
      </c>
      <c r="AH286" s="1" t="n">
        <v>40.438</v>
      </c>
      <c r="AI286" s="1" t="s">
        <v>44</v>
      </c>
      <c r="AJ286" s="1" t="n">
        <v>2</v>
      </c>
      <c r="AK286" s="1" t="n">
        <v>97</v>
      </c>
      <c r="AL286" s="1" t="s">
        <v>45</v>
      </c>
    </row>
    <row r="287" customFormat="false" ht="13.8" hidden="false" customHeight="true" outlineLevel="0" collapsed="false">
      <c r="A287" s="1" t="n">
        <v>286</v>
      </c>
      <c r="B287" s="1" t="s">
        <v>440</v>
      </c>
      <c r="C287" s="1" t="s">
        <v>442</v>
      </c>
      <c r="D287" s="1" t="s">
        <v>67</v>
      </c>
      <c r="E287" s="1" t="n">
        <v>2</v>
      </c>
      <c r="F287" s="1" t="n">
        <v>-21.849</v>
      </c>
      <c r="G287" s="1" t="n">
        <v>-41.683</v>
      </c>
      <c r="H287" s="1" t="n">
        <v>-316.179</v>
      </c>
      <c r="I287" s="1" t="n">
        <v>21261</v>
      </c>
      <c r="J287" s="1" t="s">
        <v>41</v>
      </c>
      <c r="K287" s="1" t="s">
        <v>41</v>
      </c>
      <c r="L287" s="1" t="n">
        <v>-1</v>
      </c>
      <c r="M287" s="1" t="n">
        <v>1</v>
      </c>
      <c r="N287" s="1" t="s">
        <v>42</v>
      </c>
      <c r="O287" s="1" t="s">
        <v>42</v>
      </c>
      <c r="P287" s="1" t="s">
        <v>43</v>
      </c>
      <c r="Q287" s="1" t="n">
        <v>1749089734.79</v>
      </c>
      <c r="R287" s="1" t="n">
        <v>0.254</v>
      </c>
      <c r="S287" s="1" t="n">
        <v>0.297</v>
      </c>
      <c r="T287" s="1" t="n">
        <v>0.545</v>
      </c>
      <c r="U287" s="1" t="n">
        <v>382.294</v>
      </c>
      <c r="V287" s="1" t="n">
        <v>0.004</v>
      </c>
      <c r="W287" s="1" t="n">
        <v>-0.008</v>
      </c>
      <c r="X287" s="1" t="n">
        <v>0.537</v>
      </c>
      <c r="Y287" s="1" t="n">
        <v>67.875</v>
      </c>
      <c r="Z287" s="1" t="n">
        <v>48.094</v>
      </c>
      <c r="AA287" s="1" t="n">
        <v>0.847</v>
      </c>
      <c r="AB287" s="1" t="n">
        <v>57.723</v>
      </c>
      <c r="AC287" s="1" t="n">
        <v>1.032</v>
      </c>
      <c r="AD287" s="1" t="n">
        <v>2.513</v>
      </c>
      <c r="AE287" s="1" t="n">
        <v>0</v>
      </c>
      <c r="AF287" s="1" t="n">
        <v>0.0001</v>
      </c>
      <c r="AG287" s="1" t="n">
        <v>0</v>
      </c>
      <c r="AH287" s="1" t="n">
        <v>40.812</v>
      </c>
      <c r="AI287" s="1" t="s">
        <v>44</v>
      </c>
      <c r="AJ287" s="1" t="n">
        <v>2</v>
      </c>
      <c r="AK287" s="1" t="n">
        <v>97</v>
      </c>
      <c r="AL287" s="1" t="s">
        <v>45</v>
      </c>
    </row>
    <row r="288" customFormat="false" ht="13.8" hidden="false" customHeight="true" outlineLevel="0" collapsed="false">
      <c r="A288" s="1" t="n">
        <v>287</v>
      </c>
      <c r="B288" s="1" t="s">
        <v>440</v>
      </c>
      <c r="C288" s="1" t="s">
        <v>443</v>
      </c>
      <c r="D288" s="1" t="s">
        <v>67</v>
      </c>
      <c r="E288" s="1" t="n">
        <v>3</v>
      </c>
      <c r="F288" s="1" t="n">
        <v>-21.918</v>
      </c>
      <c r="G288" s="1" t="n">
        <v>-41.723</v>
      </c>
      <c r="H288" s="1" t="n">
        <v>-315.991</v>
      </c>
      <c r="I288" s="1" t="n">
        <v>21302</v>
      </c>
      <c r="J288" s="1" t="s">
        <v>41</v>
      </c>
      <c r="K288" s="1" t="s">
        <v>41</v>
      </c>
      <c r="L288" s="1" t="n">
        <v>-1</v>
      </c>
      <c r="M288" s="1" t="n">
        <v>1</v>
      </c>
      <c r="N288" s="1" t="s">
        <v>42</v>
      </c>
      <c r="O288" s="1" t="s">
        <v>42</v>
      </c>
      <c r="P288" s="1" t="s">
        <v>43</v>
      </c>
      <c r="Q288" s="1" t="n">
        <v>1749089925.95</v>
      </c>
      <c r="R288" s="1" t="n">
        <v>0.306</v>
      </c>
      <c r="S288" s="1" t="n">
        <v>0.365</v>
      </c>
      <c r="T288" s="1" t="n">
        <v>0.571</v>
      </c>
      <c r="U288" s="1" t="n">
        <v>279.831</v>
      </c>
      <c r="V288" s="1" t="n">
        <v>-0.004</v>
      </c>
      <c r="W288" s="1" t="n">
        <v>0</v>
      </c>
      <c r="X288" s="1" t="n">
        <v>-7.449</v>
      </c>
      <c r="Y288" s="1" t="n">
        <v>68.021</v>
      </c>
      <c r="Z288" s="1" t="n">
        <v>47.897</v>
      </c>
      <c r="AA288" s="1" t="n">
        <v>0.859</v>
      </c>
      <c r="AB288" s="1" t="n">
        <v>58.274</v>
      </c>
      <c r="AC288" s="1" t="n">
        <v>1.031</v>
      </c>
      <c r="AD288" s="1" t="n">
        <v>2.721</v>
      </c>
      <c r="AE288" s="1" t="n">
        <v>0</v>
      </c>
      <c r="AF288" s="1" t="n">
        <v>0.0002</v>
      </c>
      <c r="AG288" s="1" t="n">
        <v>0</v>
      </c>
      <c r="AH288" s="1" t="n">
        <v>41.125</v>
      </c>
      <c r="AI288" s="1" t="s">
        <v>44</v>
      </c>
      <c r="AJ288" s="1" t="n">
        <v>2</v>
      </c>
      <c r="AK288" s="1" t="n">
        <v>97</v>
      </c>
      <c r="AL288" s="1" t="s">
        <v>45</v>
      </c>
    </row>
    <row r="289" customFormat="false" ht="13.8" hidden="false" customHeight="true" outlineLevel="0" collapsed="false">
      <c r="A289" s="1" t="n">
        <v>288</v>
      </c>
      <c r="B289" s="1" t="s">
        <v>440</v>
      </c>
      <c r="C289" s="1" t="s">
        <v>444</v>
      </c>
      <c r="D289" s="1" t="s">
        <v>67</v>
      </c>
      <c r="E289" s="1" t="n">
        <v>4</v>
      </c>
      <c r="F289" s="1" t="n">
        <v>-21.659</v>
      </c>
      <c r="G289" s="1" t="n">
        <v>-41.727</v>
      </c>
      <c r="H289" s="1" t="n">
        <v>-316.236</v>
      </c>
      <c r="I289" s="1" t="n">
        <v>21251</v>
      </c>
      <c r="J289" s="1" t="s">
        <v>41</v>
      </c>
      <c r="K289" s="1" t="s">
        <v>41</v>
      </c>
      <c r="L289" s="1" t="n">
        <v>0</v>
      </c>
      <c r="M289" s="1" t="n">
        <v>1</v>
      </c>
      <c r="N289" s="1" t="s">
        <v>42</v>
      </c>
      <c r="O289" s="1" t="s">
        <v>42</v>
      </c>
      <c r="P289" s="1" t="s">
        <v>43</v>
      </c>
      <c r="Q289" s="1" t="n">
        <v>1749090116.23</v>
      </c>
      <c r="R289" s="1" t="n">
        <v>0.323</v>
      </c>
      <c r="S289" s="1" t="n">
        <v>0.286</v>
      </c>
      <c r="T289" s="1" t="n">
        <v>0.545</v>
      </c>
      <c r="U289" s="1" t="n">
        <v>433.607</v>
      </c>
      <c r="V289" s="1" t="n">
        <v>-0.003</v>
      </c>
      <c r="W289" s="1" t="n">
        <v>-0.003</v>
      </c>
      <c r="X289" s="1" t="n">
        <v>21.945</v>
      </c>
      <c r="Y289" s="1" t="n">
        <v>67.819</v>
      </c>
      <c r="Z289" s="1" t="n">
        <v>48.037</v>
      </c>
      <c r="AA289" s="1" t="n">
        <v>0.849</v>
      </c>
      <c r="AB289" s="1" t="n">
        <v>57.793</v>
      </c>
      <c r="AC289" s="1" t="n">
        <v>1.034</v>
      </c>
      <c r="AD289" s="1" t="n">
        <v>2.429</v>
      </c>
      <c r="AE289" s="1" t="n">
        <v>0</v>
      </c>
      <c r="AF289" s="1" t="n">
        <v>-0.0001</v>
      </c>
      <c r="AG289" s="1" t="n">
        <v>0</v>
      </c>
      <c r="AH289" s="1" t="n">
        <v>40.875</v>
      </c>
      <c r="AI289" s="1" t="s">
        <v>44</v>
      </c>
      <c r="AJ289" s="1" t="n">
        <v>2</v>
      </c>
      <c r="AK289" s="1" t="n">
        <v>97</v>
      </c>
      <c r="AL289" s="1" t="s">
        <v>45</v>
      </c>
    </row>
    <row r="290" customFormat="false" ht="13.8" hidden="false" customHeight="true" outlineLevel="0" collapsed="false">
      <c r="A290" s="1" t="n">
        <v>289</v>
      </c>
      <c r="B290" s="1" t="s">
        <v>440</v>
      </c>
      <c r="C290" s="1" t="s">
        <v>445</v>
      </c>
      <c r="D290" s="1" t="s">
        <v>67</v>
      </c>
      <c r="E290" s="1" t="n">
        <v>5</v>
      </c>
      <c r="F290" s="1" t="n">
        <v>-21.802</v>
      </c>
      <c r="G290" s="1" t="n">
        <v>-41.687</v>
      </c>
      <c r="H290" s="1" t="n">
        <v>-316.013</v>
      </c>
      <c r="I290" s="1" t="n">
        <v>21253</v>
      </c>
      <c r="J290" s="1" t="s">
        <v>41</v>
      </c>
      <c r="K290" s="1" t="s">
        <v>41</v>
      </c>
      <c r="L290" s="1" t="n">
        <v>0</v>
      </c>
      <c r="M290" s="1" t="n">
        <v>1</v>
      </c>
      <c r="N290" s="1" t="s">
        <v>42</v>
      </c>
      <c r="O290" s="1" t="s">
        <v>42</v>
      </c>
      <c r="P290" s="1" t="s">
        <v>43</v>
      </c>
      <c r="Q290" s="1" t="n">
        <v>1749090305.61</v>
      </c>
      <c r="R290" s="1" t="n">
        <v>0.266</v>
      </c>
      <c r="S290" s="1" t="n">
        <v>0.317</v>
      </c>
      <c r="T290" s="1" t="n">
        <v>0.572</v>
      </c>
      <c r="U290" s="1" t="n">
        <v>428.591</v>
      </c>
      <c r="V290" s="1" t="n">
        <v>-0.007</v>
      </c>
      <c r="W290" s="1" t="n">
        <v>0.005</v>
      </c>
      <c r="X290" s="1" t="n">
        <v>8.097</v>
      </c>
      <c r="Y290" s="1" t="n">
        <v>67.864</v>
      </c>
      <c r="Z290" s="1" t="n">
        <v>47.649</v>
      </c>
      <c r="AA290" s="1" t="n">
        <v>0.88</v>
      </c>
      <c r="AB290" s="1" t="n">
        <v>58.712</v>
      </c>
      <c r="AC290" s="1" t="n">
        <v>1.033</v>
      </c>
      <c r="AD290" s="1" t="n">
        <v>2.724</v>
      </c>
      <c r="AE290" s="1" t="n">
        <v>0</v>
      </c>
      <c r="AF290" s="1" t="n">
        <v>0.0001</v>
      </c>
      <c r="AG290" s="1" t="n">
        <v>0</v>
      </c>
      <c r="AH290" s="1" t="n">
        <v>40.688</v>
      </c>
      <c r="AI290" s="1" t="s">
        <v>44</v>
      </c>
      <c r="AJ290" s="1" t="n">
        <v>2</v>
      </c>
      <c r="AK290" s="1" t="n">
        <v>97</v>
      </c>
      <c r="AL290" s="1" t="s">
        <v>45</v>
      </c>
    </row>
    <row r="291" customFormat="false" ht="13.8" hidden="false" customHeight="true" outlineLevel="0" collapsed="false">
      <c r="A291" s="1" t="n">
        <v>290</v>
      </c>
      <c r="B291" s="1" t="s">
        <v>440</v>
      </c>
      <c r="C291" s="1" t="s">
        <v>446</v>
      </c>
      <c r="D291" s="1" t="s">
        <v>67</v>
      </c>
      <c r="E291" s="1" t="n">
        <v>6</v>
      </c>
      <c r="F291" s="1" t="n">
        <v>-21.766</v>
      </c>
      <c r="G291" s="1" t="n">
        <v>-41.704</v>
      </c>
      <c r="H291" s="1" t="n">
        <v>-315.934</v>
      </c>
      <c r="I291" s="1" t="n">
        <v>21324</v>
      </c>
      <c r="J291" s="1" t="s">
        <v>41</v>
      </c>
      <c r="K291" s="1" t="s">
        <v>41</v>
      </c>
      <c r="L291" s="1" t="n">
        <v>0</v>
      </c>
      <c r="M291" s="1" t="n">
        <v>1</v>
      </c>
      <c r="N291" s="1" t="s">
        <v>42</v>
      </c>
      <c r="O291" s="1" t="s">
        <v>42</v>
      </c>
      <c r="P291" s="1" t="s">
        <v>43</v>
      </c>
      <c r="Q291" s="1" t="n">
        <v>1749090495.45</v>
      </c>
      <c r="R291" s="1" t="n">
        <v>0.272</v>
      </c>
      <c r="S291" s="1" t="n">
        <v>0.342</v>
      </c>
      <c r="T291" s="1" t="n">
        <v>0.457</v>
      </c>
      <c r="U291" s="1" t="n">
        <v>373.635</v>
      </c>
      <c r="V291" s="1" t="n">
        <v>0.001</v>
      </c>
      <c r="W291" s="1" t="n">
        <v>0.004</v>
      </c>
      <c r="X291" s="1" t="n">
        <v>-10.925</v>
      </c>
      <c r="Y291" s="1" t="n">
        <v>68.026</v>
      </c>
      <c r="Z291" s="1" t="n">
        <v>48.185</v>
      </c>
      <c r="AA291" s="1" t="n">
        <v>0.877</v>
      </c>
      <c r="AB291" s="1" t="n">
        <v>58.47</v>
      </c>
      <c r="AC291" s="1" t="n">
        <v>1.032</v>
      </c>
      <c r="AD291" s="1" t="n">
        <v>2.536</v>
      </c>
      <c r="AE291" s="1" t="n">
        <v>0</v>
      </c>
      <c r="AF291" s="1" t="n">
        <v>0</v>
      </c>
      <c r="AG291" s="1" t="n">
        <v>0</v>
      </c>
      <c r="AH291" s="1" t="n">
        <v>40.562</v>
      </c>
      <c r="AI291" s="1" t="s">
        <v>44</v>
      </c>
      <c r="AJ291" s="1" t="n">
        <v>2</v>
      </c>
      <c r="AK291" s="1" t="n">
        <v>97</v>
      </c>
      <c r="AL291" s="1" t="s">
        <v>45</v>
      </c>
    </row>
    <row r="292" customFormat="false" ht="13.8" hidden="false" customHeight="true" outlineLevel="0" collapsed="false">
      <c r="A292" s="1" t="n">
        <v>291</v>
      </c>
      <c r="B292" s="1" t="s">
        <v>440</v>
      </c>
      <c r="C292" s="1" t="s">
        <v>447</v>
      </c>
      <c r="D292" s="1" t="s">
        <v>67</v>
      </c>
      <c r="E292" s="1" t="n">
        <v>7</v>
      </c>
      <c r="F292" s="1" t="n">
        <v>-21.753</v>
      </c>
      <c r="G292" s="1" t="n">
        <v>-41.651</v>
      </c>
      <c r="H292" s="1" t="n">
        <v>-316.048</v>
      </c>
      <c r="I292" s="1" t="n">
        <v>21325</v>
      </c>
      <c r="J292" s="1" t="s">
        <v>41</v>
      </c>
      <c r="K292" s="1" t="s">
        <v>41</v>
      </c>
      <c r="L292" s="1" t="n">
        <v>0</v>
      </c>
      <c r="M292" s="1" t="n">
        <v>1</v>
      </c>
      <c r="N292" s="1" t="s">
        <v>42</v>
      </c>
      <c r="O292" s="1" t="s">
        <v>42</v>
      </c>
      <c r="P292" s="1" t="s">
        <v>43</v>
      </c>
      <c r="Q292" s="1" t="n">
        <v>1749090685.59</v>
      </c>
      <c r="R292" s="1" t="n">
        <v>0.292</v>
      </c>
      <c r="S292" s="1" t="n">
        <v>0.311</v>
      </c>
      <c r="T292" s="1" t="n">
        <v>0.49</v>
      </c>
      <c r="U292" s="1" t="n">
        <v>280.05</v>
      </c>
      <c r="V292" s="1" t="n">
        <v>-0.006</v>
      </c>
      <c r="W292" s="1" t="n">
        <v>-0.003</v>
      </c>
      <c r="X292" s="1" t="n">
        <v>-5.786</v>
      </c>
      <c r="Y292" s="1" t="n">
        <v>68.113</v>
      </c>
      <c r="Z292" s="1" t="n">
        <v>48.044</v>
      </c>
      <c r="AA292" s="1" t="n">
        <v>0.852</v>
      </c>
      <c r="AB292" s="1" t="n">
        <v>57.975</v>
      </c>
      <c r="AC292" s="1" t="n">
        <v>1.033</v>
      </c>
      <c r="AD292" s="1" t="n">
        <v>2.475</v>
      </c>
      <c r="AE292" s="1" t="n">
        <v>0</v>
      </c>
      <c r="AF292" s="1" t="n">
        <v>0.0001</v>
      </c>
      <c r="AG292" s="1" t="n">
        <v>0</v>
      </c>
      <c r="AH292" s="1" t="n">
        <v>40.625</v>
      </c>
      <c r="AI292" s="1" t="s">
        <v>44</v>
      </c>
      <c r="AJ292" s="1" t="n">
        <v>2</v>
      </c>
      <c r="AK292" s="1" t="n">
        <v>97</v>
      </c>
      <c r="AL292" s="1" t="s">
        <v>45</v>
      </c>
    </row>
    <row r="293" customFormat="false" ht="13.8" hidden="false" customHeight="true" outlineLevel="0" collapsed="false">
      <c r="A293" s="1" t="n">
        <v>292</v>
      </c>
      <c r="B293" s="1" t="s">
        <v>440</v>
      </c>
      <c r="C293" s="1" t="s">
        <v>448</v>
      </c>
      <c r="D293" s="1" t="s">
        <v>67</v>
      </c>
      <c r="E293" s="1" t="n">
        <v>8</v>
      </c>
      <c r="F293" s="1" t="n">
        <v>-21.897</v>
      </c>
      <c r="G293" s="1" t="n">
        <v>-41.692</v>
      </c>
      <c r="H293" s="1" t="n">
        <v>-315.924</v>
      </c>
      <c r="I293" s="1" t="n">
        <v>21336</v>
      </c>
      <c r="J293" s="1" t="s">
        <v>41</v>
      </c>
      <c r="K293" s="1" t="s">
        <v>41</v>
      </c>
      <c r="L293" s="1" t="n">
        <v>0</v>
      </c>
      <c r="M293" s="1" t="n">
        <v>1</v>
      </c>
      <c r="N293" s="1" t="s">
        <v>42</v>
      </c>
      <c r="O293" s="1" t="s">
        <v>42</v>
      </c>
      <c r="P293" s="1" t="s">
        <v>43</v>
      </c>
      <c r="Q293" s="1" t="n">
        <v>1749090876.07</v>
      </c>
      <c r="R293" s="1" t="n">
        <v>0.287</v>
      </c>
      <c r="S293" s="1" t="n">
        <v>0.31</v>
      </c>
      <c r="T293" s="1" t="n">
        <v>0.622</v>
      </c>
      <c r="U293" s="1" t="n">
        <v>416.471</v>
      </c>
      <c r="V293" s="1" t="n">
        <v>0</v>
      </c>
      <c r="W293" s="1" t="n">
        <v>-0.007</v>
      </c>
      <c r="X293" s="1" t="n">
        <v>10.144</v>
      </c>
      <c r="Y293" s="1" t="n">
        <v>68.121</v>
      </c>
      <c r="Z293" s="1" t="n">
        <v>47.618</v>
      </c>
      <c r="AA293" s="1" t="n">
        <v>0.888</v>
      </c>
      <c r="AB293" s="1" t="n">
        <v>59.712</v>
      </c>
      <c r="AC293" s="1" t="n">
        <v>1.031</v>
      </c>
      <c r="AD293" s="1" t="n">
        <v>2.733</v>
      </c>
      <c r="AE293" s="1" t="n">
        <v>0</v>
      </c>
      <c r="AF293" s="1" t="n">
        <v>0.0002</v>
      </c>
      <c r="AG293" s="1" t="n">
        <v>0</v>
      </c>
      <c r="AH293" s="1" t="n">
        <v>40.625</v>
      </c>
      <c r="AI293" s="1" t="s">
        <v>44</v>
      </c>
      <c r="AJ293" s="1" t="n">
        <v>2</v>
      </c>
      <c r="AK293" s="1" t="n">
        <v>97</v>
      </c>
      <c r="AL293" s="1" t="s">
        <v>45</v>
      </c>
    </row>
    <row r="294" customFormat="false" ht="13.8" hidden="false" customHeight="true" outlineLevel="0" collapsed="false">
      <c r="A294" s="1" t="n">
        <v>293</v>
      </c>
      <c r="B294" s="1" t="s">
        <v>440</v>
      </c>
      <c r="C294" s="1" t="s">
        <v>449</v>
      </c>
      <c r="D294" s="1" t="s">
        <v>67</v>
      </c>
      <c r="E294" s="1" t="n">
        <v>9</v>
      </c>
      <c r="F294" s="1" t="n">
        <v>-21.704</v>
      </c>
      <c r="G294" s="1" t="n">
        <v>-41.815</v>
      </c>
      <c r="H294" s="1" t="n">
        <v>-316.134</v>
      </c>
      <c r="I294" s="1" t="n">
        <v>21302</v>
      </c>
      <c r="J294" s="1" t="s">
        <v>41</v>
      </c>
      <c r="K294" s="1" t="s">
        <v>41</v>
      </c>
      <c r="L294" s="1" t="n">
        <v>0</v>
      </c>
      <c r="M294" s="1" t="n">
        <v>1</v>
      </c>
      <c r="N294" s="1" t="s">
        <v>42</v>
      </c>
      <c r="O294" s="1" t="s">
        <v>42</v>
      </c>
      <c r="P294" s="1" t="s">
        <v>43</v>
      </c>
      <c r="Q294" s="1" t="n">
        <v>1749091066.65</v>
      </c>
      <c r="R294" s="1" t="n">
        <v>0.292</v>
      </c>
      <c r="S294" s="1" t="n">
        <v>0.28</v>
      </c>
      <c r="T294" s="1" t="n">
        <v>0.502</v>
      </c>
      <c r="U294" s="1" t="n">
        <v>359.959</v>
      </c>
      <c r="V294" s="1" t="n">
        <v>0.001</v>
      </c>
      <c r="W294" s="1" t="n">
        <v>0.01</v>
      </c>
      <c r="X294" s="1" t="n">
        <v>-13.519</v>
      </c>
      <c r="Y294" s="1" t="n">
        <v>67.883</v>
      </c>
      <c r="Z294" s="1" t="n">
        <v>47.914</v>
      </c>
      <c r="AA294" s="1" t="n">
        <v>0.882</v>
      </c>
      <c r="AB294" s="1" t="n">
        <v>59.693</v>
      </c>
      <c r="AC294" s="1" t="n">
        <v>1.033</v>
      </c>
      <c r="AD294" s="1" t="n">
        <v>2.733</v>
      </c>
      <c r="AE294" s="1" t="n">
        <v>0</v>
      </c>
      <c r="AF294" s="1" t="n">
        <v>-0.0001</v>
      </c>
      <c r="AG294" s="1" t="n">
        <v>0</v>
      </c>
      <c r="AH294" s="1" t="n">
        <v>40.625</v>
      </c>
      <c r="AI294" s="1" t="s">
        <v>44</v>
      </c>
      <c r="AJ294" s="1" t="n">
        <v>2</v>
      </c>
      <c r="AK294" s="1" t="n">
        <v>97</v>
      </c>
      <c r="AL294" s="1" t="s">
        <v>45</v>
      </c>
    </row>
    <row r="295" customFormat="false" ht="13.8" hidden="false" customHeight="true" outlineLevel="0" collapsed="false">
      <c r="A295" s="1" t="n">
        <v>294</v>
      </c>
      <c r="B295" s="1" t="s">
        <v>440</v>
      </c>
      <c r="C295" s="1" t="s">
        <v>450</v>
      </c>
      <c r="D295" s="1" t="s">
        <v>67</v>
      </c>
      <c r="E295" s="1" t="n">
        <v>10</v>
      </c>
      <c r="F295" s="1" t="n">
        <v>-21.885</v>
      </c>
      <c r="G295" s="1" t="n">
        <v>-41.79</v>
      </c>
      <c r="H295" s="1" t="n">
        <v>-315.936</v>
      </c>
      <c r="I295" s="1" t="n">
        <v>21234</v>
      </c>
      <c r="J295" s="1" t="s">
        <v>41</v>
      </c>
      <c r="K295" s="1" t="s">
        <v>41</v>
      </c>
      <c r="L295" s="1" t="n">
        <v>0</v>
      </c>
      <c r="M295" s="1" t="n">
        <v>1</v>
      </c>
      <c r="N295" s="1" t="s">
        <v>42</v>
      </c>
      <c r="O295" s="1" t="s">
        <v>42</v>
      </c>
      <c r="P295" s="1" t="s">
        <v>43</v>
      </c>
      <c r="Q295" s="1" t="n">
        <v>1749091256.3</v>
      </c>
      <c r="R295" s="1" t="n">
        <v>0.343</v>
      </c>
      <c r="S295" s="1" t="n">
        <v>0.374</v>
      </c>
      <c r="T295" s="1" t="n">
        <v>0.536</v>
      </c>
      <c r="U295" s="1" t="n">
        <v>303.155</v>
      </c>
      <c r="V295" s="1" t="n">
        <v>-0.001</v>
      </c>
      <c r="W295" s="1" t="n">
        <v>-0.005</v>
      </c>
      <c r="X295" s="1" t="n">
        <v>-8.485</v>
      </c>
      <c r="Y295" s="1" t="n">
        <v>67.691</v>
      </c>
      <c r="Z295" s="1" t="n">
        <v>47.544</v>
      </c>
      <c r="AA295" s="1" t="n">
        <v>0.892</v>
      </c>
      <c r="AB295" s="1" t="n">
        <v>59.695</v>
      </c>
      <c r="AC295" s="1" t="n">
        <v>1.033</v>
      </c>
      <c r="AD295" s="1" t="n">
        <v>2.795</v>
      </c>
      <c r="AE295" s="1" t="n">
        <v>0</v>
      </c>
      <c r="AF295" s="1" t="n">
        <v>0.0001</v>
      </c>
      <c r="AG295" s="1" t="n">
        <v>0</v>
      </c>
      <c r="AH295" s="1" t="n">
        <v>40.5</v>
      </c>
      <c r="AI295" s="1" t="s">
        <v>44</v>
      </c>
      <c r="AJ295" s="1" t="n">
        <v>2</v>
      </c>
      <c r="AK295" s="1" t="n">
        <v>97</v>
      </c>
      <c r="AL295" s="1" t="s">
        <v>45</v>
      </c>
    </row>
    <row r="296" customFormat="false" ht="13.8" hidden="false" customHeight="true" outlineLevel="0" collapsed="false">
      <c r="A296" s="1" t="n">
        <v>295</v>
      </c>
      <c r="B296" s="1" t="s">
        <v>440</v>
      </c>
      <c r="C296" s="1" t="s">
        <v>451</v>
      </c>
      <c r="D296" s="1" t="s">
        <v>67</v>
      </c>
      <c r="E296" s="1" t="n">
        <v>11</v>
      </c>
      <c r="F296" s="1" t="n">
        <v>-21.804</v>
      </c>
      <c r="G296" s="1" t="n">
        <v>-41.781</v>
      </c>
      <c r="H296" s="1" t="n">
        <v>-315.904</v>
      </c>
      <c r="I296" s="1" t="n">
        <v>21232</v>
      </c>
      <c r="J296" s="1" t="s">
        <v>41</v>
      </c>
      <c r="K296" s="1" t="s">
        <v>41</v>
      </c>
      <c r="L296" s="1" t="n">
        <v>0</v>
      </c>
      <c r="M296" s="1" t="n">
        <v>1</v>
      </c>
      <c r="N296" s="1" t="s">
        <v>42</v>
      </c>
      <c r="O296" s="1" t="s">
        <v>42</v>
      </c>
      <c r="P296" s="1" t="s">
        <v>43</v>
      </c>
      <c r="Q296" s="1" t="n">
        <v>1749091447.13</v>
      </c>
      <c r="R296" s="1" t="n">
        <v>0.306</v>
      </c>
      <c r="S296" s="1" t="n">
        <v>0.266</v>
      </c>
      <c r="T296" s="1" t="n">
        <v>0.489</v>
      </c>
      <c r="U296" s="1" t="n">
        <v>388.792</v>
      </c>
      <c r="V296" s="1" t="n">
        <v>0</v>
      </c>
      <c r="W296" s="1" t="n">
        <v>0.005</v>
      </c>
      <c r="X296" s="1" t="n">
        <v>17.424</v>
      </c>
      <c r="Y296" s="1" t="n">
        <v>67.765</v>
      </c>
      <c r="Z296" s="1" t="n">
        <v>48.085</v>
      </c>
      <c r="AA296" s="1" t="n">
        <v>0.849</v>
      </c>
      <c r="AB296" s="1" t="n">
        <v>57.267</v>
      </c>
      <c r="AC296" s="1" t="n">
        <v>1.032</v>
      </c>
      <c r="AD296" s="1" t="n">
        <v>2.536</v>
      </c>
      <c r="AE296" s="1" t="n">
        <v>0</v>
      </c>
      <c r="AF296" s="1" t="n">
        <v>0.0001</v>
      </c>
      <c r="AG296" s="1" t="n">
        <v>0</v>
      </c>
      <c r="AH296" s="1" t="n">
        <v>40.5</v>
      </c>
      <c r="AI296" s="1" t="s">
        <v>44</v>
      </c>
      <c r="AJ296" s="1" t="n">
        <v>2</v>
      </c>
      <c r="AK296" s="1" t="n">
        <v>97</v>
      </c>
      <c r="AL296" s="1" t="s">
        <v>45</v>
      </c>
    </row>
    <row r="297" customFormat="false" ht="13.8" hidden="false" customHeight="true" outlineLevel="0" collapsed="false">
      <c r="A297" s="1" t="n">
        <v>296</v>
      </c>
      <c r="B297" s="1" t="s">
        <v>440</v>
      </c>
      <c r="C297" s="1" t="s">
        <v>452</v>
      </c>
      <c r="D297" s="1" t="s">
        <v>67</v>
      </c>
      <c r="E297" s="1" t="n">
        <v>12</v>
      </c>
      <c r="F297" s="1" t="n">
        <v>-21.863</v>
      </c>
      <c r="G297" s="1" t="n">
        <v>-41.655</v>
      </c>
      <c r="H297" s="1" t="n">
        <v>-315.977</v>
      </c>
      <c r="I297" s="1" t="n">
        <v>21257</v>
      </c>
      <c r="J297" s="1" t="s">
        <v>41</v>
      </c>
      <c r="K297" s="1" t="s">
        <v>41</v>
      </c>
      <c r="L297" s="1" t="n">
        <v>0</v>
      </c>
      <c r="M297" s="1" t="n">
        <v>1</v>
      </c>
      <c r="N297" s="1" t="s">
        <v>42</v>
      </c>
      <c r="O297" s="1" t="s">
        <v>42</v>
      </c>
      <c r="P297" s="1" t="s">
        <v>43</v>
      </c>
      <c r="Q297" s="1" t="n">
        <v>1749091637.04</v>
      </c>
      <c r="R297" s="1" t="n">
        <v>0.289</v>
      </c>
      <c r="S297" s="1" t="n">
        <v>0.279</v>
      </c>
      <c r="T297" s="1" t="n">
        <v>0.55</v>
      </c>
      <c r="U297" s="1" t="n">
        <v>371.955</v>
      </c>
      <c r="V297" s="1" t="n">
        <v>0.002</v>
      </c>
      <c r="W297" s="1" t="n">
        <v>-0.01</v>
      </c>
      <c r="X297" s="1" t="n">
        <v>-14.231</v>
      </c>
      <c r="Y297" s="1" t="n">
        <v>67.838</v>
      </c>
      <c r="Z297" s="1" t="n">
        <v>47.821</v>
      </c>
      <c r="AA297" s="1" t="n">
        <v>0.871</v>
      </c>
      <c r="AB297" s="1" t="n">
        <v>58.178</v>
      </c>
      <c r="AC297" s="1" t="n">
        <v>1.033</v>
      </c>
      <c r="AD297" s="1" t="n">
        <v>2.663</v>
      </c>
      <c r="AE297" s="1" t="n">
        <v>0</v>
      </c>
      <c r="AF297" s="1" t="n">
        <v>0.0002</v>
      </c>
      <c r="AG297" s="1" t="n">
        <v>0</v>
      </c>
      <c r="AH297" s="1" t="n">
        <v>40.5</v>
      </c>
      <c r="AI297" s="1" t="s">
        <v>44</v>
      </c>
      <c r="AJ297" s="1" t="n">
        <v>2</v>
      </c>
      <c r="AK297" s="1" t="n">
        <v>97</v>
      </c>
      <c r="AL297" s="1" t="s">
        <v>45</v>
      </c>
    </row>
    <row r="298" customFormat="false" ht="13.8" hidden="false" customHeight="true" outlineLevel="0" collapsed="false">
      <c r="A298" s="1" t="n">
        <v>297</v>
      </c>
      <c r="B298" s="1" t="s">
        <v>440</v>
      </c>
      <c r="C298" s="1" t="s">
        <v>453</v>
      </c>
      <c r="D298" s="1" t="s">
        <v>67</v>
      </c>
      <c r="E298" s="1" t="n">
        <v>13</v>
      </c>
      <c r="F298" s="1" t="n">
        <v>-21.728</v>
      </c>
      <c r="G298" s="1" t="n">
        <v>-41.708</v>
      </c>
      <c r="H298" s="1" t="n">
        <v>-316.065</v>
      </c>
      <c r="I298" s="1" t="n">
        <v>21218</v>
      </c>
      <c r="J298" s="1" t="s">
        <v>41</v>
      </c>
      <c r="K298" s="1" t="s">
        <v>41</v>
      </c>
      <c r="L298" s="1" t="n">
        <v>0</v>
      </c>
      <c r="M298" s="1" t="n">
        <v>1</v>
      </c>
      <c r="N298" s="1" t="s">
        <v>42</v>
      </c>
      <c r="O298" s="1" t="s">
        <v>42</v>
      </c>
      <c r="P298" s="1" t="s">
        <v>43</v>
      </c>
      <c r="Q298" s="1" t="n">
        <v>1749091827.78</v>
      </c>
      <c r="R298" s="1" t="n">
        <v>0.337</v>
      </c>
      <c r="S298" s="1" t="n">
        <v>0.347</v>
      </c>
      <c r="T298" s="1" t="n">
        <v>0.574</v>
      </c>
      <c r="U298" s="1" t="n">
        <v>292.732</v>
      </c>
      <c r="V298" s="1" t="n">
        <v>-0.003</v>
      </c>
      <c r="W298" s="1" t="n">
        <v>0.001</v>
      </c>
      <c r="X298" s="1" t="n">
        <v>-1.947</v>
      </c>
      <c r="Y298" s="1" t="n">
        <v>67.743</v>
      </c>
      <c r="Z298" s="1" t="n">
        <v>47.928</v>
      </c>
      <c r="AA298" s="1" t="n">
        <v>0.854</v>
      </c>
      <c r="AB298" s="1" t="n">
        <v>57.937</v>
      </c>
      <c r="AC298" s="1" t="n">
        <v>1.031</v>
      </c>
      <c r="AD298" s="1" t="n">
        <v>2.638</v>
      </c>
      <c r="AE298" s="1" t="n">
        <v>0</v>
      </c>
      <c r="AF298" s="1" t="n">
        <v>0</v>
      </c>
      <c r="AG298" s="1" t="n">
        <v>0</v>
      </c>
      <c r="AH298" s="1" t="n">
        <v>40.562</v>
      </c>
      <c r="AI298" s="1" t="s">
        <v>44</v>
      </c>
      <c r="AJ298" s="1" t="n">
        <v>2</v>
      </c>
      <c r="AK298" s="1" t="n">
        <v>97</v>
      </c>
      <c r="AL298" s="1" t="s">
        <v>45</v>
      </c>
    </row>
    <row r="299" customFormat="false" ht="13.8" hidden="false" customHeight="true" outlineLevel="0" collapsed="false">
      <c r="A299" s="1" t="n">
        <v>298</v>
      </c>
      <c r="B299" s="1" t="s">
        <v>440</v>
      </c>
      <c r="C299" s="1" t="s">
        <v>454</v>
      </c>
      <c r="D299" s="1" t="s">
        <v>67</v>
      </c>
      <c r="E299" s="1" t="n">
        <v>14</v>
      </c>
      <c r="F299" s="1" t="n">
        <v>-21.816</v>
      </c>
      <c r="G299" s="1" t="n">
        <v>-41.673</v>
      </c>
      <c r="H299" s="1" t="n">
        <v>-315.977</v>
      </c>
      <c r="I299" s="1" t="n">
        <v>21187</v>
      </c>
      <c r="J299" s="1" t="s">
        <v>41</v>
      </c>
      <c r="K299" s="1" t="s">
        <v>41</v>
      </c>
      <c r="L299" s="1" t="n">
        <v>0</v>
      </c>
      <c r="M299" s="1" t="n">
        <v>1</v>
      </c>
      <c r="N299" s="1" t="s">
        <v>42</v>
      </c>
      <c r="O299" s="1" t="s">
        <v>42</v>
      </c>
      <c r="P299" s="1" t="s">
        <v>43</v>
      </c>
      <c r="Q299" s="1" t="n">
        <v>1749092017.79</v>
      </c>
      <c r="R299" s="1" t="n">
        <v>0.391</v>
      </c>
      <c r="S299" s="1" t="n">
        <v>0.326</v>
      </c>
      <c r="T299" s="1" t="n">
        <v>0.56</v>
      </c>
      <c r="U299" s="1" t="n">
        <v>395.483</v>
      </c>
      <c r="V299" s="1" t="n">
        <v>-0.001</v>
      </c>
      <c r="W299" s="1" t="n">
        <v>-0.01</v>
      </c>
      <c r="X299" s="1" t="n">
        <v>20.789</v>
      </c>
      <c r="Y299" s="1" t="n">
        <v>67.718</v>
      </c>
      <c r="Z299" s="1" t="n">
        <v>47.704</v>
      </c>
      <c r="AA299" s="1" t="n">
        <v>0.849</v>
      </c>
      <c r="AB299" s="1" t="n">
        <v>57.429</v>
      </c>
      <c r="AC299" s="1" t="n">
        <v>1.031</v>
      </c>
      <c r="AD299" s="1" t="n">
        <v>2.533</v>
      </c>
      <c r="AE299" s="1" t="n">
        <v>0</v>
      </c>
      <c r="AF299" s="1" t="n">
        <v>0.0001</v>
      </c>
      <c r="AG299" s="1" t="n">
        <v>0</v>
      </c>
      <c r="AH299" s="1" t="n">
        <v>40.5</v>
      </c>
      <c r="AI299" s="1" t="s">
        <v>44</v>
      </c>
      <c r="AJ299" s="1" t="n">
        <v>2</v>
      </c>
      <c r="AK299" s="1" t="n">
        <v>97</v>
      </c>
      <c r="AL299" s="1" t="s">
        <v>45</v>
      </c>
    </row>
    <row r="300" customFormat="false" ht="13.8" hidden="false" customHeight="true" outlineLevel="0" collapsed="false">
      <c r="A300" s="1" t="n">
        <v>299</v>
      </c>
      <c r="B300" s="1" t="s">
        <v>440</v>
      </c>
      <c r="C300" s="1" t="s">
        <v>455</v>
      </c>
      <c r="D300" s="1" t="s">
        <v>67</v>
      </c>
      <c r="E300" s="1" t="n">
        <v>15</v>
      </c>
      <c r="F300" s="1" t="n">
        <v>-21.886</v>
      </c>
      <c r="G300" s="1" t="n">
        <v>-41.837</v>
      </c>
      <c r="H300" s="1" t="n">
        <v>-315.842</v>
      </c>
      <c r="I300" s="1" t="n">
        <v>21205</v>
      </c>
      <c r="J300" s="1" t="s">
        <v>41</v>
      </c>
      <c r="K300" s="1" t="s">
        <v>41</v>
      </c>
      <c r="L300" s="1" t="n">
        <v>0</v>
      </c>
      <c r="M300" s="1" t="n">
        <v>1</v>
      </c>
      <c r="N300" s="1" t="s">
        <v>42</v>
      </c>
      <c r="O300" s="1" t="s">
        <v>42</v>
      </c>
      <c r="P300" s="1" t="s">
        <v>43</v>
      </c>
      <c r="Q300" s="1" t="n">
        <v>1749092206.77</v>
      </c>
      <c r="R300" s="1" t="n">
        <v>0.34</v>
      </c>
      <c r="S300" s="1" t="n">
        <v>0.34</v>
      </c>
      <c r="T300" s="1" t="n">
        <v>0.522</v>
      </c>
      <c r="U300" s="1" t="n">
        <v>275.095</v>
      </c>
      <c r="V300" s="1" t="n">
        <v>-0.003</v>
      </c>
      <c r="W300" s="1" t="n">
        <v>-0.003</v>
      </c>
      <c r="X300" s="1" t="n">
        <v>-7.078</v>
      </c>
      <c r="Y300" s="1" t="n">
        <v>67.59</v>
      </c>
      <c r="Z300" s="1" t="n">
        <v>47.716</v>
      </c>
      <c r="AA300" s="1" t="n">
        <v>0.878</v>
      </c>
      <c r="AB300" s="1" t="n">
        <v>59.222</v>
      </c>
      <c r="AC300" s="1" t="n">
        <v>1.031</v>
      </c>
      <c r="AD300" s="1" t="n">
        <v>2.774</v>
      </c>
      <c r="AE300" s="1" t="n">
        <v>0</v>
      </c>
      <c r="AF300" s="1" t="n">
        <v>0</v>
      </c>
      <c r="AG300" s="1" t="n">
        <v>0</v>
      </c>
      <c r="AH300" s="1" t="n">
        <v>40.438</v>
      </c>
      <c r="AI300" s="1" t="s">
        <v>44</v>
      </c>
      <c r="AJ300" s="1" t="n">
        <v>2</v>
      </c>
      <c r="AK300" s="1" t="n">
        <v>97</v>
      </c>
      <c r="AL300" s="1" t="s">
        <v>45</v>
      </c>
    </row>
    <row r="301" customFormat="false" ht="13.8" hidden="false" customHeight="true" outlineLevel="0" collapsed="false">
      <c r="A301" s="1" t="n">
        <v>300</v>
      </c>
      <c r="B301" s="1" t="s">
        <v>440</v>
      </c>
      <c r="C301" s="1" t="s">
        <v>456</v>
      </c>
      <c r="D301" s="1" t="s">
        <v>67</v>
      </c>
      <c r="E301" s="1" t="n">
        <v>16</v>
      </c>
      <c r="F301" s="1" t="n">
        <v>-21.812</v>
      </c>
      <c r="G301" s="1" t="n">
        <v>-41.791</v>
      </c>
      <c r="H301" s="1" t="n">
        <v>-316.094</v>
      </c>
      <c r="I301" s="1" t="n">
        <v>21188</v>
      </c>
      <c r="J301" s="1" t="s">
        <v>41</v>
      </c>
      <c r="K301" s="1" t="s">
        <v>41</v>
      </c>
      <c r="L301" s="1" t="n">
        <v>0</v>
      </c>
      <c r="M301" s="1" t="n">
        <v>1</v>
      </c>
      <c r="N301" s="1" t="s">
        <v>42</v>
      </c>
      <c r="O301" s="1" t="s">
        <v>42</v>
      </c>
      <c r="P301" s="1" t="s">
        <v>43</v>
      </c>
      <c r="Q301" s="1" t="n">
        <v>1749092397.32</v>
      </c>
      <c r="R301" s="1" t="n">
        <v>0.31</v>
      </c>
      <c r="S301" s="1" t="n">
        <v>0.291</v>
      </c>
      <c r="T301" s="1" t="n">
        <v>0.489</v>
      </c>
      <c r="U301" s="1" t="n">
        <v>324.533</v>
      </c>
      <c r="V301" s="1" t="n">
        <v>0.003</v>
      </c>
      <c r="W301" s="1" t="n">
        <v>-0.007</v>
      </c>
      <c r="X301" s="1" t="n">
        <v>9.195</v>
      </c>
      <c r="Y301" s="1" t="n">
        <v>67.696</v>
      </c>
      <c r="Z301" s="1" t="n">
        <v>48.12</v>
      </c>
      <c r="AA301" s="1" t="n">
        <v>0.83</v>
      </c>
      <c r="AB301" s="1" t="n">
        <v>56.447</v>
      </c>
      <c r="AC301" s="1" t="n">
        <v>1.031</v>
      </c>
      <c r="AD301" s="1" t="n">
        <v>2.31</v>
      </c>
      <c r="AE301" s="1" t="n">
        <v>0</v>
      </c>
      <c r="AF301" s="1" t="n">
        <v>0</v>
      </c>
      <c r="AG301" s="1" t="n">
        <v>0</v>
      </c>
      <c r="AH301" s="1" t="n">
        <v>40.5</v>
      </c>
      <c r="AI301" s="1" t="s">
        <v>44</v>
      </c>
      <c r="AJ301" s="1" t="n">
        <v>2</v>
      </c>
      <c r="AK301" s="1" t="n">
        <v>97</v>
      </c>
      <c r="AL301" s="1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06"/>
  <sheetViews>
    <sheetView showFormulas="false" showGridLines="true" showRowColHeaders="true" showZeros="true" rightToLeft="false" tabSelected="true" showOutlineSymbols="true" defaultGridColor="true" view="normal" topLeftCell="A23" colorId="64" zoomScale="80" zoomScaleNormal="80" zoomScalePageLayoutView="100" workbookViewId="0">
      <selection pane="topLeft" activeCell="AD56" activeCellId="0" sqref="AD56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9.13"/>
    <col collapsed="false" customWidth="true" hidden="false" outlineLevel="0" max="16" min="16" style="3" width="10.28"/>
    <col collapsed="false" customWidth="true" hidden="false" outlineLevel="0" max="18" min="17" style="2" width="9.59"/>
    <col collapsed="false" customWidth="true" hidden="false" outlineLevel="0" max="19" min="19" style="2" width="9.28"/>
    <col collapsed="false" customWidth="true" hidden="false" outlineLevel="0" max="20" min="20" style="2" width="9.43"/>
    <col collapsed="false" customWidth="true" hidden="false" outlineLevel="0" max="27" min="27" style="1" width="11.27"/>
    <col collapsed="false" customWidth="true" hidden="false" outlineLevel="0" max="29" min="29" style="4" width="9.13"/>
    <col collapsed="false" customWidth="true" hidden="false" outlineLevel="0" max="31" min="30" style="5" width="9.13"/>
    <col collapsed="false" customWidth="true" hidden="false" outlineLevel="0" max="32" min="32" style="6" width="9.13"/>
  </cols>
  <sheetData>
    <row r="1" customFormat="false" ht="15" hidden="false" customHeight="false" outlineLevel="0" collapsed="false">
      <c r="A1" s="2" t="str">
        <f aca="false">'Paste Raw Data Here'!A1</f>
        <v>  Line</v>
      </c>
      <c r="B1" s="2" t="str">
        <f aca="false">'Paste Raw Data Here'!B1</f>
        <v>  Analysis</v>
      </c>
      <c r="C1" s="2" t="str">
        <f aca="false">'Paste Raw Data Here'!E1</f>
        <v>  Inj Nr</v>
      </c>
      <c r="E1" s="2" t="str">
        <f aca="false">'Paste Raw Data Here'!I1</f>
        <v>      H2O_Mean</v>
      </c>
      <c r="F1" s="2" t="s">
        <v>457</v>
      </c>
      <c r="G1" s="2" t="s">
        <v>458</v>
      </c>
      <c r="H1" s="2" t="s">
        <v>459</v>
      </c>
      <c r="P1" s="3" t="s">
        <v>460</v>
      </c>
      <c r="Q1" s="7" t="s">
        <v>461</v>
      </c>
      <c r="R1" s="7"/>
      <c r="AA1" s="2" t="s">
        <v>462</v>
      </c>
      <c r="AB1" s="4" t="n">
        <f aca="false">L74</f>
        <v>-22.3255992477347</v>
      </c>
      <c r="AC1" s="4" t="n">
        <f aca="false">M74</f>
        <v>-41.9883886300021</v>
      </c>
      <c r="AD1" s="5" t="n">
        <f aca="false">N74</f>
        <v>-323.831146336256</v>
      </c>
      <c r="AE1" s="5" t="n">
        <f aca="false">P74</f>
        <v>12.0759627037607</v>
      </c>
      <c r="AF1" s="6" t="n">
        <f aca="false">Q74</f>
        <v>1</v>
      </c>
    </row>
    <row r="2" customFormat="false" ht="15" hidden="false" customHeight="false" outlineLevel="0" collapsed="false">
      <c r="A2" s="2" t="n">
        <f aca="false">'Paste Raw Data Here'!A2</f>
        <v>1</v>
      </c>
      <c r="B2" s="2" t="str">
        <f aca="false">'Paste Raw Data Here'!B2</f>
        <v>   P-27091</v>
      </c>
      <c r="C2" s="2" t="n">
        <f aca="false">'Paste Raw Data Here'!E2</f>
        <v>1</v>
      </c>
      <c r="D2" s="2" t="s">
        <v>463</v>
      </c>
      <c r="E2" s="2" t="n">
        <f aca="false">'Paste Raw Data Here'!I2</f>
        <v>20756</v>
      </c>
      <c r="F2" s="2" t="n">
        <f aca="false">'Paste Raw Data Here'!F2</f>
        <v>-17.749</v>
      </c>
      <c r="G2" s="2" t="n">
        <f aca="false">'Paste Raw Data Here'!G2</f>
        <v>-34.499</v>
      </c>
      <c r="H2" s="2" t="n">
        <f aca="false">'Paste Raw Data Here'!H2</f>
        <v>-248.868</v>
      </c>
      <c r="P2" s="3" t="s">
        <v>464</v>
      </c>
      <c r="V2" s="8" t="s">
        <v>465</v>
      </c>
      <c r="W2" s="9"/>
      <c r="X2" s="9"/>
      <c r="Y2" s="10"/>
      <c r="AA2" s="2" t="s">
        <v>462</v>
      </c>
      <c r="AB2" s="4" t="n">
        <f aca="false">L78</f>
        <v>-22.3939186185673</v>
      </c>
      <c r="AC2" s="4" t="n">
        <f aca="false">M78</f>
        <v>-41.9619127555807</v>
      </c>
      <c r="AD2" s="5" t="n">
        <f aca="false">N78</f>
        <v>-323.73582329435</v>
      </c>
      <c r="AE2" s="5" t="n">
        <f aca="false">P78</f>
        <v>11.9594787502954</v>
      </c>
      <c r="AF2" s="6" t="n">
        <f aca="false">Q78</f>
        <v>1</v>
      </c>
    </row>
    <row r="3" customFormat="false" ht="15" hidden="false" customHeight="false" outlineLevel="0" collapsed="false">
      <c r="A3" s="2" t="n">
        <f aca="false">'Paste Raw Data Here'!A3</f>
        <v>2</v>
      </c>
      <c r="B3" s="2" t="str">
        <f aca="false">'Paste Raw Data Here'!B3</f>
        <v>   P-27091</v>
      </c>
      <c r="C3" s="2" t="n">
        <f aca="false">'Paste Raw Data Here'!E3</f>
        <v>2</v>
      </c>
      <c r="D3" s="2" t="s">
        <v>463</v>
      </c>
      <c r="E3" s="2" t="n">
        <f aca="false">'Paste Raw Data Here'!I3</f>
        <v>21141</v>
      </c>
      <c r="F3" s="2" t="n">
        <f aca="false">'Paste Raw Data Here'!F3</f>
        <v>-18.049</v>
      </c>
      <c r="G3" s="2" t="n">
        <f aca="false">'Paste Raw Data Here'!G3</f>
        <v>-34.921</v>
      </c>
      <c r="H3" s="2" t="n">
        <f aca="false">'Paste Raw Data Here'!H3</f>
        <v>-256.024</v>
      </c>
      <c r="I3" s="2" t="s">
        <v>466</v>
      </c>
      <c r="J3" s="2" t="s">
        <v>466</v>
      </c>
      <c r="K3" s="2" t="s">
        <v>466</v>
      </c>
      <c r="L3" s="2" t="s">
        <v>467</v>
      </c>
      <c r="M3" s="2" t="s">
        <v>467</v>
      </c>
      <c r="N3" s="2" t="s">
        <v>467</v>
      </c>
      <c r="O3" s="2" t="s">
        <v>468</v>
      </c>
      <c r="P3" s="3" t="s">
        <v>469</v>
      </c>
      <c r="Q3" s="2" t="s">
        <v>470</v>
      </c>
      <c r="R3" s="2" t="s">
        <v>471</v>
      </c>
      <c r="S3" s="2" t="s">
        <v>472</v>
      </c>
      <c r="T3" s="2" t="s">
        <v>473</v>
      </c>
      <c r="U3" s="2" t="s">
        <v>474</v>
      </c>
      <c r="V3" s="11" t="s">
        <v>475</v>
      </c>
      <c r="W3" s="12" t="s">
        <v>457</v>
      </c>
      <c r="X3" s="12" t="s">
        <v>458</v>
      </c>
      <c r="Y3" s="13" t="s">
        <v>459</v>
      </c>
      <c r="AA3" s="2" t="s">
        <v>462</v>
      </c>
      <c r="AB3" s="4" t="n">
        <f aca="false">L82</f>
        <v>-22.3818994699949</v>
      </c>
      <c r="AC3" s="4" t="n">
        <f aca="false">M82</f>
        <v>-41.9501102573447</v>
      </c>
      <c r="AD3" s="5" t="n">
        <f aca="false">N82</f>
        <v>-323.692865212965</v>
      </c>
      <c r="AE3" s="5" t="n">
        <f aca="false">P82</f>
        <v>11.9080168457922</v>
      </c>
      <c r="AF3" s="6" t="n">
        <f aca="false">Q82</f>
        <v>1</v>
      </c>
    </row>
    <row r="4" customFormat="false" ht="15" hidden="false" customHeight="false" outlineLevel="0" collapsed="false">
      <c r="A4" s="2" t="n">
        <f aca="false">'Paste Raw Data Here'!A4</f>
        <v>3</v>
      </c>
      <c r="B4" s="2" t="str">
        <f aca="false">'Paste Raw Data Here'!B4</f>
        <v>   P-27091</v>
      </c>
      <c r="C4" s="2" t="n">
        <f aca="false">'Paste Raw Data Here'!E4</f>
        <v>3</v>
      </c>
      <c r="D4" s="2" t="s">
        <v>463</v>
      </c>
      <c r="E4" s="2" t="n">
        <f aca="false">'Paste Raw Data Here'!I4</f>
        <v>20899</v>
      </c>
      <c r="F4" s="2" t="n">
        <f aca="false">'Paste Raw Data Here'!F4</f>
        <v>-18.008</v>
      </c>
      <c r="G4" s="2" t="n">
        <f aca="false">'Paste Raw Data Here'!G4</f>
        <v>-34.871</v>
      </c>
      <c r="H4" s="2" t="n">
        <f aca="false">'Paste Raw Data Here'!H4</f>
        <v>-256.987</v>
      </c>
      <c r="I4" s="1" t="n">
        <v>-17.82</v>
      </c>
      <c r="J4" s="2" t="n">
        <v>-33.5</v>
      </c>
      <c r="K4" s="2" t="n">
        <v>-257.1</v>
      </c>
      <c r="L4" s="2" t="n">
        <v>-21.29</v>
      </c>
      <c r="M4" s="2" t="n">
        <v>-39.93</v>
      </c>
      <c r="N4" s="2" t="n">
        <v>-310.7</v>
      </c>
      <c r="O4" s="4" t="n">
        <f aca="false">I40</f>
        <v>-21.7896666666667</v>
      </c>
      <c r="P4" s="4" t="n">
        <f aca="false">J40</f>
        <v>-41.6348333333333</v>
      </c>
      <c r="Q4" s="4" t="n">
        <f aca="false">K40</f>
        <v>-315.1285</v>
      </c>
      <c r="R4" s="2" t="n">
        <v>-21.29</v>
      </c>
      <c r="S4" s="2" t="n">
        <v>-39.93</v>
      </c>
      <c r="T4" s="2" t="n">
        <v>-310.7</v>
      </c>
      <c r="U4" s="3" t="n">
        <f aca="false">T4-8*S4</f>
        <v>8.74000000000001</v>
      </c>
      <c r="V4" s="14"/>
      <c r="W4" s="15" t="n">
        <f aca="false">L40-R4</f>
        <v>-0.0981056590870253</v>
      </c>
      <c r="X4" s="15" t="n">
        <f aca="false">M40-S4</f>
        <v>-0.0626499755759014</v>
      </c>
      <c r="Y4" s="16" t="n">
        <f aca="false">N40-T4</f>
        <v>-0.354879875821041</v>
      </c>
      <c r="AA4" s="2" t="s">
        <v>462</v>
      </c>
      <c r="AB4" s="4" t="n">
        <f aca="false">L86</f>
        <v>-22.3360369293896</v>
      </c>
      <c r="AC4" s="4" t="n">
        <f aca="false">M86</f>
        <v>-41.9111939118096</v>
      </c>
      <c r="AD4" s="5" t="n">
        <f aca="false">N86</f>
        <v>-323.637364626066</v>
      </c>
      <c r="AE4" s="5" t="n">
        <f aca="false">P86</f>
        <v>11.652186668411</v>
      </c>
      <c r="AF4" s="6" t="n">
        <f aca="false">Q86</f>
        <v>1</v>
      </c>
    </row>
    <row r="5" customFormat="false" ht="15" hidden="false" customHeight="false" outlineLevel="0" collapsed="false">
      <c r="A5" s="2" t="n">
        <f aca="false">'Paste Raw Data Here'!A5</f>
        <v>4</v>
      </c>
      <c r="B5" s="2" t="str">
        <f aca="false">'Paste Raw Data Here'!B5</f>
        <v>   P-27091</v>
      </c>
      <c r="C5" s="2" t="n">
        <f aca="false">'Paste Raw Data Here'!E5</f>
        <v>4</v>
      </c>
      <c r="D5" s="2" t="s">
        <v>463</v>
      </c>
      <c r="E5" s="2" t="n">
        <f aca="false">'Paste Raw Data Here'!I5</f>
        <v>20881</v>
      </c>
      <c r="F5" s="2" t="n">
        <f aca="false">'Paste Raw Data Here'!F5</f>
        <v>-18.045</v>
      </c>
      <c r="G5" s="2" t="n">
        <f aca="false">'Paste Raw Data Here'!G5</f>
        <v>-35.07</v>
      </c>
      <c r="H5" s="2" t="n">
        <f aca="false">'Paste Raw Data Here'!H5</f>
        <v>-257.667</v>
      </c>
      <c r="I5" s="1" t="n">
        <v>-11.61</v>
      </c>
      <c r="J5" s="2" t="n">
        <v>-21.88</v>
      </c>
      <c r="K5" s="2" t="n">
        <v>-168.3</v>
      </c>
      <c r="L5" s="2" t="n">
        <v>-17.82</v>
      </c>
      <c r="M5" s="2" t="n">
        <v>-33.5</v>
      </c>
      <c r="N5" s="2" t="n">
        <v>-257.1</v>
      </c>
      <c r="O5" s="4" t="n">
        <f aca="false">I20</f>
        <v>-18.0293333333333</v>
      </c>
      <c r="P5" s="4" t="n">
        <f aca="false">J20</f>
        <v>-34.8501666666667</v>
      </c>
      <c r="Q5" s="4" t="n">
        <f aca="false">K20</f>
        <v>-257.771666666667</v>
      </c>
      <c r="R5" s="2" t="n">
        <v>-17.82</v>
      </c>
      <c r="S5" s="2" t="n">
        <v>-33.5</v>
      </c>
      <c r="T5" s="2" t="n">
        <v>-257.1</v>
      </c>
      <c r="U5" s="3" t="n">
        <f aca="false">T5-8*S5</f>
        <v>10.9</v>
      </c>
      <c r="AA5" s="2" t="s">
        <v>462</v>
      </c>
      <c r="AB5" s="4" t="n">
        <f aca="false">L90</f>
        <v>-22.3692477346555</v>
      </c>
      <c r="AC5" s="4" t="n">
        <f aca="false">M90</f>
        <v>-41.9300141116995</v>
      </c>
      <c r="AD5" s="3" t="n">
        <f aca="false">N90</f>
        <v>-323.631720498585</v>
      </c>
      <c r="AE5" s="3" t="n">
        <f aca="false">P90</f>
        <v>11.8083923950116</v>
      </c>
      <c r="AF5" s="17" t="n">
        <f aca="false">Q90</f>
        <v>1</v>
      </c>
    </row>
    <row r="6" customFormat="false" ht="15" hidden="false" customHeight="false" outlineLevel="0" collapsed="false">
      <c r="A6" s="2" t="n">
        <f aca="false">'Paste Raw Data Here'!A6</f>
        <v>5</v>
      </c>
      <c r="B6" s="2" t="str">
        <f aca="false">'Paste Raw Data Here'!B6</f>
        <v>   P-27091</v>
      </c>
      <c r="C6" s="2" t="n">
        <f aca="false">'Paste Raw Data Here'!E6</f>
        <v>5</v>
      </c>
      <c r="D6" s="2" t="s">
        <v>463</v>
      </c>
      <c r="E6" s="2" t="n">
        <f aca="false">'Paste Raw Data Here'!I6</f>
        <v>20805</v>
      </c>
      <c r="F6" s="2" t="n">
        <f aca="false">'Paste Raw Data Here'!F6</f>
        <v>-18.303</v>
      </c>
      <c r="G6" s="2" t="n">
        <f aca="false">'Paste Raw Data Here'!G6</f>
        <v>-35.03</v>
      </c>
      <c r="H6" s="2" t="n">
        <f aca="false">'Paste Raw Data Here'!H6</f>
        <v>-257.778</v>
      </c>
      <c r="I6" s="1" t="n">
        <v>-21.29</v>
      </c>
      <c r="J6" s="2" t="n">
        <v>-39.93</v>
      </c>
      <c r="K6" s="2" t="n">
        <v>-310.7</v>
      </c>
      <c r="L6" s="2" t="n">
        <v>-28.92</v>
      </c>
      <c r="M6" s="2" t="n">
        <v>-54.07</v>
      </c>
      <c r="N6" s="2" t="n">
        <v>-428.2</v>
      </c>
      <c r="O6" s="4" t="n">
        <f aca="false">I60</f>
        <v>-29.7273333333333</v>
      </c>
      <c r="P6" s="4" t="n">
        <f aca="false">J60</f>
        <v>-56.3453333333333</v>
      </c>
      <c r="Q6" s="4" t="n">
        <f aca="false">K60</f>
        <v>-439.659833333333</v>
      </c>
      <c r="R6" s="2" t="n">
        <v>-28.92</v>
      </c>
      <c r="S6" s="2" t="n">
        <v>-54.07</v>
      </c>
      <c r="T6" s="2" t="n">
        <v>-428.2</v>
      </c>
      <c r="U6" s="3" t="n">
        <f aca="false">T6-8*S6</f>
        <v>4.36000000000001</v>
      </c>
      <c r="AA6" s="2" t="s">
        <v>462</v>
      </c>
      <c r="AB6" s="4" t="n">
        <f aca="false">L94</f>
        <v>-22.277522653445</v>
      </c>
      <c r="AC6" s="4" t="n">
        <f aca="false">M94</f>
        <v>-41.9421355963744</v>
      </c>
      <c r="AD6" s="5" t="n">
        <f aca="false">N94</f>
        <v>-323.77658643727</v>
      </c>
      <c r="AE6" s="5" t="n">
        <f aca="false">P94</f>
        <v>11.7604983337246</v>
      </c>
      <c r="AF6" s="6" t="n">
        <f aca="false">Q94</f>
        <v>1</v>
      </c>
    </row>
    <row r="7" customFormat="false" ht="13.8" hidden="false" customHeight="true" outlineLevel="0" collapsed="false">
      <c r="A7" s="2" t="n">
        <f aca="false">'Paste Raw Data Here'!A7</f>
        <v>6</v>
      </c>
      <c r="B7" s="2" t="str">
        <f aca="false">'Paste Raw Data Here'!B7</f>
        <v>   P-27091</v>
      </c>
      <c r="C7" s="2" t="n">
        <f aca="false">'Paste Raw Data Here'!E7</f>
        <v>6</v>
      </c>
      <c r="D7" s="2" t="s">
        <v>463</v>
      </c>
      <c r="E7" s="2" t="n">
        <f aca="false">'Paste Raw Data Here'!I7</f>
        <v>20764</v>
      </c>
      <c r="F7" s="2" t="n">
        <f aca="false">'Paste Raw Data Here'!F7</f>
        <v>-17.8</v>
      </c>
      <c r="G7" s="2" t="n">
        <f aca="false">'Paste Raw Data Here'!G7</f>
        <v>-34.855</v>
      </c>
      <c r="H7" s="2" t="n">
        <f aca="false">'Paste Raw Data Here'!H7</f>
        <v>-257.895</v>
      </c>
      <c r="V7" s="18" t="s">
        <v>476</v>
      </c>
      <c r="W7" s="18"/>
      <c r="X7" s="18"/>
      <c r="Y7" s="18"/>
      <c r="Z7" s="18"/>
      <c r="AA7" s="2" t="s">
        <v>462</v>
      </c>
      <c r="AB7" s="4" t="n">
        <f aca="false">L98</f>
        <v>-22.3926534450333</v>
      </c>
      <c r="AC7" s="4" t="n">
        <f aca="false">M98</f>
        <v>-41.9925354537066</v>
      </c>
      <c r="AD7" s="3" t="n">
        <f aca="false">N98</f>
        <v>-323.720145162458</v>
      </c>
      <c r="AE7" s="3" t="n">
        <f aca="false">P98</f>
        <v>12.2201384671952</v>
      </c>
      <c r="AF7" s="17" t="n">
        <f aca="false">Q98</f>
        <v>1</v>
      </c>
    </row>
    <row r="8" customFormat="false" ht="15" hidden="false" customHeight="false" outlineLevel="0" collapsed="false">
      <c r="A8" s="2" t="n">
        <f aca="false">'Paste Raw Data Here'!A8</f>
        <v>7</v>
      </c>
      <c r="B8" s="2" t="str">
        <f aca="false">'Paste Raw Data Here'!B8</f>
        <v>   P-27091</v>
      </c>
      <c r="C8" s="2" t="n">
        <f aca="false">'Paste Raw Data Here'!E8</f>
        <v>7</v>
      </c>
      <c r="D8" s="2" t="s">
        <v>463</v>
      </c>
      <c r="E8" s="2" t="n">
        <f aca="false">'Paste Raw Data Here'!I8</f>
        <v>20831</v>
      </c>
      <c r="F8" s="2" t="n">
        <f aca="false">'Paste Raw Data Here'!F8</f>
        <v>-18.014</v>
      </c>
      <c r="G8" s="2" t="n">
        <f aca="false">'Paste Raw Data Here'!G8</f>
        <v>-34.794</v>
      </c>
      <c r="H8" s="2" t="n">
        <f aca="false">'Paste Raw Data Here'!H8</f>
        <v>-257.498</v>
      </c>
      <c r="Q8" s="2" t="s">
        <v>457</v>
      </c>
      <c r="R8" s="2" t="s">
        <v>458</v>
      </c>
      <c r="S8" s="2" t="s">
        <v>459</v>
      </c>
      <c r="V8" s="18"/>
      <c r="W8" s="18"/>
      <c r="X8" s="18"/>
      <c r="Y8" s="18"/>
      <c r="Z8" s="18"/>
      <c r="AA8" s="2" t="s">
        <v>462</v>
      </c>
      <c r="AB8" s="4" t="n">
        <f aca="false">L102</f>
        <v>-22.3603915199179</v>
      </c>
      <c r="AC8" s="4" t="n">
        <f aca="false">M102</f>
        <v>-41.947877352273</v>
      </c>
      <c r="AD8" s="5" t="n">
        <f aca="false">N102</f>
        <v>-323.706975531668</v>
      </c>
      <c r="AE8" s="5" t="n">
        <f aca="false">P102</f>
        <v>11.8760432865157</v>
      </c>
      <c r="AF8" s="6" t="n">
        <f aca="false">Q102</f>
        <v>1</v>
      </c>
    </row>
    <row r="9" customFormat="false" ht="15" hidden="false" customHeight="false" outlineLevel="0" collapsed="false">
      <c r="A9" s="2" t="n">
        <f aca="false">'Paste Raw Data Here'!A9</f>
        <v>8</v>
      </c>
      <c r="B9" s="2" t="str">
        <f aca="false">'Paste Raw Data Here'!B9</f>
        <v>   P-27091</v>
      </c>
      <c r="C9" s="2" t="n">
        <f aca="false">'Paste Raw Data Here'!E9</f>
        <v>8</v>
      </c>
      <c r="D9" s="2" t="s">
        <v>463</v>
      </c>
      <c r="E9" s="2" t="n">
        <f aca="false">'Paste Raw Data Here'!I9</f>
        <v>20723</v>
      </c>
      <c r="F9" s="2" t="n">
        <f aca="false">'Paste Raw Data Here'!F9</f>
        <v>-17.919</v>
      </c>
      <c r="G9" s="2" t="n">
        <f aca="false">'Paste Raw Data Here'!G9</f>
        <v>-34.792</v>
      </c>
      <c r="H9" s="2" t="n">
        <f aca="false">'Paste Raw Data Here'!H9</f>
        <v>-257.028</v>
      </c>
      <c r="P9" s="3" t="s">
        <v>477</v>
      </c>
      <c r="Q9" s="19" t="n">
        <f aca="false">SLOPE(R5:R6,O5:O6)</f>
        <v>0.948880150453069</v>
      </c>
      <c r="R9" s="19" t="n">
        <f aca="false">SLOPE(S5:S6,P5:P6)</f>
        <v>0.956959316435478</v>
      </c>
      <c r="S9" s="19" t="n">
        <f aca="false">SLOPE(T5:T6,Q5:Q6)</f>
        <v>0.940687913543945</v>
      </c>
      <c r="V9" s="18"/>
      <c r="W9" s="18"/>
      <c r="X9" s="18"/>
      <c r="Y9" s="18"/>
      <c r="Z9" s="18"/>
      <c r="AA9" s="2" t="s">
        <v>462</v>
      </c>
      <c r="AB9" s="4" t="n">
        <f aca="false">L106</f>
        <v>-22.3645033339032</v>
      </c>
      <c r="AC9" s="4" t="n">
        <f aca="false">M106</f>
        <v>-41.9539380946104</v>
      </c>
      <c r="AD9" s="5" t="n">
        <f aca="false">N106</f>
        <v>-323.767493120773</v>
      </c>
      <c r="AE9" s="5" t="n">
        <f aca="false">P106</f>
        <v>11.8640116361104</v>
      </c>
      <c r="AF9" s="6" t="n">
        <f aca="false">Q106</f>
        <v>1</v>
      </c>
    </row>
    <row r="10" customFormat="false" ht="15" hidden="false" customHeight="false" outlineLevel="0" collapsed="false">
      <c r="A10" s="2" t="n">
        <f aca="false">'Paste Raw Data Here'!A10</f>
        <v>9</v>
      </c>
      <c r="B10" s="2" t="str">
        <f aca="false">'Paste Raw Data Here'!B10</f>
        <v>   P-27091</v>
      </c>
      <c r="C10" s="2" t="n">
        <f aca="false">'Paste Raw Data Here'!E10</f>
        <v>9</v>
      </c>
      <c r="D10" s="2" t="s">
        <v>463</v>
      </c>
      <c r="E10" s="2" t="n">
        <f aca="false">'Paste Raw Data Here'!I10</f>
        <v>20765</v>
      </c>
      <c r="F10" s="2" t="n">
        <f aca="false">'Paste Raw Data Here'!F10</f>
        <v>-18.011</v>
      </c>
      <c r="G10" s="2" t="n">
        <f aca="false">'Paste Raw Data Here'!G10</f>
        <v>-34.812</v>
      </c>
      <c r="H10" s="2" t="n">
        <f aca="false">'Paste Raw Data Here'!H10</f>
        <v>-257.127</v>
      </c>
      <c r="P10" s="3" t="s">
        <v>478</v>
      </c>
      <c r="Q10" s="19" t="n">
        <f aca="false">INTERCEPT(R5:R6,O5:O6)</f>
        <v>-0.712323474098135</v>
      </c>
      <c r="R10" s="19" t="n">
        <f aca="false">INTERCEPT(S5:S6,P5:P6)</f>
        <v>-0.149808329004195</v>
      </c>
      <c r="S10" s="19" t="n">
        <f aca="false">INTERCEPT(T5:T6,Q5:Q6)</f>
        <v>-14.6173087125879</v>
      </c>
      <c r="V10" s="18"/>
      <c r="W10" s="18"/>
      <c r="X10" s="18"/>
      <c r="Y10" s="18"/>
      <c r="Z10" s="18"/>
      <c r="AA10" s="2" t="s">
        <v>462</v>
      </c>
      <c r="AB10" s="4" t="n">
        <f aca="false">L110</f>
        <v>-22.3113660454779</v>
      </c>
      <c r="AC10" s="4" t="n">
        <f aca="false">M110</f>
        <v>-41.9316090438936</v>
      </c>
      <c r="AD10" s="5" t="n">
        <f aca="false">N110</f>
        <v>-323.767493120773</v>
      </c>
      <c r="AE10" s="5" t="n">
        <f aca="false">P110</f>
        <v>11.6853792303758</v>
      </c>
      <c r="AF10" s="6" t="n">
        <f aca="false">Q110</f>
        <v>1</v>
      </c>
    </row>
    <row r="11" customFormat="false" ht="15" hidden="false" customHeight="false" outlineLevel="0" collapsed="false">
      <c r="A11" s="2" t="n">
        <f aca="false">'Paste Raw Data Here'!A11</f>
        <v>10</v>
      </c>
      <c r="B11" s="2" t="str">
        <f aca="false">'Paste Raw Data Here'!B11</f>
        <v>   P-27091</v>
      </c>
      <c r="C11" s="2" t="n">
        <f aca="false">'Paste Raw Data Here'!E11</f>
        <v>10</v>
      </c>
      <c r="D11" s="2" t="s">
        <v>463</v>
      </c>
      <c r="E11" s="2" t="n">
        <f aca="false">'Paste Raw Data Here'!I11</f>
        <v>20715</v>
      </c>
      <c r="F11" s="2" t="n">
        <f aca="false">'Paste Raw Data Here'!F11</f>
        <v>-17.865</v>
      </c>
      <c r="G11" s="2" t="n">
        <f aca="false">'Paste Raw Data Here'!G11</f>
        <v>-34.812</v>
      </c>
      <c r="H11" s="2" t="n">
        <f aca="false">'Paste Raw Data Here'!H11</f>
        <v>-257.432</v>
      </c>
      <c r="V11" s="18"/>
      <c r="W11" s="18"/>
      <c r="X11" s="18"/>
      <c r="Y11" s="18"/>
      <c r="Z11" s="18"/>
      <c r="AA11" s="2" t="s">
        <v>479</v>
      </c>
      <c r="AB11" s="20" t="n">
        <f aca="false">L114</f>
        <v>-26.1464233202257</v>
      </c>
      <c r="AC11" s="20" t="n">
        <f aca="false">M114</f>
        <v>-49.0338421040389</v>
      </c>
      <c r="AD11" s="5" t="n">
        <f aca="false">N114</f>
        <v>-382.728243728518</v>
      </c>
      <c r="AE11" s="5" t="n">
        <f aca="false">P114</f>
        <v>9.54249310379294</v>
      </c>
      <c r="AF11" s="6" t="n">
        <f aca="false">Q114</f>
        <v>1</v>
      </c>
    </row>
    <row r="12" customFormat="false" ht="15" hidden="false" customHeight="false" outlineLevel="0" collapsed="false">
      <c r="A12" s="2" t="n">
        <f aca="false">'Paste Raw Data Here'!A12</f>
        <v>11</v>
      </c>
      <c r="B12" s="2" t="str">
        <f aca="false">'Paste Raw Data Here'!B12</f>
        <v>   P-27091</v>
      </c>
      <c r="C12" s="2" t="n">
        <f aca="false">'Paste Raw Data Here'!E12</f>
        <v>11</v>
      </c>
      <c r="D12" s="2" t="s">
        <v>463</v>
      </c>
      <c r="E12" s="2" t="n">
        <f aca="false">'Paste Raw Data Here'!I12</f>
        <v>20661</v>
      </c>
      <c r="F12" s="2" t="n">
        <f aca="false">'Paste Raw Data Here'!F12</f>
        <v>-17.879</v>
      </c>
      <c r="G12" s="2" t="n">
        <f aca="false">'Paste Raw Data Here'!G12</f>
        <v>-34.761</v>
      </c>
      <c r="H12" s="2" t="n">
        <f aca="false">'Paste Raw Data Here'!H12</f>
        <v>-257.465</v>
      </c>
      <c r="J12" s="21"/>
      <c r="K12" s="21"/>
      <c r="L12" s="21"/>
      <c r="M12" s="22"/>
      <c r="N12" s="22"/>
      <c r="O12" s="22"/>
      <c r="P12" s="3" t="s">
        <v>480</v>
      </c>
      <c r="Q12" s="22" t="n">
        <f aca="false">L40</f>
        <v>-21.388105659087</v>
      </c>
      <c r="R12" s="22" t="n">
        <f aca="false">M40</f>
        <v>-39.9926499755759</v>
      </c>
      <c r="S12" s="22" t="n">
        <f aca="false">N40</f>
        <v>-311.054879875821</v>
      </c>
      <c r="T12" s="23" t="n">
        <f aca="false">S12-8*R12</f>
        <v>8.88631992878618</v>
      </c>
      <c r="V12" s="18"/>
      <c r="W12" s="18"/>
      <c r="X12" s="18"/>
      <c r="Y12" s="18"/>
      <c r="Z12" s="18"/>
      <c r="AA12" s="2" t="s">
        <v>479</v>
      </c>
      <c r="AB12" s="20" t="n">
        <f aca="false">L118</f>
        <v>-26.1533817746623</v>
      </c>
      <c r="AC12" s="20" t="n">
        <f aca="false">M118</f>
        <v>-49.0223585922417</v>
      </c>
      <c r="AD12" s="5" t="n">
        <f aca="false">N118</f>
        <v>-383.423098533989</v>
      </c>
      <c r="AE12" s="5" t="n">
        <f aca="false">P118</f>
        <v>8.75577020394394</v>
      </c>
      <c r="AF12" s="6" t="n">
        <f aca="false">Q118</f>
        <v>1</v>
      </c>
    </row>
    <row r="13" customFormat="false" ht="15" hidden="false" customHeight="false" outlineLevel="0" collapsed="false">
      <c r="A13" s="2" t="n">
        <f aca="false">'Paste Raw Data Here'!A13</f>
        <v>12</v>
      </c>
      <c r="B13" s="2" t="str">
        <f aca="false">'Paste Raw Data Here'!B13</f>
        <v>   P-27091</v>
      </c>
      <c r="C13" s="2" t="n">
        <f aca="false">'Paste Raw Data Here'!E13</f>
        <v>12</v>
      </c>
      <c r="D13" s="2" t="s">
        <v>463</v>
      </c>
      <c r="E13" s="2" t="n">
        <f aca="false">'Paste Raw Data Here'!I13</f>
        <v>21238</v>
      </c>
      <c r="F13" s="2" t="n">
        <f aca="false">'Paste Raw Data Here'!F13</f>
        <v>-17.985</v>
      </c>
      <c r="G13" s="2" t="n">
        <f aca="false">'Paste Raw Data Here'!G13</f>
        <v>-34.84</v>
      </c>
      <c r="H13" s="2" t="n">
        <f aca="false">'Paste Raw Data Here'!H13</f>
        <v>-257.492</v>
      </c>
      <c r="J13" s="21"/>
      <c r="K13" s="21"/>
      <c r="L13" s="21"/>
      <c r="M13" s="21"/>
      <c r="N13" s="21"/>
      <c r="O13" s="21"/>
      <c r="Q13" s="4" t="n">
        <f aca="false">L66</f>
        <v>-21.4140417165327</v>
      </c>
      <c r="R13" s="4" t="n">
        <f aca="false">M66</f>
        <v>-40.0569257429965</v>
      </c>
      <c r="S13" s="4" t="n">
        <f aca="false">N66</f>
        <v>-311.98318206517</v>
      </c>
      <c r="T13" s="23" t="n">
        <f aca="false">S13-8*R13</f>
        <v>8.47222387880174</v>
      </c>
      <c r="V13" s="18"/>
      <c r="W13" s="18"/>
      <c r="X13" s="18"/>
      <c r="Y13" s="18"/>
      <c r="Z13" s="18"/>
      <c r="AA13" s="2" t="s">
        <v>479</v>
      </c>
      <c r="AB13" s="20" t="n">
        <f aca="false">L122</f>
        <v>-26.1796341254915</v>
      </c>
      <c r="AC13" s="20" t="n">
        <f aca="false">M122</f>
        <v>-49.1049760798939</v>
      </c>
      <c r="AD13" s="5" t="n">
        <f aca="false">N122</f>
        <v>-383.489887375851</v>
      </c>
      <c r="AE13" s="5" t="n">
        <f aca="false">P122</f>
        <v>9.34992126330047</v>
      </c>
      <c r="AF13" s="6" t="n">
        <f aca="false">Q122</f>
        <v>1</v>
      </c>
    </row>
    <row r="14" customFormat="false" ht="15" hidden="false" customHeight="false" outlineLevel="0" collapsed="false">
      <c r="A14" s="2" t="n">
        <f aca="false">'Paste Raw Data Here'!A14</f>
        <v>13</v>
      </c>
      <c r="B14" s="2" t="str">
        <f aca="false">'Paste Raw Data Here'!B14</f>
        <v>   P-27091</v>
      </c>
      <c r="C14" s="2" t="n">
        <f aca="false">'Paste Raw Data Here'!E14</f>
        <v>13</v>
      </c>
      <c r="D14" s="2" t="s">
        <v>463</v>
      </c>
      <c r="E14" s="2" t="n">
        <f aca="false">'Paste Raw Data Here'!I14</f>
        <v>21191</v>
      </c>
      <c r="F14" s="2" t="n">
        <f aca="false">'Paste Raw Data Here'!F14</f>
        <v>-17.961</v>
      </c>
      <c r="G14" s="2" t="n">
        <f aca="false">'Paste Raw Data Here'!G14</f>
        <v>-34.734</v>
      </c>
      <c r="H14" s="2" t="n">
        <f aca="false">'Paste Raw Data Here'!H14</f>
        <v>-257.375</v>
      </c>
      <c r="Q14" s="22" t="n">
        <f aca="false">L296</f>
        <v>-21.4001248076594</v>
      </c>
      <c r="R14" s="22" t="n">
        <f aca="false">M296</f>
        <v>-40.0345966922797</v>
      </c>
      <c r="S14" s="22" t="n">
        <f aca="false">N296</f>
        <v>-311.880647082594</v>
      </c>
      <c r="T14" s="23" t="n">
        <f aca="false">S14-8*R14</f>
        <v>8.39612645564347</v>
      </c>
      <c r="V14" s="18"/>
      <c r="W14" s="18"/>
      <c r="X14" s="18"/>
      <c r="Y14" s="18"/>
      <c r="Z14" s="18"/>
      <c r="AA14" s="2" t="s">
        <v>479</v>
      </c>
      <c r="AB14" s="20" t="n">
        <f aca="false">L126</f>
        <v>-26.1461070268422</v>
      </c>
      <c r="AC14" s="20" t="n">
        <f aca="false">M126</f>
        <v>-49.0178927820983</v>
      </c>
      <c r="AD14" s="5" t="n">
        <f aca="false">N126</f>
        <v>-383.586778230946</v>
      </c>
      <c r="AE14" s="5" t="n">
        <f aca="false">P126</f>
        <v>8.55636402584042</v>
      </c>
      <c r="AF14" s="6" t="n">
        <f aca="false">Q126</f>
        <v>1</v>
      </c>
    </row>
    <row r="15" customFormat="false" ht="15" hidden="false" customHeight="false" outlineLevel="0" collapsed="false">
      <c r="A15" s="2" t="n">
        <f aca="false">'Paste Raw Data Here'!A15</f>
        <v>14</v>
      </c>
      <c r="B15" s="2" t="str">
        <f aca="false">'Paste Raw Data Here'!B15</f>
        <v>   P-27091</v>
      </c>
      <c r="C15" s="2" t="n">
        <f aca="false">'Paste Raw Data Here'!E15</f>
        <v>14</v>
      </c>
      <c r="D15" s="2" t="s">
        <v>463</v>
      </c>
      <c r="E15" s="2" t="n">
        <f aca="false">'Paste Raw Data Here'!I15</f>
        <v>21130</v>
      </c>
      <c r="F15" s="2" t="n">
        <f aca="false">'Paste Raw Data Here'!F15</f>
        <v>-18.026</v>
      </c>
      <c r="G15" s="2" t="n">
        <f aca="false">'Paste Raw Data Here'!G15</f>
        <v>-34.918</v>
      </c>
      <c r="H15" s="2" t="n">
        <f aca="false">'Paste Raw Data Here'!H15</f>
        <v>-257.49</v>
      </c>
      <c r="Q15" s="4" t="n">
        <f aca="false">L298</f>
        <v>-21.4339681996923</v>
      </c>
      <c r="R15" s="4" t="n">
        <f aca="false">M298</f>
        <v>-40.1191280985648</v>
      </c>
      <c r="S15" s="4" t="n">
        <f aca="false">N298</f>
        <v>-311.847409442982</v>
      </c>
      <c r="T15" s="23" t="n">
        <f aca="false">S15-8*R15</f>
        <v>9.10561534553648</v>
      </c>
      <c r="V15" s="18"/>
      <c r="W15" s="18"/>
      <c r="X15" s="18"/>
      <c r="Y15" s="18"/>
      <c r="Z15" s="18"/>
      <c r="AA15" s="2" t="s">
        <v>479</v>
      </c>
      <c r="AB15" s="20" t="n">
        <f aca="false">L130</f>
        <v>-26.2387809882031</v>
      </c>
      <c r="AC15" s="20" t="n">
        <f aca="false">M130</f>
        <v>-49.0749913546456</v>
      </c>
      <c r="AD15" s="5" t="n">
        <f aca="false">N130</f>
        <v>-383.660151888202</v>
      </c>
      <c r="AE15" s="5" t="n">
        <f aca="false">P130</f>
        <v>8.93977894896256</v>
      </c>
      <c r="AF15" s="6" t="n">
        <f aca="false">Q130</f>
        <v>1</v>
      </c>
    </row>
    <row r="16" customFormat="false" ht="15" hidden="false" customHeight="false" outlineLevel="0" collapsed="false">
      <c r="A16" s="2" t="n">
        <f aca="false">'Paste Raw Data Here'!A16</f>
        <v>15</v>
      </c>
      <c r="B16" s="2" t="str">
        <f aca="false">'Paste Raw Data Here'!B16</f>
        <v>   P-27091</v>
      </c>
      <c r="C16" s="2" t="n">
        <f aca="false">'Paste Raw Data Here'!E16</f>
        <v>15</v>
      </c>
      <c r="D16" s="2" t="s">
        <v>463</v>
      </c>
      <c r="E16" s="2" t="n">
        <f aca="false">'Paste Raw Data Here'!I16</f>
        <v>21009</v>
      </c>
      <c r="F16" s="2" t="n">
        <f aca="false">'Paste Raw Data Here'!F16</f>
        <v>-18.112</v>
      </c>
      <c r="G16" s="2" t="n">
        <f aca="false">'Paste Raw Data Here'!G16</f>
        <v>-34.759</v>
      </c>
      <c r="H16" s="2" t="n">
        <f aca="false">'Paste Raw Data Here'!H16</f>
        <v>-257.413</v>
      </c>
      <c r="M16" s="4"/>
      <c r="N16" s="4"/>
      <c r="O16" s="4"/>
      <c r="P16" s="3" t="n">
        <f aca="false">N16-8*M16</f>
        <v>0</v>
      </c>
      <c r="Q16" s="4"/>
      <c r="R16" s="4"/>
      <c r="S16" s="4"/>
      <c r="T16" s="3"/>
      <c r="AA16" s="2" t="s">
        <v>479</v>
      </c>
      <c r="AB16" s="20" t="n">
        <f aca="false">L134</f>
        <v>-26.2482697897076</v>
      </c>
      <c r="AC16" s="20" t="n">
        <f aca="false">M134</f>
        <v>-49.1202874289569</v>
      </c>
      <c r="AD16" s="5" t="n">
        <f aca="false">N134</f>
        <v>-383.680533459662</v>
      </c>
      <c r="AE16" s="5" t="n">
        <f aca="false">P134</f>
        <v>9.28176597199268</v>
      </c>
      <c r="AF16" s="6" t="n">
        <f aca="false">Q134</f>
        <v>1</v>
      </c>
    </row>
    <row r="17" customFormat="false" ht="15" hidden="false" customHeight="false" outlineLevel="0" collapsed="false">
      <c r="A17" s="2" t="n">
        <f aca="false">'Paste Raw Data Here'!A17</f>
        <v>16</v>
      </c>
      <c r="B17" s="2" t="str">
        <f aca="false">'Paste Raw Data Here'!B17</f>
        <v>   P-27091</v>
      </c>
      <c r="C17" s="2" t="n">
        <f aca="false">'Paste Raw Data Here'!E17</f>
        <v>16</v>
      </c>
      <c r="D17" s="2" t="s">
        <v>463</v>
      </c>
      <c r="E17" s="2" t="n">
        <f aca="false">'Paste Raw Data Here'!I17</f>
        <v>20946</v>
      </c>
      <c r="F17" s="2" t="n">
        <f aca="false">'Paste Raw Data Here'!F17</f>
        <v>-17.946</v>
      </c>
      <c r="G17" s="2" t="n">
        <f aca="false">'Paste Raw Data Here'!G17</f>
        <v>-34.799</v>
      </c>
      <c r="H17" s="2" t="n">
        <f aca="false">'Paste Raw Data Here'!H17</f>
        <v>-257.688</v>
      </c>
      <c r="Q17" s="24" t="n">
        <f aca="false">AVERAGE(Q12:Q15)</f>
        <v>-21.4090600957429</v>
      </c>
      <c r="R17" s="24" t="n">
        <f aca="false">AVERAGE(R12:R15)</f>
        <v>-40.0508251273542</v>
      </c>
      <c r="S17" s="24" t="n">
        <f aca="false">AVERAGE(S12:S15)</f>
        <v>-311.691529616642</v>
      </c>
      <c r="T17" s="24" t="n">
        <f aca="false">AVERAGE(T12:T15)</f>
        <v>8.71507140219197</v>
      </c>
      <c r="AA17" s="2" t="s">
        <v>479</v>
      </c>
      <c r="AB17" s="20" t="n">
        <f aca="false">L138</f>
        <v>-26.2223337322619</v>
      </c>
      <c r="AC17" s="20" t="n">
        <f aca="false">M138</f>
        <v>-49.064145815726</v>
      </c>
      <c r="AD17" s="5" t="n">
        <f aca="false">N138</f>
        <v>-383.789339694996</v>
      </c>
      <c r="AE17" s="5" t="n">
        <f aca="false">P138</f>
        <v>8.72382683081241</v>
      </c>
      <c r="AF17" s="6" t="n">
        <f aca="false">Q138</f>
        <v>1</v>
      </c>
    </row>
    <row r="18" customFormat="false" ht="15" hidden="false" customHeight="false" outlineLevel="0" collapsed="false">
      <c r="A18" s="2" t="n">
        <f aca="false">'Paste Raw Data Here'!A18</f>
        <v>17</v>
      </c>
      <c r="B18" s="2" t="str">
        <f aca="false">'Paste Raw Data Here'!B18</f>
        <v>   P-27091</v>
      </c>
      <c r="C18" s="2" t="n">
        <f aca="false">'Paste Raw Data Here'!E18</f>
        <v>17</v>
      </c>
      <c r="D18" s="2" t="s">
        <v>463</v>
      </c>
      <c r="E18" s="2" t="n">
        <f aca="false">'Paste Raw Data Here'!I18</f>
        <v>20973</v>
      </c>
      <c r="F18" s="2" t="n">
        <f aca="false">'Paste Raw Data Here'!F18</f>
        <v>-18.027</v>
      </c>
      <c r="G18" s="2" t="n">
        <f aca="false">'Paste Raw Data Here'!G18</f>
        <v>-34.908</v>
      </c>
      <c r="H18" s="2" t="n">
        <f aca="false">'Paste Raw Data Here'!H18</f>
        <v>-257.88</v>
      </c>
      <c r="Q18" s="25" t="n">
        <f aca="false">STDEV(Q12:Q15)</f>
        <v>0.0196990522339305</v>
      </c>
      <c r="R18" s="25" t="n">
        <f aca="false">STDEV(R12:R15)</f>
        <v>0.0527580129042246</v>
      </c>
      <c r="S18" s="25" t="n">
        <f aca="false">STDEV(S12:S15)</f>
        <v>0.428348759543582</v>
      </c>
      <c r="T18" s="25" t="n">
        <f aca="false">STDEV(T12:T15)</f>
        <v>0.337910948865407</v>
      </c>
      <c r="AA18" s="2" t="s">
        <v>479</v>
      </c>
      <c r="AB18" s="20" t="n">
        <f aca="false">L142</f>
        <v>-26.1948162078988</v>
      </c>
      <c r="AC18" s="20" t="n">
        <f aca="false">M142</f>
        <v>-49.1170975645688</v>
      </c>
      <c r="AD18" s="5" t="n">
        <f aca="false">N142</f>
        <v>-383.752966429005</v>
      </c>
      <c r="AE18" s="5" t="n">
        <f aca="false">P142</f>
        <v>9.18381408754487</v>
      </c>
      <c r="AF18" s="6" t="n">
        <f aca="false">Q142</f>
        <v>1</v>
      </c>
    </row>
    <row r="19" customFormat="false" ht="15" hidden="false" customHeight="false" outlineLevel="0" collapsed="false">
      <c r="A19" s="2" t="n">
        <f aca="false">'Paste Raw Data Here'!A19</f>
        <v>18</v>
      </c>
      <c r="B19" s="2" t="str">
        <f aca="false">'Paste Raw Data Here'!B19</f>
        <v>   P-27091</v>
      </c>
      <c r="C19" s="2" t="n">
        <f aca="false">'Paste Raw Data Here'!E19</f>
        <v>18</v>
      </c>
      <c r="D19" s="2" t="s">
        <v>463</v>
      </c>
      <c r="E19" s="2" t="n">
        <f aca="false">'Paste Raw Data Here'!I19</f>
        <v>20787</v>
      </c>
      <c r="F19" s="2" t="n">
        <f aca="false">'Paste Raw Data Here'!F19</f>
        <v>-18.02</v>
      </c>
      <c r="G19" s="2" t="n">
        <f aca="false">'Paste Raw Data Here'!G19</f>
        <v>-34.873</v>
      </c>
      <c r="H19" s="2" t="n">
        <f aca="false">'Paste Raw Data Here'!H19</f>
        <v>-257.898</v>
      </c>
      <c r="Q19" s="26"/>
      <c r="R19" s="26"/>
      <c r="S19" s="27"/>
      <c r="T19" s="27"/>
      <c r="AA19" s="2" t="s">
        <v>479</v>
      </c>
      <c r="AB19" s="20" t="n">
        <f aca="false">L146</f>
        <v>-26.1951325012823</v>
      </c>
      <c r="AC19" s="20" t="n">
        <f aca="false">M146</f>
        <v>-49.0485154802242</v>
      </c>
      <c r="AD19" s="5" t="n">
        <f aca="false">N146</f>
        <v>-383.700915031123</v>
      </c>
      <c r="AE19" s="5" t="n">
        <f aca="false">P146</f>
        <v>8.68720881067122</v>
      </c>
      <c r="AF19" s="6" t="n">
        <f aca="false">Q146</f>
        <v>1</v>
      </c>
    </row>
    <row r="20" customFormat="false" ht="15" hidden="false" customHeight="false" outlineLevel="0" collapsed="false">
      <c r="A20" s="2" t="n">
        <f aca="false">'Paste Raw Data Here'!A20</f>
        <v>19</v>
      </c>
      <c r="B20" s="2" t="str">
        <f aca="false">'Paste Raw Data Here'!B20</f>
        <v>   P-27091</v>
      </c>
      <c r="C20" s="2" t="n">
        <f aca="false">'Paste Raw Data Here'!E20</f>
        <v>19</v>
      </c>
      <c r="D20" s="2" t="s">
        <v>463</v>
      </c>
      <c r="E20" s="2" t="n">
        <f aca="false">'Paste Raw Data Here'!I20</f>
        <v>20847</v>
      </c>
      <c r="F20" s="2" t="n">
        <f aca="false">'Paste Raw Data Here'!F20</f>
        <v>-18.089</v>
      </c>
      <c r="G20" s="2" t="n">
        <f aca="false">'Paste Raw Data Here'!G20</f>
        <v>-34.852</v>
      </c>
      <c r="H20" s="2" t="n">
        <f aca="false">'Paste Raw Data Here'!H20</f>
        <v>-257.811</v>
      </c>
      <c r="I20" s="2" t="n">
        <f aca="false">AVERAGE(F16:F21)</f>
        <v>-18.0293333333333</v>
      </c>
      <c r="J20" s="2" t="n">
        <f aca="false">AVERAGE(G16:G21)</f>
        <v>-34.8501666666667</v>
      </c>
      <c r="K20" s="2" t="n">
        <f aca="false">AVERAGE(H16:H21)</f>
        <v>-257.771666666667</v>
      </c>
      <c r="L20" s="4" t="n">
        <f aca="false">I20*$Q$9+$Q$10</f>
        <v>-17.82</v>
      </c>
      <c r="M20" s="4" t="n">
        <f aca="false">J20*$R$9+$R$10</f>
        <v>-33.5</v>
      </c>
      <c r="N20" s="4" t="n">
        <f aca="false">K20*$S$9+$S$10</f>
        <v>-257.1</v>
      </c>
      <c r="O20" s="4"/>
      <c r="P20" s="3" t="n">
        <f aca="false">N20-8*M20</f>
        <v>10.9</v>
      </c>
      <c r="Q20" s="12"/>
      <c r="R20" s="12"/>
      <c r="S20" s="27"/>
      <c r="T20" s="27"/>
      <c r="AA20" s="2" t="s">
        <v>479</v>
      </c>
      <c r="AB20" s="20" t="n">
        <f aca="false">L150</f>
        <v>-26.271359206702</v>
      </c>
      <c r="AC20" s="20" t="n">
        <f aca="false">M150</f>
        <v>-49.123477293345</v>
      </c>
      <c r="AD20" s="5" t="n">
        <f aca="false">N150</f>
        <v>-383.73195773227</v>
      </c>
      <c r="AE20" s="5" t="n">
        <f aca="false">P150</f>
        <v>9.25586061449053</v>
      </c>
      <c r="AF20" s="6" t="n">
        <f aca="false">Q150</f>
        <v>1</v>
      </c>
    </row>
    <row r="21" customFormat="false" ht="15" hidden="false" customHeight="false" outlineLevel="0" collapsed="false">
      <c r="A21" s="2" t="n">
        <f aca="false">'Paste Raw Data Here'!A21</f>
        <v>20</v>
      </c>
      <c r="B21" s="2" t="str">
        <f aca="false">'Paste Raw Data Here'!B21</f>
        <v>   P-27091</v>
      </c>
      <c r="C21" s="2" t="n">
        <f aca="false">'Paste Raw Data Here'!E21</f>
        <v>20</v>
      </c>
      <c r="D21" s="2" t="s">
        <v>463</v>
      </c>
      <c r="E21" s="2" t="n">
        <f aca="false">'Paste Raw Data Here'!I21</f>
        <v>20723</v>
      </c>
      <c r="F21" s="2" t="n">
        <f aca="false">'Paste Raw Data Here'!F21</f>
        <v>-17.982</v>
      </c>
      <c r="G21" s="2" t="n">
        <f aca="false">'Paste Raw Data Here'!G21</f>
        <v>-34.91</v>
      </c>
      <c r="H21" s="2" t="n">
        <f aca="false">'Paste Raw Data Here'!H21</f>
        <v>-257.94</v>
      </c>
      <c r="I21" s="2" t="n">
        <f aca="false">STDEV(F16:F21)</f>
        <v>0.062723732882112</v>
      </c>
      <c r="J21" s="2" t="n">
        <f aca="false">STDEV(G16:G21)</f>
        <v>0.0606281012952458</v>
      </c>
      <c r="K21" s="2" t="n">
        <f aca="false">STDEV(H16:H21)</f>
        <v>0.196581450464346</v>
      </c>
      <c r="Q21" s="26"/>
      <c r="R21" s="26"/>
      <c r="S21" s="12"/>
      <c r="T21" s="27"/>
      <c r="AA21" s="2" t="s">
        <v>481</v>
      </c>
      <c r="AB21" s="20" t="n">
        <f aca="false">L154</f>
        <v>-28.0739151991794</v>
      </c>
      <c r="AC21" s="20" t="n">
        <f aca="false">M154</f>
        <v>-52.466455172093</v>
      </c>
      <c r="AD21" s="5" t="n">
        <f aca="false">N154</f>
        <v>-408.183885794293</v>
      </c>
      <c r="AE21" s="5" t="n">
        <f aca="false">P154</f>
        <v>11.5477555824506</v>
      </c>
      <c r="AF21" s="6" t="n">
        <f aca="false">Q154</f>
        <v>1</v>
      </c>
    </row>
    <row r="22" customFormat="false" ht="15" hidden="false" customHeight="false" outlineLevel="0" collapsed="false">
      <c r="A22" s="2" t="n">
        <f aca="false">'Paste Raw Data Here'!A22</f>
        <v>21</v>
      </c>
      <c r="B22" s="2" t="str">
        <f aca="false">'Paste Raw Data Here'!B22</f>
        <v>   P-27092</v>
      </c>
      <c r="C22" s="2" t="n">
        <f aca="false">'Paste Raw Data Here'!E22</f>
        <v>1</v>
      </c>
      <c r="D22" s="2" t="s">
        <v>482</v>
      </c>
      <c r="E22" s="2" t="n">
        <f aca="false">'Paste Raw Data Here'!I22</f>
        <v>20749</v>
      </c>
      <c r="F22" s="2" t="n">
        <f aca="false">'Paste Raw Data Here'!F22</f>
        <v>-21.633</v>
      </c>
      <c r="G22" s="2" t="n">
        <f aca="false">'Paste Raw Data Here'!G22</f>
        <v>-41.38</v>
      </c>
      <c r="H22" s="2" t="n">
        <f aca="false">'Paste Raw Data Here'!H22</f>
        <v>-310.62</v>
      </c>
      <c r="AA22" s="2" t="s">
        <v>481</v>
      </c>
      <c r="AB22" s="20" t="n">
        <f aca="false">L158</f>
        <v>-28.0938416823389</v>
      </c>
      <c r="AC22" s="20" t="n">
        <f aca="false">M158</f>
        <v>-52.4718779415528</v>
      </c>
      <c r="AD22" s="5" t="n">
        <f aca="false">N158</f>
        <v>-408.361362247315</v>
      </c>
      <c r="AE22" s="5" t="n">
        <f aca="false">P158</f>
        <v>11.413661285107</v>
      </c>
      <c r="AF22" s="6" t="n">
        <f aca="false">Q158</f>
        <v>1</v>
      </c>
    </row>
    <row r="23" customFormat="false" ht="15" hidden="false" customHeight="false" outlineLevel="0" collapsed="false">
      <c r="A23" s="2" t="n">
        <f aca="false">'Paste Raw Data Here'!A23</f>
        <v>22</v>
      </c>
      <c r="B23" s="2" t="str">
        <f aca="false">'Paste Raw Data Here'!B23</f>
        <v>   P-27092</v>
      </c>
      <c r="C23" s="2" t="n">
        <f aca="false">'Paste Raw Data Here'!E23</f>
        <v>2</v>
      </c>
      <c r="D23" s="2" t="s">
        <v>482</v>
      </c>
      <c r="E23" s="2" t="n">
        <f aca="false">'Paste Raw Data Here'!I23</f>
        <v>21178</v>
      </c>
      <c r="F23" s="2" t="n">
        <f aca="false">'Paste Raw Data Here'!F23</f>
        <v>-21.81</v>
      </c>
      <c r="G23" s="2" t="n">
        <f aca="false">'Paste Raw Data Here'!G23</f>
        <v>-41.62</v>
      </c>
      <c r="H23" s="2" t="n">
        <f aca="false">'Paste Raw Data Here'!H23</f>
        <v>-313.066</v>
      </c>
      <c r="AA23" s="2" t="s">
        <v>481</v>
      </c>
      <c r="AB23" s="20" t="n">
        <f aca="false">L162</f>
        <v>-28.0641101042913</v>
      </c>
      <c r="AC23" s="20" t="n">
        <f aca="false">M162</f>
        <v>-52.4492299043971</v>
      </c>
      <c r="AD23" s="5" t="n">
        <f aca="false">N162</f>
        <v>-408.352268930817</v>
      </c>
      <c r="AE23" s="5" t="n">
        <f aca="false">P162</f>
        <v>11.2415703043595</v>
      </c>
      <c r="AF23" s="6" t="n">
        <f aca="false">Q162</f>
        <v>1</v>
      </c>
    </row>
    <row r="24" customFormat="false" ht="15" hidden="false" customHeight="false" outlineLevel="0" collapsed="false">
      <c r="A24" s="2" t="n">
        <f aca="false">'Paste Raw Data Here'!A24</f>
        <v>23</v>
      </c>
      <c r="B24" s="2" t="str">
        <f aca="false">'Paste Raw Data Here'!B24</f>
        <v>   P-27092</v>
      </c>
      <c r="C24" s="2" t="n">
        <f aca="false">'Paste Raw Data Here'!E24</f>
        <v>3</v>
      </c>
      <c r="D24" s="2" t="s">
        <v>482</v>
      </c>
      <c r="E24" s="2" t="n">
        <f aca="false">'Paste Raw Data Here'!I24</f>
        <v>21292</v>
      </c>
      <c r="F24" s="2" t="n">
        <f aca="false">'Paste Raw Data Here'!F24</f>
        <v>-21.809</v>
      </c>
      <c r="G24" s="2" t="n">
        <f aca="false">'Paste Raw Data Here'!G24</f>
        <v>-41.592</v>
      </c>
      <c r="H24" s="2" t="n">
        <f aca="false">'Paste Raw Data Here'!H24</f>
        <v>-313.813</v>
      </c>
      <c r="AA24" s="2" t="s">
        <v>481</v>
      </c>
      <c r="AB24" s="20" t="n">
        <f aca="false">L166</f>
        <v>-28.0324807659429</v>
      </c>
      <c r="AC24" s="20" t="n">
        <f aca="false">M166</f>
        <v>-52.4910171278815</v>
      </c>
      <c r="AD24" s="5" t="n">
        <f aca="false">N166</f>
        <v>-408.546050641007</v>
      </c>
      <c r="AE24" s="5" t="n">
        <f aca="false">P166</f>
        <v>11.3820863820443</v>
      </c>
      <c r="AF24" s="6" t="n">
        <f aca="false">Q166</f>
        <v>1</v>
      </c>
    </row>
    <row r="25" customFormat="false" ht="15" hidden="false" customHeight="false" outlineLevel="0" collapsed="false">
      <c r="A25" s="2" t="n">
        <f aca="false">'Paste Raw Data Here'!A25</f>
        <v>24</v>
      </c>
      <c r="B25" s="2" t="str">
        <f aca="false">'Paste Raw Data Here'!B25</f>
        <v>   P-27092</v>
      </c>
      <c r="C25" s="2" t="n">
        <f aca="false">'Paste Raw Data Here'!E25</f>
        <v>4</v>
      </c>
      <c r="D25" s="2" t="s">
        <v>482</v>
      </c>
      <c r="E25" s="2" t="n">
        <f aca="false">'Paste Raw Data Here'!I25</f>
        <v>21167</v>
      </c>
      <c r="F25" s="2" t="n">
        <f aca="false">'Paste Raw Data Here'!F25</f>
        <v>-21.728</v>
      </c>
      <c r="G25" s="2" t="n">
        <f aca="false">'Paste Raw Data Here'!G25</f>
        <v>-41.548</v>
      </c>
      <c r="H25" s="2" t="n">
        <f aca="false">'Paste Raw Data Here'!H25</f>
        <v>-313.991</v>
      </c>
      <c r="P25" s="27"/>
      <c r="Q25" s="26"/>
      <c r="R25" s="26"/>
      <c r="S25" s="26"/>
      <c r="T25" s="27"/>
      <c r="AA25" s="2" t="s">
        <v>481</v>
      </c>
      <c r="AB25" s="20" t="n">
        <f aca="false">L170</f>
        <v>-28.1118704051975</v>
      </c>
      <c r="AC25" s="20" t="n">
        <f aca="false">M170</f>
        <v>-52.576505493483</v>
      </c>
      <c r="AD25" s="5" t="n">
        <f aca="false">N170</f>
        <v>-408.504033247536</v>
      </c>
      <c r="AE25" s="5" t="n">
        <f aca="false">P170</f>
        <v>12.1080107003284</v>
      </c>
      <c r="AF25" s="6" t="n">
        <f aca="false">Q170</f>
        <v>1</v>
      </c>
    </row>
    <row r="26" customFormat="false" ht="15" hidden="false" customHeight="false" outlineLevel="0" collapsed="false">
      <c r="A26" s="2" t="n">
        <f aca="false">'Paste Raw Data Here'!A26</f>
        <v>25</v>
      </c>
      <c r="B26" s="2" t="str">
        <f aca="false">'Paste Raw Data Here'!B26</f>
        <v>   P-27092</v>
      </c>
      <c r="C26" s="2" t="n">
        <f aca="false">'Paste Raw Data Here'!E26</f>
        <v>5</v>
      </c>
      <c r="D26" s="2" t="s">
        <v>482</v>
      </c>
      <c r="E26" s="2" t="n">
        <f aca="false">'Paste Raw Data Here'!I26</f>
        <v>21160</v>
      </c>
      <c r="F26" s="2" t="n">
        <f aca="false">'Paste Raw Data Here'!F26</f>
        <v>-21.653</v>
      </c>
      <c r="G26" s="2" t="n">
        <f aca="false">'Paste Raw Data Here'!G26</f>
        <v>-41.573</v>
      </c>
      <c r="H26" s="2" t="n">
        <f aca="false">'Paste Raw Data Here'!H26</f>
        <v>-314.295</v>
      </c>
      <c r="AA26" s="2" t="s">
        <v>481</v>
      </c>
      <c r="AB26" s="20" t="n">
        <f aca="false">L174</f>
        <v>-28.0995349632416</v>
      </c>
      <c r="AC26" s="20" t="n">
        <f aca="false">M174</f>
        <v>-52.5401410394585</v>
      </c>
      <c r="AD26" s="5" t="n">
        <f aca="false">N174</f>
        <v>-408.54855914211</v>
      </c>
      <c r="AE26" s="5" t="n">
        <f aca="false">P174</f>
        <v>11.7725691735576</v>
      </c>
      <c r="AF26" s="6" t="n">
        <f aca="false">Q174</f>
        <v>1</v>
      </c>
    </row>
    <row r="27" customFormat="false" ht="15" hidden="false" customHeight="false" outlineLevel="0" collapsed="false">
      <c r="A27" s="2" t="n">
        <f aca="false">'Paste Raw Data Here'!A27</f>
        <v>26</v>
      </c>
      <c r="B27" s="2" t="str">
        <f aca="false">'Paste Raw Data Here'!B27</f>
        <v>   P-27092</v>
      </c>
      <c r="C27" s="2" t="n">
        <f aca="false">'Paste Raw Data Here'!E27</f>
        <v>6</v>
      </c>
      <c r="D27" s="2" t="s">
        <v>482</v>
      </c>
      <c r="E27" s="2" t="n">
        <f aca="false">'Paste Raw Data Here'!I27</f>
        <v>21206</v>
      </c>
      <c r="F27" s="2" t="n">
        <f aca="false">'Paste Raw Data Here'!F27</f>
        <v>-21.725</v>
      </c>
      <c r="G27" s="2" t="n">
        <f aca="false">'Paste Raw Data Here'!G27</f>
        <v>-41.567</v>
      </c>
      <c r="H27" s="2" t="n">
        <f aca="false">'Paste Raw Data Here'!H27</f>
        <v>-314.086</v>
      </c>
      <c r="AA27" s="2" t="s">
        <v>481</v>
      </c>
      <c r="AB27" s="20" t="n">
        <f aca="false">L178</f>
        <v>-28.039755513763</v>
      </c>
      <c r="AC27" s="20" t="n">
        <f aca="false">M178</f>
        <v>-52.4983538159741</v>
      </c>
      <c r="AD27" s="5" t="n">
        <f aca="false">N178</f>
        <v>-408.629144740037</v>
      </c>
      <c r="AE27" s="5" t="n">
        <f aca="false">P178</f>
        <v>11.3576857877558</v>
      </c>
      <c r="AF27" s="6" t="n">
        <f aca="false">Q178</f>
        <v>1</v>
      </c>
    </row>
    <row r="28" customFormat="false" ht="15" hidden="false" customHeight="false" outlineLevel="0" collapsed="false">
      <c r="A28" s="2" t="n">
        <f aca="false">'Paste Raw Data Here'!A28</f>
        <v>27</v>
      </c>
      <c r="B28" s="2" t="str">
        <f aca="false">'Paste Raw Data Here'!B28</f>
        <v>   P-27092</v>
      </c>
      <c r="C28" s="2" t="n">
        <f aca="false">'Paste Raw Data Here'!E28</f>
        <v>7</v>
      </c>
      <c r="D28" s="2" t="s">
        <v>482</v>
      </c>
      <c r="E28" s="2" t="n">
        <f aca="false">'Paste Raw Data Here'!I28</f>
        <v>21078</v>
      </c>
      <c r="F28" s="2" t="n">
        <f aca="false">'Paste Raw Data Here'!F28</f>
        <v>-21.6</v>
      </c>
      <c r="G28" s="2" t="n">
        <f aca="false">'Paste Raw Data Here'!G28</f>
        <v>-41.608</v>
      </c>
      <c r="H28" s="2" t="n">
        <f aca="false">'Paste Raw Data Here'!H28</f>
        <v>-314.555</v>
      </c>
      <c r="M28" s="4"/>
      <c r="N28" s="4"/>
      <c r="O28" s="4"/>
      <c r="AA28" s="2" t="s">
        <v>481</v>
      </c>
      <c r="AB28" s="20" t="n">
        <f aca="false">L182</f>
        <v>-28.1020653103095</v>
      </c>
      <c r="AC28" s="20" t="n">
        <f aca="false">M182</f>
        <v>-52.5513055648169</v>
      </c>
      <c r="AD28" s="5" t="n">
        <f aca="false">N182</f>
        <v>-408.653916188427</v>
      </c>
      <c r="AE28" s="5" t="n">
        <f aca="false">P182</f>
        <v>11.756528330108</v>
      </c>
      <c r="AF28" s="6" t="n">
        <f aca="false">Q182</f>
        <v>1</v>
      </c>
    </row>
    <row r="29" customFormat="false" ht="15" hidden="false" customHeight="false" outlineLevel="0" collapsed="false">
      <c r="A29" s="2" t="n">
        <f aca="false">'Paste Raw Data Here'!A29</f>
        <v>28</v>
      </c>
      <c r="B29" s="2" t="str">
        <f aca="false">'Paste Raw Data Here'!B29</f>
        <v>   P-27092</v>
      </c>
      <c r="C29" s="2" t="n">
        <f aca="false">'Paste Raw Data Here'!E29</f>
        <v>8</v>
      </c>
      <c r="D29" s="2" t="s">
        <v>482</v>
      </c>
      <c r="E29" s="2" t="n">
        <f aca="false">'Paste Raw Data Here'!I29</f>
        <v>20995</v>
      </c>
      <c r="F29" s="2" t="n">
        <f aca="false">'Paste Raw Data Here'!F29</f>
        <v>-21.568</v>
      </c>
      <c r="G29" s="2" t="n">
        <f aca="false">'Paste Raw Data Here'!G29</f>
        <v>-41.485</v>
      </c>
      <c r="H29" s="2" t="n">
        <f aca="false">'Paste Raw Data Here'!H29</f>
        <v>-314.461</v>
      </c>
      <c r="AA29" s="2" t="s">
        <v>481</v>
      </c>
      <c r="AB29" s="20" t="n">
        <f aca="false">L186</f>
        <v>-27.960049581125</v>
      </c>
      <c r="AC29" s="20" t="n">
        <f aca="false">M186</f>
        <v>-52.5583232664708</v>
      </c>
      <c r="AD29" s="5" t="n">
        <f aca="false">N186</f>
        <v>-408.653289063151</v>
      </c>
      <c r="AE29" s="5" t="n">
        <f aca="false">P186</f>
        <v>11.8132970686146</v>
      </c>
      <c r="AF29" s="6" t="n">
        <f aca="false">Q186</f>
        <v>1</v>
      </c>
    </row>
    <row r="30" customFormat="false" ht="15" hidden="false" customHeight="false" outlineLevel="0" collapsed="false">
      <c r="A30" s="2" t="n">
        <f aca="false">'Paste Raw Data Here'!A30</f>
        <v>29</v>
      </c>
      <c r="B30" s="2" t="str">
        <f aca="false">'Paste Raw Data Here'!B30</f>
        <v>   P-27092</v>
      </c>
      <c r="C30" s="2" t="n">
        <f aca="false">'Paste Raw Data Here'!E30</f>
        <v>9</v>
      </c>
      <c r="D30" s="2" t="s">
        <v>482</v>
      </c>
      <c r="E30" s="2" t="n">
        <f aca="false">'Paste Raw Data Here'!I30</f>
        <v>20928</v>
      </c>
      <c r="F30" s="2" t="n">
        <f aca="false">'Paste Raw Data Here'!F30</f>
        <v>-21.74</v>
      </c>
      <c r="G30" s="2" t="n">
        <f aca="false">'Paste Raw Data Here'!G30</f>
        <v>-41.551</v>
      </c>
      <c r="H30" s="2" t="n">
        <f aca="false">'Paste Raw Data Here'!H30</f>
        <v>-314.327</v>
      </c>
      <c r="AA30" s="2" t="s">
        <v>481</v>
      </c>
      <c r="AB30" s="20" t="n">
        <f aca="false">L190</f>
        <v>-28.0429184475979</v>
      </c>
      <c r="AC30" s="20" t="n">
        <f aca="false">M190</f>
        <v>-52.4661361856541</v>
      </c>
      <c r="AD30" s="5" t="n">
        <f aca="false">N190</f>
        <v>-408.616288671885</v>
      </c>
      <c r="AE30" s="5" t="n">
        <f aca="false">P190</f>
        <v>11.1128008133477</v>
      </c>
      <c r="AF30" s="6" t="n">
        <f aca="false">Q190</f>
        <v>1</v>
      </c>
    </row>
    <row r="31" customFormat="false" ht="15" hidden="false" customHeight="false" outlineLevel="0" collapsed="false">
      <c r="A31" s="2" t="n">
        <f aca="false">'Paste Raw Data Here'!A31</f>
        <v>30</v>
      </c>
      <c r="B31" s="2" t="str">
        <f aca="false">'Paste Raw Data Here'!B31</f>
        <v>   P-27092</v>
      </c>
      <c r="C31" s="2" t="n">
        <f aca="false">'Paste Raw Data Here'!E31</f>
        <v>10</v>
      </c>
      <c r="D31" s="2" t="s">
        <v>482</v>
      </c>
      <c r="E31" s="2" t="n">
        <f aca="false">'Paste Raw Data Here'!I31</f>
        <v>20988</v>
      </c>
      <c r="F31" s="2" t="n">
        <f aca="false">'Paste Raw Data Here'!F31</f>
        <v>-21.709</v>
      </c>
      <c r="G31" s="2" t="n">
        <f aca="false">'Paste Raw Data Here'!G31</f>
        <v>-41.559</v>
      </c>
      <c r="H31" s="2" t="n">
        <f aca="false">'Paste Raw Data Here'!H31</f>
        <v>-314.626</v>
      </c>
      <c r="AA31" s="2" t="s">
        <v>483</v>
      </c>
      <c r="AB31" s="20" t="n">
        <f aca="false">L194</f>
        <v>-32.6750350487263</v>
      </c>
      <c r="AC31" s="20" t="n">
        <f aca="false">M194</f>
        <v>-61.0178436237604</v>
      </c>
      <c r="AD31" s="5" t="n">
        <f aca="false">N194</f>
        <v>-475.48602969407</v>
      </c>
      <c r="AE31" s="5" t="n">
        <f aca="false">P194</f>
        <v>12.6567192960128</v>
      </c>
      <c r="AF31" s="6" t="n">
        <f aca="false">Q194</f>
        <v>1</v>
      </c>
    </row>
    <row r="32" customFormat="false" ht="15" hidden="false" customHeight="false" outlineLevel="0" collapsed="false">
      <c r="A32" s="2" t="n">
        <f aca="false">'Paste Raw Data Here'!A32</f>
        <v>31</v>
      </c>
      <c r="B32" s="2" t="str">
        <f aca="false">'Paste Raw Data Here'!B32</f>
        <v>   P-27092</v>
      </c>
      <c r="C32" s="2" t="n">
        <f aca="false">'Paste Raw Data Here'!E32</f>
        <v>11</v>
      </c>
      <c r="D32" s="2" t="s">
        <v>482</v>
      </c>
      <c r="E32" s="2" t="n">
        <f aca="false">'Paste Raw Data Here'!I32</f>
        <v>20919</v>
      </c>
      <c r="F32" s="2" t="n">
        <f aca="false">'Paste Raw Data Here'!F32</f>
        <v>-21.655</v>
      </c>
      <c r="G32" s="2" t="n">
        <f aca="false">'Paste Raw Data Here'!G32</f>
        <v>-41.574</v>
      </c>
      <c r="H32" s="2" t="n">
        <f aca="false">'Paste Raw Data Here'!H32</f>
        <v>-314.629</v>
      </c>
      <c r="J32" s="21"/>
      <c r="K32" s="21"/>
      <c r="L32" s="21"/>
      <c r="M32" s="22"/>
      <c r="N32" s="22"/>
      <c r="O32" s="22"/>
      <c r="P32" s="23"/>
      <c r="AA32" s="2" t="s">
        <v>483</v>
      </c>
      <c r="AB32" s="20" t="n">
        <f aca="false">L198</f>
        <v>-32.7332330312874</v>
      </c>
      <c r="AC32" s="20" t="n">
        <f aca="false">M198</f>
        <v>-61.0899345589319</v>
      </c>
      <c r="AD32" s="5" t="n">
        <f aca="false">N198</f>
        <v>-476.164265679735</v>
      </c>
      <c r="AE32" s="5" t="n">
        <f aca="false">P198</f>
        <v>12.5552107917194</v>
      </c>
      <c r="AF32" s="6" t="n">
        <f aca="false">Q198</f>
        <v>1</v>
      </c>
    </row>
    <row r="33" customFormat="false" ht="15" hidden="false" customHeight="false" outlineLevel="0" collapsed="false">
      <c r="A33" s="2" t="n">
        <f aca="false">'Paste Raw Data Here'!A33</f>
        <v>32</v>
      </c>
      <c r="B33" s="2" t="str">
        <f aca="false">'Paste Raw Data Here'!B33</f>
        <v>   P-27092</v>
      </c>
      <c r="C33" s="2" t="n">
        <f aca="false">'Paste Raw Data Here'!E33</f>
        <v>12</v>
      </c>
      <c r="D33" s="2" t="s">
        <v>482</v>
      </c>
      <c r="E33" s="2" t="n">
        <f aca="false">'Paste Raw Data Here'!I33</f>
        <v>20816</v>
      </c>
      <c r="F33" s="2" t="n">
        <f aca="false">'Paste Raw Data Here'!F33</f>
        <v>-21.658</v>
      </c>
      <c r="G33" s="2" t="n">
        <f aca="false">'Paste Raw Data Here'!G33</f>
        <v>-41.542</v>
      </c>
      <c r="H33" s="2" t="n">
        <f aca="false">'Paste Raw Data Here'!H33</f>
        <v>-314.419</v>
      </c>
      <c r="J33" s="21"/>
      <c r="K33" s="21"/>
      <c r="L33" s="21"/>
      <c r="M33" s="21"/>
      <c r="N33" s="21"/>
      <c r="O33" s="21"/>
      <c r="P33" s="23"/>
      <c r="AA33" s="2" t="s">
        <v>483</v>
      </c>
      <c r="AB33" s="20" t="n">
        <f aca="false">L202</f>
        <v>-32.6851564369978</v>
      </c>
      <c r="AC33" s="20" t="n">
        <f aca="false">M202</f>
        <v>-61.0768561149406</v>
      </c>
      <c r="AD33" s="5" t="n">
        <f aca="false">N202</f>
        <v>-476.516396522039</v>
      </c>
      <c r="AE33" s="5" t="n">
        <f aca="false">P202</f>
        <v>12.0984523974858</v>
      </c>
      <c r="AF33" s="6" t="n">
        <f aca="false">Q202</f>
        <v>1</v>
      </c>
    </row>
    <row r="34" customFormat="false" ht="15" hidden="false" customHeight="false" outlineLevel="0" collapsed="false">
      <c r="A34" s="2" t="n">
        <f aca="false">'Paste Raw Data Here'!A34</f>
        <v>33</v>
      </c>
      <c r="B34" s="2" t="str">
        <f aca="false">'Paste Raw Data Here'!B34</f>
        <v>   P-27092</v>
      </c>
      <c r="C34" s="2" t="n">
        <f aca="false">'Paste Raw Data Here'!E34</f>
        <v>13</v>
      </c>
      <c r="D34" s="2" t="s">
        <v>482</v>
      </c>
      <c r="E34" s="2" t="n">
        <f aca="false">'Paste Raw Data Here'!I34</f>
        <v>21368</v>
      </c>
      <c r="F34" s="2" t="n">
        <f aca="false">'Paste Raw Data Here'!F34</f>
        <v>-21.856</v>
      </c>
      <c r="G34" s="2" t="n">
        <f aca="false">'Paste Raw Data Here'!G34</f>
        <v>-41.579</v>
      </c>
      <c r="H34" s="2" t="n">
        <f aca="false">'Paste Raw Data Here'!H34</f>
        <v>-314.28</v>
      </c>
      <c r="AA34" s="2" t="s">
        <v>483</v>
      </c>
      <c r="AB34" s="20" t="n">
        <f aca="false">L206</f>
        <v>-32.6797794494785</v>
      </c>
      <c r="AC34" s="20" t="n">
        <f aca="false">M206</f>
        <v>-61.0551650371014</v>
      </c>
      <c r="AD34" s="5" t="n">
        <f aca="false">N206</f>
        <v>-476.428598983441</v>
      </c>
      <c r="AE34" s="5" t="n">
        <f aca="false">P206</f>
        <v>12.0127213133696</v>
      </c>
      <c r="AF34" s="6" t="n">
        <f aca="false">Q206</f>
        <v>1</v>
      </c>
    </row>
    <row r="35" customFormat="false" ht="15" hidden="false" customHeight="false" outlineLevel="0" collapsed="false">
      <c r="A35" s="2" t="n">
        <f aca="false">'Paste Raw Data Here'!A35</f>
        <v>34</v>
      </c>
      <c r="B35" s="2" t="str">
        <f aca="false">'Paste Raw Data Here'!B35</f>
        <v>   P-27092</v>
      </c>
      <c r="C35" s="2" t="n">
        <f aca="false">'Paste Raw Data Here'!E35</f>
        <v>14</v>
      </c>
      <c r="D35" s="2" t="s">
        <v>482</v>
      </c>
      <c r="E35" s="2" t="n">
        <f aca="false">'Paste Raw Data Here'!I35</f>
        <v>21236</v>
      </c>
      <c r="F35" s="2" t="n">
        <f aca="false">'Paste Raw Data Here'!F35</f>
        <v>-21.647</v>
      </c>
      <c r="G35" s="2" t="n">
        <f aca="false">'Paste Raw Data Here'!G35</f>
        <v>-41.638</v>
      </c>
      <c r="H35" s="2" t="n">
        <f aca="false">'Paste Raw Data Here'!H35</f>
        <v>-315.139</v>
      </c>
      <c r="AA35" s="2" t="s">
        <v>483</v>
      </c>
      <c r="AB35" s="20" t="n">
        <f aca="false">L210</f>
        <v>-32.7319678577535</v>
      </c>
      <c r="AC35" s="20" t="n">
        <f aca="false">M210</f>
        <v>-61.116729419792</v>
      </c>
      <c r="AD35" s="5" t="n">
        <f aca="false">N210</f>
        <v>-476.471870627464</v>
      </c>
      <c r="AE35" s="5" t="n">
        <f aca="false">P210</f>
        <v>12.461964730872</v>
      </c>
      <c r="AF35" s="6" t="n">
        <f aca="false">Q210</f>
        <v>1</v>
      </c>
    </row>
    <row r="36" customFormat="false" ht="15" hidden="false" customHeight="false" outlineLevel="0" collapsed="false">
      <c r="A36" s="2" t="n">
        <f aca="false">'Paste Raw Data Here'!A36</f>
        <v>35</v>
      </c>
      <c r="B36" s="2" t="str">
        <f aca="false">'Paste Raw Data Here'!B36</f>
        <v>   P-27092</v>
      </c>
      <c r="C36" s="2" t="n">
        <f aca="false">'Paste Raw Data Here'!E36</f>
        <v>15</v>
      </c>
      <c r="D36" s="2" t="s">
        <v>482</v>
      </c>
      <c r="E36" s="2" t="n">
        <f aca="false">'Paste Raw Data Here'!I36</f>
        <v>21222</v>
      </c>
      <c r="F36" s="2" t="n">
        <f aca="false">'Paste Raw Data Here'!F36</f>
        <v>-21.75</v>
      </c>
      <c r="G36" s="2" t="n">
        <f aca="false">'Paste Raw Data Here'!G36</f>
        <v>-41.507</v>
      </c>
      <c r="H36" s="2" t="n">
        <f aca="false">'Paste Raw Data Here'!H36</f>
        <v>-314.816</v>
      </c>
      <c r="M36" s="4"/>
      <c r="N36" s="4"/>
      <c r="O36" s="4"/>
      <c r="AA36" s="2" t="s">
        <v>483</v>
      </c>
      <c r="AB36" s="20" t="n">
        <f aca="false">L214</f>
        <v>-32.7889006667807</v>
      </c>
      <c r="AC36" s="20" t="n">
        <f aca="false">M214</f>
        <v>-61.196476029495</v>
      </c>
      <c r="AD36" s="5" t="n">
        <f aca="false">N214</f>
        <v>-476.549634161651</v>
      </c>
      <c r="AE36" s="5" t="n">
        <f aca="false">P214</f>
        <v>13.0221740743094</v>
      </c>
      <c r="AF36" s="6" t="n">
        <f aca="false">Q214</f>
        <v>1</v>
      </c>
    </row>
    <row r="37" customFormat="false" ht="15" hidden="false" customHeight="false" outlineLevel="0" collapsed="false">
      <c r="A37" s="2" t="n">
        <f aca="false">'Paste Raw Data Here'!A37</f>
        <v>36</v>
      </c>
      <c r="B37" s="2" t="str">
        <f aca="false">'Paste Raw Data Here'!B37</f>
        <v>   P-27092</v>
      </c>
      <c r="C37" s="2" t="n">
        <f aca="false">'Paste Raw Data Here'!E37</f>
        <v>16</v>
      </c>
      <c r="D37" s="2" t="s">
        <v>482</v>
      </c>
      <c r="E37" s="2" t="n">
        <f aca="false">'Paste Raw Data Here'!I37</f>
        <v>21227</v>
      </c>
      <c r="F37" s="2" t="n">
        <f aca="false">'Paste Raw Data Here'!F37</f>
        <v>-21.855</v>
      </c>
      <c r="G37" s="2" t="n">
        <f aca="false">'Paste Raw Data Here'!G37</f>
        <v>-41.679</v>
      </c>
      <c r="H37" s="2" t="n">
        <f aca="false">'Paste Raw Data Here'!H37</f>
        <v>-315.038</v>
      </c>
      <c r="AA37" s="2" t="s">
        <v>483</v>
      </c>
      <c r="AB37" s="20" t="n">
        <f aca="false">L218</f>
        <v>-32.730386390836</v>
      </c>
      <c r="AC37" s="20" t="n">
        <f aca="false">M218</f>
        <v>-61.1170484062309</v>
      </c>
      <c r="AD37" s="5" t="n">
        <f aca="false">N218</f>
        <v>-476.596041432052</v>
      </c>
      <c r="AE37" s="5" t="n">
        <f aca="false">P218</f>
        <v>12.3403458177947</v>
      </c>
      <c r="AF37" s="6" t="n">
        <f aca="false">Q218</f>
        <v>1</v>
      </c>
    </row>
    <row r="38" customFormat="false" ht="15" hidden="false" customHeight="false" outlineLevel="0" collapsed="false">
      <c r="A38" s="2" t="n">
        <f aca="false">'Paste Raw Data Here'!A38</f>
        <v>37</v>
      </c>
      <c r="B38" s="2" t="str">
        <f aca="false">'Paste Raw Data Here'!B38</f>
        <v>   P-27092</v>
      </c>
      <c r="C38" s="2" t="n">
        <f aca="false">'Paste Raw Data Here'!E38</f>
        <v>17</v>
      </c>
      <c r="D38" s="2" t="s">
        <v>482</v>
      </c>
      <c r="E38" s="2" t="n">
        <f aca="false">'Paste Raw Data Here'!I38</f>
        <v>21160</v>
      </c>
      <c r="F38" s="2" t="n">
        <f aca="false">'Paste Raw Data Here'!F38</f>
        <v>-21.946</v>
      </c>
      <c r="G38" s="2" t="n">
        <f aca="false">'Paste Raw Data Here'!G38</f>
        <v>-41.673</v>
      </c>
      <c r="H38" s="2" t="n">
        <f aca="false">'Paste Raw Data Here'!H38</f>
        <v>-315.125</v>
      </c>
      <c r="AA38" s="2" t="s">
        <v>483</v>
      </c>
      <c r="AB38" s="20" t="n">
        <f aca="false">L222</f>
        <v>-32.6914823046675</v>
      </c>
      <c r="AC38" s="20" t="n">
        <f aca="false">M222</f>
        <v>-61.0950383419528</v>
      </c>
      <c r="AD38" s="5" t="n">
        <f aca="false">N222</f>
        <v>-476.406022473516</v>
      </c>
      <c r="AE38" s="5" t="n">
        <f aca="false">P222</f>
        <v>12.3542842621064</v>
      </c>
      <c r="AF38" s="6" t="n">
        <f aca="false">Q222</f>
        <v>1</v>
      </c>
    </row>
    <row r="39" customFormat="false" ht="15" hidden="false" customHeight="false" outlineLevel="0" collapsed="false">
      <c r="A39" s="2" t="n">
        <f aca="false">'Paste Raw Data Here'!A39</f>
        <v>38</v>
      </c>
      <c r="B39" s="2" t="str">
        <f aca="false">'Paste Raw Data Here'!B39</f>
        <v>   P-27092</v>
      </c>
      <c r="C39" s="2" t="n">
        <f aca="false">'Paste Raw Data Here'!E39</f>
        <v>18</v>
      </c>
      <c r="D39" s="2" t="s">
        <v>482</v>
      </c>
      <c r="E39" s="2" t="n">
        <f aca="false">'Paste Raw Data Here'!I39</f>
        <v>21090</v>
      </c>
      <c r="F39" s="2" t="n">
        <f aca="false">'Paste Raw Data Here'!F39</f>
        <v>-21.703</v>
      </c>
      <c r="G39" s="2" t="n">
        <f aca="false">'Paste Raw Data Here'!G39</f>
        <v>-41.666</v>
      </c>
      <c r="H39" s="2" t="n">
        <f aca="false">'Paste Raw Data Here'!H39</f>
        <v>-315.186</v>
      </c>
      <c r="AA39" s="2" t="s">
        <v>483</v>
      </c>
      <c r="AB39" s="20" t="n">
        <f aca="false">L226</f>
        <v>-32.7753000512908</v>
      </c>
      <c r="AC39" s="20" t="n">
        <f aca="false">M226</f>
        <v>-61.1266179993952</v>
      </c>
      <c r="AD39" s="5" t="n">
        <f aca="false">N226</f>
        <v>-476.53521028031</v>
      </c>
      <c r="AE39" s="5" t="n">
        <f aca="false">P226</f>
        <v>12.4777337148521</v>
      </c>
      <c r="AF39" s="6" t="n">
        <f aca="false">Q226</f>
        <v>1</v>
      </c>
    </row>
    <row r="40" customFormat="false" ht="15" hidden="false" customHeight="false" outlineLevel="0" collapsed="false">
      <c r="A40" s="2" t="n">
        <f aca="false">'Paste Raw Data Here'!A40</f>
        <v>39</v>
      </c>
      <c r="B40" s="2" t="str">
        <f aca="false">'Paste Raw Data Here'!B40</f>
        <v>   P-27092</v>
      </c>
      <c r="C40" s="2" t="n">
        <f aca="false">'Paste Raw Data Here'!E40</f>
        <v>19</v>
      </c>
      <c r="D40" s="2" t="s">
        <v>482</v>
      </c>
      <c r="E40" s="2" t="n">
        <f aca="false">'Paste Raw Data Here'!I40</f>
        <v>21057</v>
      </c>
      <c r="F40" s="2" t="n">
        <f aca="false">'Paste Raw Data Here'!F40</f>
        <v>-21.717</v>
      </c>
      <c r="G40" s="2" t="n">
        <f aca="false">'Paste Raw Data Here'!G40</f>
        <v>-41.668</v>
      </c>
      <c r="H40" s="2" t="n">
        <f aca="false">'Paste Raw Data Here'!H40</f>
        <v>-315.282</v>
      </c>
      <c r="I40" s="1" t="n">
        <f aca="false">AVERAGE(F36:F41)</f>
        <v>-21.7896666666667</v>
      </c>
      <c r="J40" s="1" t="n">
        <f aca="false">AVERAGE(G36:G41)</f>
        <v>-41.6348333333333</v>
      </c>
      <c r="K40" s="1" t="n">
        <f aca="false">AVERAGE(H36:H41)</f>
        <v>-315.1285</v>
      </c>
      <c r="L40" s="4" t="n">
        <f aca="false">I40*$Q$9+$Q$10</f>
        <v>-21.388105659087</v>
      </c>
      <c r="M40" s="4" t="n">
        <f aca="false">J40*$R$9+$R$10</f>
        <v>-39.9926499755759</v>
      </c>
      <c r="N40" s="4" t="n">
        <f aca="false">K40*$S$9+$S$10</f>
        <v>-311.054879875821</v>
      </c>
      <c r="O40" s="4"/>
      <c r="P40" s="3" t="n">
        <f aca="false">N40-8*M40</f>
        <v>8.88631992878618</v>
      </c>
      <c r="AA40" s="2" t="s">
        <v>483</v>
      </c>
      <c r="AB40" s="20" t="n">
        <f aca="false">L230</f>
        <v>-32.7990220550522</v>
      </c>
      <c r="AC40" s="20" t="n">
        <f aca="false">M230</f>
        <v>-61.208278527731</v>
      </c>
      <c r="AD40" s="5" t="n">
        <f aca="false">N230</f>
        <v>-476.66627946293</v>
      </c>
      <c r="AE40" s="5" t="n">
        <f aca="false">P230</f>
        <v>12.9999487589182</v>
      </c>
      <c r="AF40" s="6" t="n">
        <f aca="false">Q230</f>
        <v>1</v>
      </c>
    </row>
    <row r="41" customFormat="false" ht="15" hidden="false" customHeight="false" outlineLevel="0" collapsed="false">
      <c r="A41" s="2" t="n">
        <f aca="false">'Paste Raw Data Here'!A41</f>
        <v>40</v>
      </c>
      <c r="B41" s="2" t="str">
        <f aca="false">'Paste Raw Data Here'!B41</f>
        <v>   P-27092</v>
      </c>
      <c r="C41" s="2" t="n">
        <f aca="false">'Paste Raw Data Here'!E41</f>
        <v>20</v>
      </c>
      <c r="D41" s="2" t="s">
        <v>482</v>
      </c>
      <c r="E41" s="2" t="n">
        <f aca="false">'Paste Raw Data Here'!I41</f>
        <v>21028</v>
      </c>
      <c r="F41" s="2" t="n">
        <f aca="false">'Paste Raw Data Here'!F41</f>
        <v>-21.767</v>
      </c>
      <c r="G41" s="2" t="n">
        <f aca="false">'Paste Raw Data Here'!G41</f>
        <v>-41.616</v>
      </c>
      <c r="H41" s="2" t="n">
        <f aca="false">'Paste Raw Data Here'!H41</f>
        <v>-315.324</v>
      </c>
      <c r="I41" s="1" t="n">
        <f aca="false">STDEV(F36:F41)</f>
        <v>0.0933673747444301</v>
      </c>
      <c r="J41" s="1" t="n">
        <f aca="false">STDEV(G36:G41)</f>
        <v>0.0665955453965713</v>
      </c>
      <c r="K41" s="1" t="n">
        <f aca="false">STDEV(H36:H41)</f>
        <v>0.184904029161082</v>
      </c>
      <c r="AA41" s="2" t="n">
        <v>-40</v>
      </c>
      <c r="AB41" s="20" t="n">
        <f aca="false">L234</f>
        <v>-21.3896871260044</v>
      </c>
      <c r="AC41" s="20" t="n">
        <f aca="false">M234</f>
        <v>-40.167933023703</v>
      </c>
      <c r="AD41" s="5" t="n">
        <f aca="false">N234</f>
        <v>-314.539031126269</v>
      </c>
      <c r="AE41" s="5" t="n">
        <f aca="false">P234</f>
        <v>6.80443306335502</v>
      </c>
      <c r="AF41" s="6" t="n">
        <f aca="false">Q234</f>
        <v>1</v>
      </c>
    </row>
    <row r="42" customFormat="false" ht="15" hidden="false" customHeight="false" outlineLevel="0" collapsed="false">
      <c r="A42" s="2" t="n">
        <f aca="false">'Paste Raw Data Here'!A42</f>
        <v>41</v>
      </c>
      <c r="B42" s="2" t="str">
        <f aca="false">'Paste Raw Data Here'!B42</f>
        <v>   P-27093</v>
      </c>
      <c r="C42" s="2" t="n">
        <f aca="false">'Paste Raw Data Here'!E42</f>
        <v>1</v>
      </c>
      <c r="D42" s="2" t="s">
        <v>484</v>
      </c>
      <c r="E42" s="2" t="n">
        <f aca="false">'Paste Raw Data Here'!I42</f>
        <v>21043</v>
      </c>
      <c r="F42" s="2" t="n">
        <f aca="false">'Paste Raw Data Here'!F42</f>
        <v>-29.44</v>
      </c>
      <c r="G42" s="2" t="n">
        <f aca="false">'Paste Raw Data Here'!G42</f>
        <v>-56.078</v>
      </c>
      <c r="H42" s="2" t="n">
        <f aca="false">'Paste Raw Data Here'!H42</f>
        <v>-431.67</v>
      </c>
      <c r="AA42" s="2" t="n">
        <v>-40</v>
      </c>
      <c r="AB42" s="20" t="n">
        <f aca="false">L238</f>
        <v>-21.4750863395452</v>
      </c>
      <c r="AC42" s="20" t="n">
        <f aca="false">M238</f>
        <v>-40.1047737088183</v>
      </c>
      <c r="AD42" s="5" t="n">
        <f aca="false">N238</f>
        <v>-312.754232591638</v>
      </c>
      <c r="AE42" s="5" t="n">
        <f aca="false">P238</f>
        <v>8.08395707890782</v>
      </c>
      <c r="AF42" s="6" t="n">
        <v>1</v>
      </c>
    </row>
    <row r="43" customFormat="false" ht="15" hidden="false" customHeight="false" outlineLevel="0" collapsed="false">
      <c r="A43" s="2" t="n">
        <f aca="false">'Paste Raw Data Here'!A43</f>
        <v>42</v>
      </c>
      <c r="B43" s="2" t="str">
        <f aca="false">'Paste Raw Data Here'!B43</f>
        <v>   P-27093</v>
      </c>
      <c r="C43" s="2" t="n">
        <f aca="false">'Paste Raw Data Here'!E43</f>
        <v>2</v>
      </c>
      <c r="D43" s="2" t="s">
        <v>484</v>
      </c>
      <c r="E43" s="2" t="n">
        <f aca="false">'Paste Raw Data Here'!I43</f>
        <v>21072</v>
      </c>
      <c r="F43" s="2" t="n">
        <f aca="false">'Paste Raw Data Here'!F43</f>
        <v>-29.747</v>
      </c>
      <c r="G43" s="2" t="n">
        <f aca="false">'Paste Raw Data Here'!G43</f>
        <v>-56.354</v>
      </c>
      <c r="H43" s="2" t="n">
        <f aca="false">'Paste Raw Data Here'!H43</f>
        <v>-437.247</v>
      </c>
      <c r="AA43" s="2" t="n">
        <v>-40</v>
      </c>
      <c r="AB43" s="20" t="n">
        <f aca="false">L242</f>
        <v>-21.4210001709694</v>
      </c>
      <c r="AC43" s="20" t="n">
        <f aca="false">M242</f>
        <v>-40.1420951221592</v>
      </c>
      <c r="AD43" s="5" t="n">
        <f aca="false">N242</f>
        <v>-312.554806753967</v>
      </c>
      <c r="AE43" s="5" t="n">
        <f aca="false">P242</f>
        <v>8.58195422330698</v>
      </c>
      <c r="AF43" s="6" t="n">
        <f aca="false">Q242</f>
        <v>1</v>
      </c>
    </row>
    <row r="44" customFormat="false" ht="15" hidden="false" customHeight="false" outlineLevel="0" collapsed="false">
      <c r="A44" s="2" t="n">
        <f aca="false">'Paste Raw Data Here'!A44</f>
        <v>43</v>
      </c>
      <c r="B44" s="2" t="str">
        <f aca="false">'Paste Raw Data Here'!B44</f>
        <v>   P-27093</v>
      </c>
      <c r="C44" s="2" t="n">
        <f aca="false">'Paste Raw Data Here'!E44</f>
        <v>3</v>
      </c>
      <c r="D44" s="2" t="s">
        <v>484</v>
      </c>
      <c r="E44" s="2" t="n">
        <f aca="false">'Paste Raw Data Here'!I44</f>
        <v>21205</v>
      </c>
      <c r="F44" s="2" t="n">
        <f aca="false">'Paste Raw Data Here'!F44</f>
        <v>-29.713</v>
      </c>
      <c r="G44" s="2" t="n">
        <f aca="false">'Paste Raw Data Here'!G44</f>
        <v>-56.376</v>
      </c>
      <c r="H44" s="2" t="n">
        <f aca="false">'Paste Raw Data Here'!H44</f>
        <v>-438.179</v>
      </c>
      <c r="M44" s="4"/>
      <c r="N44" s="4"/>
      <c r="O44" s="4"/>
      <c r="AA44" s="2" t="n">
        <v>-40</v>
      </c>
      <c r="AB44" s="20" t="n">
        <f aca="false">L246</f>
        <v>-21.3419268250983</v>
      </c>
      <c r="AC44" s="20" t="n">
        <f aca="false">M246</f>
        <v>-40.0830826309791</v>
      </c>
      <c r="AD44" s="5" t="n">
        <f aca="false">N246</f>
        <v>-312.396144059216</v>
      </c>
      <c r="AE44" s="5" t="n">
        <f aca="false">P246</f>
        <v>8.26851698861663</v>
      </c>
      <c r="AF44" s="6" t="n">
        <f aca="false">Q246</f>
        <v>1</v>
      </c>
    </row>
    <row r="45" customFormat="false" ht="15" hidden="false" customHeight="false" outlineLevel="0" collapsed="false">
      <c r="A45" s="2" t="n">
        <f aca="false">'Paste Raw Data Here'!A45</f>
        <v>44</v>
      </c>
      <c r="B45" s="2" t="str">
        <f aca="false">'Paste Raw Data Here'!B45</f>
        <v>   P-27093</v>
      </c>
      <c r="C45" s="2" t="n">
        <f aca="false">'Paste Raw Data Here'!E45</f>
        <v>4</v>
      </c>
      <c r="D45" s="2" t="s">
        <v>484</v>
      </c>
      <c r="E45" s="2" t="n">
        <f aca="false">'Paste Raw Data Here'!I45</f>
        <v>21515</v>
      </c>
      <c r="F45" s="2" t="n">
        <f aca="false">'Paste Raw Data Here'!F45</f>
        <v>-29.683</v>
      </c>
      <c r="G45" s="2" t="n">
        <f aca="false">'Paste Raw Data Here'!G45</f>
        <v>-56.339</v>
      </c>
      <c r="H45" s="2" t="n">
        <f aca="false">'Paste Raw Data Here'!H45</f>
        <v>-438.634</v>
      </c>
      <c r="AA45" s="2" t="n">
        <v>-40</v>
      </c>
      <c r="AB45" s="20" t="n">
        <f aca="false">L250</f>
        <v>-21.4004411010429</v>
      </c>
      <c r="AC45" s="20" t="n">
        <f aca="false">M250</f>
        <v>-40.1328445154337</v>
      </c>
      <c r="AD45" s="5" t="n">
        <f aca="false">N250</f>
        <v>-312.216472667729</v>
      </c>
      <c r="AE45" s="5" t="n">
        <f aca="false">P250</f>
        <v>8.84628345574055</v>
      </c>
      <c r="AF45" s="6" t="n">
        <f aca="false">Q250</f>
        <v>1</v>
      </c>
    </row>
    <row r="46" customFormat="false" ht="15" hidden="false" customHeight="false" outlineLevel="0" collapsed="false">
      <c r="A46" s="2" t="n">
        <f aca="false">'Paste Raw Data Here'!A46</f>
        <v>45</v>
      </c>
      <c r="B46" s="2" t="str">
        <f aca="false">'Paste Raw Data Here'!B46</f>
        <v>   P-27093</v>
      </c>
      <c r="C46" s="2" t="n">
        <f aca="false">'Paste Raw Data Here'!E46</f>
        <v>5</v>
      </c>
      <c r="D46" s="2" t="s">
        <v>484</v>
      </c>
      <c r="E46" s="2" t="n">
        <f aca="false">'Paste Raw Data Here'!I46</f>
        <v>21471</v>
      </c>
      <c r="F46" s="2" t="n">
        <f aca="false">'Paste Raw Data Here'!F46</f>
        <v>-29.809</v>
      </c>
      <c r="G46" s="2" t="n">
        <f aca="false">'Paste Raw Data Here'!G46</f>
        <v>-56.395</v>
      </c>
      <c r="H46" s="2" t="n">
        <f aca="false">'Paste Raw Data Here'!H46</f>
        <v>-438.729</v>
      </c>
      <c r="M46" s="4"/>
      <c r="N46" s="4"/>
      <c r="O46" s="4"/>
      <c r="AA46" s="2" t="n">
        <v>-40</v>
      </c>
      <c r="AB46" s="20" t="n">
        <f aca="false">L254</f>
        <v>-21.4535783894683</v>
      </c>
      <c r="AC46" s="20" t="n">
        <f aca="false">M254</f>
        <v>-40.1063686410123</v>
      </c>
      <c r="AD46" s="5" t="n">
        <f aca="false">N254</f>
        <v>-312.015479016868</v>
      </c>
      <c r="AE46" s="5" t="n">
        <f aca="false">P254</f>
        <v>8.83547011123017</v>
      </c>
      <c r="AF46" s="6" t="n">
        <f aca="false">Q254</f>
        <v>1</v>
      </c>
    </row>
    <row r="47" customFormat="false" ht="15" hidden="false" customHeight="false" outlineLevel="0" collapsed="false">
      <c r="A47" s="2" t="n">
        <f aca="false">'Paste Raw Data Here'!A47</f>
        <v>46</v>
      </c>
      <c r="B47" s="2" t="str">
        <f aca="false">'Paste Raw Data Here'!B47</f>
        <v>   P-27093</v>
      </c>
      <c r="C47" s="2" t="n">
        <f aca="false">'Paste Raw Data Here'!E47</f>
        <v>6</v>
      </c>
      <c r="D47" s="2" t="s">
        <v>484</v>
      </c>
      <c r="E47" s="2" t="n">
        <f aca="false">'Paste Raw Data Here'!I47</f>
        <v>21426</v>
      </c>
      <c r="F47" s="2" t="n">
        <f aca="false">'Paste Raw Data Here'!F47</f>
        <v>-29.686</v>
      </c>
      <c r="G47" s="2" t="n">
        <f aca="false">'Paste Raw Data Here'!G47</f>
        <v>-56.378</v>
      </c>
      <c r="H47" s="2" t="n">
        <f aca="false">'Paste Raw Data Here'!H47</f>
        <v>-439.119</v>
      </c>
      <c r="AA47" s="2" t="n">
        <v>-40</v>
      </c>
      <c r="AB47" s="20" t="n">
        <f aca="false">L258</f>
        <v>-21.3403453581809</v>
      </c>
      <c r="AC47" s="20" t="n">
        <f aca="false">M258</f>
        <v>-40.1149812748602</v>
      </c>
      <c r="AD47" s="5" t="n">
        <f aca="false">N258</f>
        <v>-312.111115621412</v>
      </c>
      <c r="AE47" s="5" t="n">
        <f aca="false">P258</f>
        <v>8.80873457746986</v>
      </c>
      <c r="AF47" s="6" t="n">
        <f aca="false">Q258</f>
        <v>1</v>
      </c>
    </row>
    <row r="48" customFormat="false" ht="15" hidden="false" customHeight="false" outlineLevel="0" collapsed="false">
      <c r="A48" s="2" t="n">
        <f aca="false">'Paste Raw Data Here'!A48</f>
        <v>47</v>
      </c>
      <c r="B48" s="2" t="str">
        <f aca="false">'Paste Raw Data Here'!B48</f>
        <v>   P-27093</v>
      </c>
      <c r="C48" s="2" t="n">
        <f aca="false">'Paste Raw Data Here'!E48</f>
        <v>7</v>
      </c>
      <c r="D48" s="2" t="s">
        <v>484</v>
      </c>
      <c r="E48" s="2" t="n">
        <f aca="false">'Paste Raw Data Here'!I48</f>
        <v>21297</v>
      </c>
      <c r="F48" s="2" t="n">
        <f aca="false">'Paste Raw Data Here'!F48</f>
        <v>-29.813</v>
      </c>
      <c r="G48" s="2" t="n">
        <f aca="false">'Paste Raw Data Here'!G48</f>
        <v>-56.458</v>
      </c>
      <c r="H48" s="2" t="n">
        <f aca="false">'Paste Raw Data Here'!H48</f>
        <v>-439.181</v>
      </c>
      <c r="AA48" s="2" t="n">
        <v>-40</v>
      </c>
      <c r="AB48" s="20" t="n">
        <f aca="false">L262</f>
        <v>-21.3890545392375</v>
      </c>
      <c r="AC48" s="20" t="n">
        <f aca="false">M262</f>
        <v>-40.0897813461941</v>
      </c>
      <c r="AD48" s="5" t="n">
        <f aca="false">N262</f>
        <v>-312.098573115898</v>
      </c>
      <c r="AE48" s="5" t="n">
        <f aca="false">P262</f>
        <v>8.61967765365472</v>
      </c>
      <c r="AF48" s="6" t="n">
        <f aca="false">Q262</f>
        <v>1</v>
      </c>
    </row>
    <row r="49" customFormat="false" ht="15" hidden="false" customHeight="false" outlineLevel="0" collapsed="false">
      <c r="A49" s="2" t="n">
        <f aca="false">'Paste Raw Data Here'!A49</f>
        <v>48</v>
      </c>
      <c r="B49" s="2" t="str">
        <f aca="false">'Paste Raw Data Here'!B49</f>
        <v>   P-27093</v>
      </c>
      <c r="C49" s="2" t="n">
        <f aca="false">'Paste Raw Data Here'!E49</f>
        <v>8</v>
      </c>
      <c r="D49" s="2" t="s">
        <v>484</v>
      </c>
      <c r="E49" s="2" t="n">
        <f aca="false">'Paste Raw Data Here'!I49</f>
        <v>21272</v>
      </c>
      <c r="F49" s="2" t="n">
        <f aca="false">'Paste Raw Data Here'!F49</f>
        <v>-29.774</v>
      </c>
      <c r="G49" s="2" t="n">
        <f aca="false">'Paste Raw Data Here'!G49</f>
        <v>-56.394</v>
      </c>
      <c r="H49" s="2" t="n">
        <f aca="false">'Paste Raw Data Here'!H49</f>
        <v>-439.25</v>
      </c>
      <c r="AA49" s="2" t="n">
        <v>-40</v>
      </c>
      <c r="AB49" s="20" t="n">
        <f aca="false">L266</f>
        <v>-21.4529458027013</v>
      </c>
      <c r="AC49" s="20" t="n">
        <f aca="false">M266</f>
        <v>-40.2106772065038</v>
      </c>
      <c r="AD49" s="5" t="n">
        <f aca="false">N266</f>
        <v>-311.985377003635</v>
      </c>
      <c r="AE49" s="5" t="n">
        <f aca="false">P266</f>
        <v>9.7000406483952</v>
      </c>
      <c r="AF49" s="6" t="n">
        <f aca="false">Q266</f>
        <v>1</v>
      </c>
    </row>
    <row r="50" customFormat="false" ht="15" hidden="false" customHeight="false" outlineLevel="0" collapsed="false">
      <c r="A50" s="2" t="n">
        <f aca="false">'Paste Raw Data Here'!A50</f>
        <v>49</v>
      </c>
      <c r="B50" s="2" t="str">
        <f aca="false">'Paste Raw Data Here'!B50</f>
        <v>   P-27093</v>
      </c>
      <c r="C50" s="2" t="n">
        <f aca="false">'Paste Raw Data Here'!E50</f>
        <v>9</v>
      </c>
      <c r="D50" s="2" t="s">
        <v>484</v>
      </c>
      <c r="E50" s="2" t="n">
        <f aca="false">'Paste Raw Data Here'!I50</f>
        <v>21246</v>
      </c>
      <c r="F50" s="2" t="n">
        <f aca="false">'Paste Raw Data Here'!F50</f>
        <v>-29.731</v>
      </c>
      <c r="G50" s="2" t="n">
        <f aca="false">'Paste Raw Data Here'!G50</f>
        <v>-56.441</v>
      </c>
      <c r="H50" s="2" t="n">
        <f aca="false">'Paste Raw Data Here'!H50</f>
        <v>-439.391</v>
      </c>
      <c r="M50" s="4"/>
      <c r="N50" s="4"/>
      <c r="O50" s="4"/>
      <c r="AA50" s="2" t="n">
        <v>-40</v>
      </c>
      <c r="AB50" s="20" t="n">
        <f aca="false">L270</f>
        <v>-21.3552111472047</v>
      </c>
      <c r="AC50" s="20" t="n">
        <f aca="false">M270</f>
        <v>-40.081487698785</v>
      </c>
      <c r="AD50" s="5" t="n">
        <f aca="false">N270</f>
        <v>-311.978165062964</v>
      </c>
      <c r="AE50" s="5" t="n">
        <f aca="false">P270</f>
        <v>8.6737365273155</v>
      </c>
      <c r="AF50" s="6" t="n">
        <f aca="false">Q270</f>
        <v>1</v>
      </c>
    </row>
    <row r="51" customFormat="false" ht="15" hidden="false" customHeight="false" outlineLevel="0" collapsed="false">
      <c r="A51" s="2" t="n">
        <f aca="false">'Paste Raw Data Here'!A51</f>
        <v>50</v>
      </c>
      <c r="B51" s="2" t="str">
        <f aca="false">'Paste Raw Data Here'!B51</f>
        <v>   P-27093</v>
      </c>
      <c r="C51" s="2" t="n">
        <f aca="false">'Paste Raw Data Here'!E51</f>
        <v>10</v>
      </c>
      <c r="D51" s="2" t="s">
        <v>484</v>
      </c>
      <c r="E51" s="2" t="n">
        <f aca="false">'Paste Raw Data Here'!I51</f>
        <v>21267</v>
      </c>
      <c r="F51" s="2" t="n">
        <f aca="false">'Paste Raw Data Here'!F51</f>
        <v>-29.785</v>
      </c>
      <c r="G51" s="2" t="n">
        <f aca="false">'Paste Raw Data Here'!G51</f>
        <v>-56.421</v>
      </c>
      <c r="H51" s="2" t="n">
        <f aca="false">'Paste Raw Data Here'!H51</f>
        <v>-439.479</v>
      </c>
      <c r="AA51" s="2" t="n">
        <v>-40</v>
      </c>
      <c r="AB51" s="20" t="n">
        <f aca="false">L274</f>
        <v>-21.4716071123269</v>
      </c>
      <c r="AC51" s="20" t="n">
        <f aca="false">M274</f>
        <v>-40.2208847725458</v>
      </c>
      <c r="AD51" s="5" t="n">
        <f aca="false">N274</f>
        <v>-312.028648647658</v>
      </c>
      <c r="AE51" s="5" t="n">
        <f aca="false">P274</f>
        <v>9.7384295327081</v>
      </c>
      <c r="AF51" s="6" t="n">
        <f aca="false">Q274</f>
        <v>1</v>
      </c>
    </row>
    <row r="52" customFormat="false" ht="15" hidden="false" customHeight="false" outlineLevel="0" collapsed="false">
      <c r="A52" s="2" t="n">
        <f aca="false">'Paste Raw Data Here'!A52</f>
        <v>51</v>
      </c>
      <c r="B52" s="2" t="str">
        <f aca="false">'Paste Raw Data Here'!B52</f>
        <v>   P-27093</v>
      </c>
      <c r="C52" s="2" t="n">
        <f aca="false">'Paste Raw Data Here'!E52</f>
        <v>11</v>
      </c>
      <c r="D52" s="2" t="s">
        <v>484</v>
      </c>
      <c r="E52" s="2" t="n">
        <f aca="false">'Paste Raw Data Here'!I52</f>
        <v>21164</v>
      </c>
      <c r="F52" s="2" t="n">
        <f aca="false">'Paste Raw Data Here'!F52</f>
        <v>-29.726</v>
      </c>
      <c r="G52" s="2" t="n">
        <f aca="false">'Paste Raw Data Here'!G52</f>
        <v>-56.362</v>
      </c>
      <c r="H52" s="2" t="n">
        <f aca="false">'Paste Raw Data Here'!H52</f>
        <v>-439.313</v>
      </c>
      <c r="J52" s="21"/>
      <c r="K52" s="21"/>
      <c r="L52" s="21"/>
      <c r="M52" s="22"/>
      <c r="N52" s="22"/>
      <c r="O52" s="22"/>
      <c r="P52" s="23"/>
      <c r="AA52" s="2" t="n">
        <v>-40</v>
      </c>
      <c r="AB52" s="20" t="n">
        <f aca="false">L278</f>
        <v>-21.3643836553257</v>
      </c>
      <c r="AC52" s="20" t="n">
        <f aca="false">M278</f>
        <v>-40.0948851292151</v>
      </c>
      <c r="AD52" s="5" t="n">
        <f aca="false">N278</f>
        <v>-311.946495236542</v>
      </c>
      <c r="AE52" s="5" t="n">
        <f aca="false">P278</f>
        <v>8.81258579717883</v>
      </c>
      <c r="AF52" s="6" t="n">
        <f aca="false">Q278</f>
        <v>1</v>
      </c>
    </row>
    <row r="53" customFormat="false" ht="15" hidden="false" customHeight="false" outlineLevel="0" collapsed="false">
      <c r="A53" s="2" t="n">
        <f aca="false">'Paste Raw Data Here'!A53</f>
        <v>52</v>
      </c>
      <c r="B53" s="2" t="str">
        <f aca="false">'Paste Raw Data Here'!B53</f>
        <v>   P-27093</v>
      </c>
      <c r="C53" s="2" t="n">
        <f aca="false">'Paste Raw Data Here'!E53</f>
        <v>12</v>
      </c>
      <c r="D53" s="2" t="s">
        <v>484</v>
      </c>
      <c r="E53" s="2" t="n">
        <f aca="false">'Paste Raw Data Here'!I53</f>
        <v>21152</v>
      </c>
      <c r="F53" s="2" t="n">
        <f aca="false">'Paste Raw Data Here'!F53</f>
        <v>-29.758</v>
      </c>
      <c r="G53" s="2" t="n">
        <f aca="false">'Paste Raw Data Here'!G53</f>
        <v>-56.417</v>
      </c>
      <c r="H53" s="2" t="n">
        <f aca="false">'Paste Raw Data Here'!H53</f>
        <v>-439.556</v>
      </c>
      <c r="J53" s="21"/>
      <c r="K53" s="21"/>
      <c r="L53" s="21"/>
      <c r="M53" s="21"/>
      <c r="N53" s="21"/>
      <c r="O53" s="21"/>
      <c r="P53" s="23"/>
      <c r="AA53" s="2" t="n">
        <v>-40</v>
      </c>
      <c r="AB53" s="20" t="n">
        <f aca="false">L282</f>
        <v>-21.4222653445033</v>
      </c>
      <c r="AC53" s="20" t="n">
        <f aca="false">M282</f>
        <v>-40.1124293833497</v>
      </c>
      <c r="AD53" s="5" t="n">
        <f aca="false">N282</f>
        <v>-311.952766489299</v>
      </c>
      <c r="AE53" s="5" t="n">
        <f aca="false">P282</f>
        <v>8.94666857749905</v>
      </c>
      <c r="AF53" s="6" t="n">
        <f aca="false">Q282</f>
        <v>1</v>
      </c>
    </row>
    <row r="54" customFormat="false" ht="15" hidden="false" customHeight="false" outlineLevel="0" collapsed="false">
      <c r="A54" s="2" t="n">
        <f aca="false">'Paste Raw Data Here'!A54</f>
        <v>53</v>
      </c>
      <c r="B54" s="2" t="str">
        <f aca="false">'Paste Raw Data Here'!B54</f>
        <v>   P-27093</v>
      </c>
      <c r="C54" s="2" t="n">
        <f aca="false">'Paste Raw Data Here'!E54</f>
        <v>13</v>
      </c>
      <c r="D54" s="2" t="s">
        <v>484</v>
      </c>
      <c r="E54" s="2" t="n">
        <f aca="false">'Paste Raw Data Here'!I54</f>
        <v>21090</v>
      </c>
      <c r="F54" s="2" t="n">
        <f aca="false">'Paste Raw Data Here'!F54</f>
        <v>-29.95</v>
      </c>
      <c r="G54" s="2" t="n">
        <f aca="false">'Paste Raw Data Here'!G54</f>
        <v>-56.484</v>
      </c>
      <c r="H54" s="2" t="n">
        <f aca="false">'Paste Raw Data Here'!H54</f>
        <v>-439.289</v>
      </c>
      <c r="M54" s="4"/>
      <c r="N54" s="4"/>
      <c r="O54" s="4"/>
      <c r="AC54" s="20"/>
    </row>
    <row r="55" customFormat="false" ht="15" hidden="false" customHeight="false" outlineLevel="0" collapsed="false">
      <c r="A55" s="2" t="n">
        <f aca="false">'Paste Raw Data Here'!A55</f>
        <v>54</v>
      </c>
      <c r="B55" s="2" t="str">
        <f aca="false">'Paste Raw Data Here'!B55</f>
        <v>   P-27093</v>
      </c>
      <c r="C55" s="2" t="n">
        <f aca="false">'Paste Raw Data Here'!E55</f>
        <v>14</v>
      </c>
      <c r="D55" s="2" t="s">
        <v>484</v>
      </c>
      <c r="E55" s="2" t="n">
        <f aca="false">'Paste Raw Data Here'!I55</f>
        <v>21601</v>
      </c>
      <c r="F55" s="2" t="n">
        <f aca="false">'Paste Raw Data Here'!F55</f>
        <v>-29.574</v>
      </c>
      <c r="G55" s="2" t="n">
        <f aca="false">'Paste Raw Data Here'!G55</f>
        <v>-56.325</v>
      </c>
      <c r="H55" s="2" t="n">
        <f aca="false">'Paste Raw Data Here'!H55</f>
        <v>-439.518</v>
      </c>
      <c r="AB55" s="0" t="n">
        <f aca="false">AVERAGE(AB5:AB10)</f>
        <v>-22.3459474554055</v>
      </c>
      <c r="AC55" s="0" t="n">
        <f aca="false">AVERAGE(AC5:AC10)</f>
        <v>-41.9496849420929</v>
      </c>
      <c r="AD55" s="0" t="n">
        <f aca="false">AVERAGE(AD5:AD10)</f>
        <v>-323.728402311921</v>
      </c>
      <c r="AE55" s="0" t="n">
        <f aca="false">AVERAGE(AE5:AE10)</f>
        <v>11.8690772248222</v>
      </c>
    </row>
    <row r="56" customFormat="false" ht="15" hidden="false" customHeight="false" outlineLevel="0" collapsed="false">
      <c r="A56" s="2" t="n">
        <f aca="false">'Paste Raw Data Here'!A56</f>
        <v>55</v>
      </c>
      <c r="B56" s="2" t="str">
        <f aca="false">'Paste Raw Data Here'!B56</f>
        <v>   P-27093</v>
      </c>
      <c r="C56" s="2" t="n">
        <f aca="false">'Paste Raw Data Here'!E56</f>
        <v>15</v>
      </c>
      <c r="D56" s="2" t="s">
        <v>484</v>
      </c>
      <c r="E56" s="2" t="n">
        <f aca="false">'Paste Raw Data Here'!I56</f>
        <v>21565</v>
      </c>
      <c r="F56" s="2" t="n">
        <f aca="false">'Paste Raw Data Here'!F56</f>
        <v>-29.591</v>
      </c>
      <c r="G56" s="2" t="n">
        <f aca="false">'Paste Raw Data Here'!G56</f>
        <v>-56.33</v>
      </c>
      <c r="H56" s="2" t="n">
        <f aca="false">'Paste Raw Data Here'!H56</f>
        <v>-439.783</v>
      </c>
      <c r="M56" s="4"/>
      <c r="N56" s="4"/>
      <c r="O56" s="4"/>
      <c r="AB56" s="0" t="n">
        <f aca="false">STDEV(AB5:AB10)</f>
        <v>0.0427904932026127</v>
      </c>
      <c r="AC56" s="0" t="n">
        <f aca="false">STDEV(AC5:AC10)</f>
        <v>0.0229268197432827</v>
      </c>
      <c r="AD56" s="0" t="n">
        <f aca="false">STDEV(AD5:AD10)</f>
        <v>0.0552314277712478</v>
      </c>
      <c r="AE56" s="0" t="n">
        <f aca="false">STDEV(AE5:AE10)</f>
        <v>0.185760684444123</v>
      </c>
    </row>
    <row r="57" customFormat="false" ht="15" hidden="false" customHeight="false" outlineLevel="0" collapsed="false">
      <c r="A57" s="2" t="n">
        <f aca="false">'Paste Raw Data Here'!A57</f>
        <v>56</v>
      </c>
      <c r="B57" s="2" t="str">
        <f aca="false">'Paste Raw Data Here'!B57</f>
        <v>   P-27093</v>
      </c>
      <c r="C57" s="2" t="n">
        <f aca="false">'Paste Raw Data Here'!E57</f>
        <v>16</v>
      </c>
      <c r="D57" s="2" t="s">
        <v>484</v>
      </c>
      <c r="E57" s="2" t="n">
        <f aca="false">'Paste Raw Data Here'!I57</f>
        <v>21469</v>
      </c>
      <c r="F57" s="2" t="n">
        <f aca="false">'Paste Raw Data Here'!F57</f>
        <v>-29.85</v>
      </c>
      <c r="G57" s="2" t="n">
        <f aca="false">'Paste Raw Data Here'!G57</f>
        <v>-56.326</v>
      </c>
      <c r="H57" s="2" t="n">
        <f aca="false">'Paste Raw Data Here'!H57</f>
        <v>-439.396</v>
      </c>
      <c r="AC57" s="20"/>
    </row>
    <row r="58" customFormat="false" ht="15" hidden="false" customHeight="false" outlineLevel="0" collapsed="false">
      <c r="A58" s="2" t="n">
        <f aca="false">'Paste Raw Data Here'!A58</f>
        <v>57</v>
      </c>
      <c r="B58" s="2" t="str">
        <f aca="false">'Paste Raw Data Here'!B58</f>
        <v>   P-27093</v>
      </c>
      <c r="C58" s="2" t="n">
        <f aca="false">'Paste Raw Data Here'!E58</f>
        <v>17</v>
      </c>
      <c r="D58" s="2" t="s">
        <v>484</v>
      </c>
      <c r="E58" s="2" t="n">
        <f aca="false">'Paste Raw Data Here'!I58</f>
        <v>21452</v>
      </c>
      <c r="F58" s="2" t="n">
        <f aca="false">'Paste Raw Data Here'!F58</f>
        <v>-29.718</v>
      </c>
      <c r="G58" s="2" t="n">
        <f aca="false">'Paste Raw Data Here'!G58</f>
        <v>-56.348</v>
      </c>
      <c r="H58" s="2" t="n">
        <f aca="false">'Paste Raw Data Here'!H58</f>
        <v>-439.601</v>
      </c>
      <c r="AB58" s="0" t="n">
        <f aca="false">AVERAGE(AB15:AB20)</f>
        <v>-26.228448737676</v>
      </c>
      <c r="AC58" s="0" t="n">
        <f aca="false">AVERAGE(AC15:AC20)</f>
        <v>-49.0914191562444</v>
      </c>
      <c r="AD58" s="0" t="n">
        <f aca="false">AVERAGE(AD15:AD20)</f>
        <v>-383.719310705876</v>
      </c>
      <c r="AE58" s="0" t="n">
        <f aca="false">AVERAGE(AE15:AE20)</f>
        <v>9.01204254407905</v>
      </c>
    </row>
    <row r="59" customFormat="false" ht="15" hidden="false" customHeight="false" outlineLevel="0" collapsed="false">
      <c r="A59" s="2" t="n">
        <f aca="false">'Paste Raw Data Here'!A59</f>
        <v>58</v>
      </c>
      <c r="B59" s="2" t="str">
        <f aca="false">'Paste Raw Data Here'!B59</f>
        <v>   P-27093</v>
      </c>
      <c r="C59" s="2" t="n">
        <f aca="false">'Paste Raw Data Here'!E59</f>
        <v>18</v>
      </c>
      <c r="D59" s="2" t="s">
        <v>484</v>
      </c>
      <c r="E59" s="2" t="n">
        <f aca="false">'Paste Raw Data Here'!I59</f>
        <v>21423</v>
      </c>
      <c r="F59" s="2" t="n">
        <f aca="false">'Paste Raw Data Here'!F59</f>
        <v>-29.721</v>
      </c>
      <c r="G59" s="2" t="n">
        <f aca="false">'Paste Raw Data Here'!G59</f>
        <v>-56.337</v>
      </c>
      <c r="H59" s="2" t="n">
        <f aca="false">'Paste Raw Data Here'!H59</f>
        <v>-439.821</v>
      </c>
      <c r="AB59" s="0" t="n">
        <f aca="false">STDEV(AB15:AB20)</f>
        <v>0.0303955582758247</v>
      </c>
      <c r="AC59" s="0" t="n">
        <f aca="false">STDEV(AC15:AC20)</f>
        <v>0.0327869338678915</v>
      </c>
      <c r="AD59" s="0" t="n">
        <f aca="false">STDEV(AD15:AD20)</f>
        <v>0.0480386421025044</v>
      </c>
      <c r="AE59" s="0" t="n">
        <f aca="false">STDEV(AE15:AE20)</f>
        <v>0.266649853209003</v>
      </c>
    </row>
    <row r="60" customFormat="false" ht="15" hidden="false" customHeight="false" outlineLevel="0" collapsed="false">
      <c r="A60" s="2" t="n">
        <f aca="false">'Paste Raw Data Here'!A60</f>
        <v>59</v>
      </c>
      <c r="B60" s="2" t="str">
        <f aca="false">'Paste Raw Data Here'!B60</f>
        <v>   P-27093</v>
      </c>
      <c r="C60" s="2" t="n">
        <f aca="false">'Paste Raw Data Here'!E60</f>
        <v>19</v>
      </c>
      <c r="D60" s="2" t="s">
        <v>484</v>
      </c>
      <c r="E60" s="2" t="n">
        <f aca="false">'Paste Raw Data Here'!I60</f>
        <v>21344</v>
      </c>
      <c r="F60" s="2" t="n">
        <f aca="false">'Paste Raw Data Here'!F60</f>
        <v>-29.709</v>
      </c>
      <c r="G60" s="2" t="n">
        <f aca="false">'Paste Raw Data Here'!G60</f>
        <v>-56.321</v>
      </c>
      <c r="H60" s="2" t="n">
        <f aca="false">'Paste Raw Data Here'!H60</f>
        <v>-439.598</v>
      </c>
      <c r="I60" s="1" t="n">
        <f aca="false">AVERAGE(F56:F61)</f>
        <v>-29.7273333333333</v>
      </c>
      <c r="J60" s="1" t="n">
        <f aca="false">AVERAGE(G56:G61)</f>
        <v>-56.3453333333333</v>
      </c>
      <c r="K60" s="1" t="n">
        <f aca="false">AVERAGE(H56:H61)</f>
        <v>-439.659833333333</v>
      </c>
      <c r="L60" s="4" t="n">
        <f aca="false">I60*$Q$9+$Q$10</f>
        <v>-28.92</v>
      </c>
      <c r="M60" s="4" t="n">
        <f aca="false">J60*$R$9+$R$10</f>
        <v>-54.07</v>
      </c>
      <c r="N60" s="4" t="n">
        <f aca="false">K60*$S$9+$S$10</f>
        <v>-428.2</v>
      </c>
      <c r="O60" s="4"/>
      <c r="P60" s="3" t="n">
        <f aca="false">N60-8*M60</f>
        <v>4.36000000000001</v>
      </c>
      <c r="AC60" s="20"/>
    </row>
    <row r="61" customFormat="false" ht="15" hidden="false" customHeight="false" outlineLevel="0" collapsed="false">
      <c r="A61" s="2" t="n">
        <f aca="false">'Paste Raw Data Here'!A61</f>
        <v>60</v>
      </c>
      <c r="B61" s="2" t="str">
        <f aca="false">'Paste Raw Data Here'!B61</f>
        <v>   P-27093</v>
      </c>
      <c r="C61" s="2" t="n">
        <f aca="false">'Paste Raw Data Here'!E61</f>
        <v>20</v>
      </c>
      <c r="D61" s="2" t="s">
        <v>484</v>
      </c>
      <c r="E61" s="2" t="n">
        <f aca="false">'Paste Raw Data Here'!I61</f>
        <v>21268</v>
      </c>
      <c r="F61" s="2" t="n">
        <f aca="false">'Paste Raw Data Here'!F61</f>
        <v>-29.775</v>
      </c>
      <c r="G61" s="2" t="n">
        <f aca="false">'Paste Raw Data Here'!G61</f>
        <v>-56.41</v>
      </c>
      <c r="H61" s="2" t="n">
        <f aca="false">'Paste Raw Data Here'!H61</f>
        <v>-439.76</v>
      </c>
      <c r="I61" s="1" t="n">
        <f aca="false">STDEV(F56:F61)</f>
        <v>0.0852869665697324</v>
      </c>
      <c r="J61" s="1" t="n">
        <f aca="false">STDEV(G56:G61)</f>
        <v>0.0330434057970209</v>
      </c>
      <c r="K61" s="1" t="n">
        <f aca="false">STDEV(H56:H61)</f>
        <v>0.16004426471032</v>
      </c>
      <c r="AB61" s="0" t="n">
        <f aca="false">AVERAGE(AB25:AB30)</f>
        <v>-28.0593657035391</v>
      </c>
      <c r="AC61" s="0" t="n">
        <f aca="false">AVERAGE(AC25:AC30)</f>
        <v>-52.5317942276429</v>
      </c>
      <c r="AD61" s="0" t="n">
        <f aca="false">AVERAGE(AD25:AD30)</f>
        <v>-408.600871842191</v>
      </c>
      <c r="AE61" s="0" t="n">
        <f aca="false">AVERAGE(AE25:AE30)</f>
        <v>11.653481978952</v>
      </c>
    </row>
    <row r="62" customFormat="false" ht="15" hidden="false" customHeight="false" outlineLevel="0" collapsed="false">
      <c r="A62" s="2" t="n">
        <f aca="false">'Paste Raw Data Here'!A62</f>
        <v>61</v>
      </c>
      <c r="B62" s="2" t="str">
        <f aca="false">'Paste Raw Data Here'!B62</f>
        <v>   P-27094</v>
      </c>
      <c r="C62" s="2" t="n">
        <f aca="false">'Paste Raw Data Here'!E62</f>
        <v>1</v>
      </c>
      <c r="D62" s="2" t="s">
        <v>485</v>
      </c>
      <c r="E62" s="2" t="n">
        <f aca="false">'Paste Raw Data Here'!I62</f>
        <v>21269</v>
      </c>
      <c r="F62" s="2" t="n">
        <f aca="false">'Paste Raw Data Here'!F62</f>
        <v>-22.018</v>
      </c>
      <c r="G62" s="2" t="n">
        <f aca="false">'Paste Raw Data Here'!G62</f>
        <v>-42.104</v>
      </c>
      <c r="H62" s="2" t="n">
        <f aca="false">'Paste Raw Data Here'!H62</f>
        <v>-323.291</v>
      </c>
      <c r="J62" s="21"/>
      <c r="K62" s="21"/>
      <c r="L62" s="21"/>
      <c r="M62" s="22"/>
      <c r="N62" s="22"/>
      <c r="O62" s="22"/>
      <c r="P62" s="23"/>
      <c r="AB62" s="0" t="n">
        <f aca="false">STDEV(AB25:AB30)</f>
        <v>0.0578140700557466</v>
      </c>
      <c r="AC62" s="0" t="n">
        <f aca="false">STDEV(AC25:AC30)</f>
        <v>0.0414306368532768</v>
      </c>
      <c r="AD62" s="0" t="n">
        <f aca="false">STDEV(AD25:AD30)</f>
        <v>0.0611761965403673</v>
      </c>
      <c r="AE62" s="0" t="n">
        <f aca="false">STDEV(AE25:AE30)</f>
        <v>0.35686665336255</v>
      </c>
    </row>
    <row r="63" customFormat="false" ht="15" hidden="false" customHeight="false" outlineLevel="0" collapsed="false">
      <c r="A63" s="2" t="n">
        <f aca="false">'Paste Raw Data Here'!A63</f>
        <v>62</v>
      </c>
      <c r="B63" s="2" t="str">
        <f aca="false">'Paste Raw Data Here'!B63</f>
        <v>   P-27094</v>
      </c>
      <c r="C63" s="2" t="n">
        <f aca="false">'Paste Raw Data Here'!E63</f>
        <v>2</v>
      </c>
      <c r="E63" s="2" t="n">
        <f aca="false">'Paste Raw Data Here'!I63</f>
        <v>21226</v>
      </c>
      <c r="F63" s="2" t="n">
        <f aca="false">'Paste Raw Data Here'!F63</f>
        <v>-21.988</v>
      </c>
      <c r="G63" s="2" t="n">
        <f aca="false">'Paste Raw Data Here'!G63</f>
        <v>-41.868</v>
      </c>
      <c r="H63" s="2" t="n">
        <f aca="false">'Paste Raw Data Here'!H63</f>
        <v>-317.813</v>
      </c>
      <c r="J63" s="21"/>
      <c r="K63" s="21"/>
      <c r="L63" s="21"/>
      <c r="M63" s="21"/>
      <c r="N63" s="21"/>
      <c r="O63" s="21"/>
      <c r="P63" s="23"/>
    </row>
    <row r="64" customFormat="false" ht="15" hidden="false" customHeight="false" outlineLevel="0" collapsed="false">
      <c r="A64" s="2" t="n">
        <f aca="false">'Paste Raw Data Here'!A64</f>
        <v>63</v>
      </c>
      <c r="B64" s="2" t="str">
        <f aca="false">'Paste Raw Data Here'!B64</f>
        <v>   P-27094</v>
      </c>
      <c r="C64" s="2" t="n">
        <f aca="false">'Paste Raw Data Here'!E64</f>
        <v>3</v>
      </c>
      <c r="E64" s="2" t="n">
        <f aca="false">'Paste Raw Data Here'!I64</f>
        <v>21202</v>
      </c>
      <c r="F64" s="2" t="n">
        <f aca="false">'Paste Raw Data Here'!F64</f>
        <v>-21.633</v>
      </c>
      <c r="G64" s="2" t="n">
        <f aca="false">'Paste Raw Data Here'!G64</f>
        <v>-41.7</v>
      </c>
      <c r="H64" s="2" t="n">
        <f aca="false">'Paste Raw Data Here'!H64</f>
        <v>-317.135</v>
      </c>
      <c r="AB64" s="0" t="n">
        <f aca="false">AVERAGE(AB35:AB40)</f>
        <v>-32.7528432210635</v>
      </c>
      <c r="AC64" s="0" t="n">
        <f aca="false">AVERAGE(AC35:AC40)</f>
        <v>-61.1433647874328</v>
      </c>
      <c r="AD64" s="0" t="n">
        <f aca="false">AVERAGE(AD35:AD40)</f>
        <v>-476.537509739654</v>
      </c>
      <c r="AE64" s="0" t="n">
        <f aca="false">AVERAGE(AE35:AE40)</f>
        <v>12.6094085598088</v>
      </c>
    </row>
    <row r="65" customFormat="false" ht="15" hidden="false" customHeight="false" outlineLevel="0" collapsed="false">
      <c r="A65" s="2" t="n">
        <f aca="false">'Paste Raw Data Here'!A65</f>
        <v>64</v>
      </c>
      <c r="B65" s="2" t="str">
        <f aca="false">'Paste Raw Data Here'!B65</f>
        <v>   P-27094</v>
      </c>
      <c r="C65" s="2" t="n">
        <f aca="false">'Paste Raw Data Here'!E65</f>
        <v>4</v>
      </c>
      <c r="E65" s="2" t="n">
        <f aca="false">'Paste Raw Data Here'!I65</f>
        <v>21230</v>
      </c>
      <c r="F65" s="2" t="n">
        <f aca="false">'Paste Raw Data Here'!F65</f>
        <v>-21.8</v>
      </c>
      <c r="G65" s="2" t="n">
        <f aca="false">'Paste Raw Data Here'!G65</f>
        <v>-41.784</v>
      </c>
      <c r="H65" s="2" t="n">
        <f aca="false">'Paste Raw Data Here'!H65</f>
        <v>-316.664</v>
      </c>
      <c r="AB65" s="0" t="n">
        <f aca="false">STDEV(AB35:AB40)</f>
        <v>0.0415744763098942</v>
      </c>
      <c r="AC65" s="0" t="n">
        <f aca="false">STDEV(AC35:AC40)</f>
        <v>0.0470159391783752</v>
      </c>
      <c r="AD65" s="0" t="n">
        <f aca="false">STDEV(AD35:AD40)</f>
        <v>0.091386305292565</v>
      </c>
      <c r="AE65" s="0" t="n">
        <f aca="false">STDEV(AE35:AE40)</f>
        <v>0.316056365538034</v>
      </c>
    </row>
    <row r="66" customFormat="false" ht="15" hidden="false" customHeight="false" outlineLevel="0" collapsed="false">
      <c r="A66" s="2" t="n">
        <f aca="false">'Paste Raw Data Here'!A66</f>
        <v>65</v>
      </c>
      <c r="B66" s="2" t="str">
        <f aca="false">'Paste Raw Data Here'!B66</f>
        <v>   P-27094</v>
      </c>
      <c r="C66" s="2" t="n">
        <f aca="false">'Paste Raw Data Here'!E66</f>
        <v>5</v>
      </c>
      <c r="E66" s="2" t="n">
        <f aca="false">'Paste Raw Data Here'!I66</f>
        <v>21588</v>
      </c>
      <c r="F66" s="2" t="n">
        <f aca="false">'Paste Raw Data Here'!F66</f>
        <v>-21.846</v>
      </c>
      <c r="G66" s="2" t="n">
        <f aca="false">'Paste Raw Data Here'!G66</f>
        <v>-41.705</v>
      </c>
      <c r="H66" s="2" t="n">
        <f aca="false">'Paste Raw Data Here'!H66</f>
        <v>-316.396</v>
      </c>
      <c r="I66" s="1" t="n">
        <f aca="false">AVERAGE(F67:F69)</f>
        <v>-21.817</v>
      </c>
      <c r="J66" s="1" t="n">
        <f aca="false">AVERAGE(G67:G69)</f>
        <v>-41.702</v>
      </c>
      <c r="K66" s="1" t="n">
        <f aca="false">AVERAGE(H67:H69)</f>
        <v>-316.115333333333</v>
      </c>
      <c r="L66" s="4" t="n">
        <f aca="false">I66*$Q$9+$Q$10</f>
        <v>-21.4140417165327</v>
      </c>
      <c r="M66" s="4" t="n">
        <f aca="false">J66*$R$9+$R$10</f>
        <v>-40.0569257429965</v>
      </c>
      <c r="N66" s="4" t="n">
        <f aca="false">K66*$S$9+$S$10</f>
        <v>-311.98318206517</v>
      </c>
      <c r="O66" s="4"/>
      <c r="P66" s="3" t="n">
        <f aca="false">N66-8*M66</f>
        <v>8.47222387880174</v>
      </c>
      <c r="AD66" s="4"/>
      <c r="AE66" s="3"/>
      <c r="AF66" s="17"/>
    </row>
    <row r="67" customFormat="false" ht="15" hidden="false" customHeight="false" outlineLevel="0" collapsed="false">
      <c r="A67" s="2" t="n">
        <f aca="false">'Paste Raw Data Here'!A67</f>
        <v>66</v>
      </c>
      <c r="B67" s="2" t="str">
        <f aca="false">'Paste Raw Data Here'!B67</f>
        <v>   P-27094</v>
      </c>
      <c r="C67" s="2" t="n">
        <f aca="false">'Paste Raw Data Here'!E67</f>
        <v>6</v>
      </c>
      <c r="E67" s="2" t="n">
        <f aca="false">'Paste Raw Data Here'!I67</f>
        <v>21659</v>
      </c>
      <c r="F67" s="2" t="n">
        <f aca="false">'Paste Raw Data Here'!F67</f>
        <v>-21.739</v>
      </c>
      <c r="G67" s="2" t="n">
        <f aca="false">'Paste Raw Data Here'!G67</f>
        <v>-41.713</v>
      </c>
      <c r="H67" s="2" t="n">
        <f aca="false">'Paste Raw Data Here'!H67</f>
        <v>-316.367</v>
      </c>
      <c r="I67" s="1" t="n">
        <f aca="false">STDEV(F67:F69)</f>
        <v>0.107014017773374</v>
      </c>
      <c r="J67" s="1" t="n">
        <f aca="false">STDEV(G67:G69)</f>
        <v>0.0291032644217112</v>
      </c>
      <c r="K67" s="1" t="n">
        <f aca="false">STDEV(H67:H69)</f>
        <v>0.228762613495592</v>
      </c>
      <c r="AD67" s="4"/>
      <c r="AE67" s="3"/>
      <c r="AF67" s="17"/>
    </row>
    <row r="68" customFormat="false" ht="15" hidden="false" customHeight="false" outlineLevel="0" collapsed="false">
      <c r="A68" s="2" t="n">
        <f aca="false">'Paste Raw Data Here'!A68</f>
        <v>67</v>
      </c>
      <c r="B68" s="2" t="str">
        <f aca="false">'Paste Raw Data Here'!B68</f>
        <v>   P-27094</v>
      </c>
      <c r="C68" s="2" t="n">
        <f aca="false">'Paste Raw Data Here'!E68</f>
        <v>7</v>
      </c>
      <c r="E68" s="2" t="n">
        <f aca="false">'Paste Raw Data Here'!I68</f>
        <v>21570</v>
      </c>
      <c r="F68" s="2" t="n">
        <f aca="false">'Paste Raw Data Here'!F68</f>
        <v>-21.939</v>
      </c>
      <c r="G68" s="2" t="n">
        <f aca="false">'Paste Raw Data Here'!G68</f>
        <v>-41.724</v>
      </c>
      <c r="H68" s="2" t="n">
        <f aca="false">'Paste Raw Data Here'!H68</f>
        <v>-316.059</v>
      </c>
      <c r="AA68" s="28"/>
      <c r="AB68" s="28"/>
      <c r="AC68" s="20"/>
    </row>
    <row r="69" customFormat="false" ht="15" hidden="false" customHeight="false" outlineLevel="0" collapsed="false">
      <c r="A69" s="2" t="n">
        <f aca="false">'Paste Raw Data Here'!A69</f>
        <v>68</v>
      </c>
      <c r="B69" s="2" t="str">
        <f aca="false">'Paste Raw Data Here'!B69</f>
        <v>   P-27094</v>
      </c>
      <c r="C69" s="2" t="n">
        <f aca="false">'Paste Raw Data Here'!E69</f>
        <v>8</v>
      </c>
      <c r="E69" s="2" t="n">
        <f aca="false">'Paste Raw Data Here'!I69</f>
        <v>21471</v>
      </c>
      <c r="F69" s="2" t="n">
        <f aca="false">'Paste Raw Data Here'!F69</f>
        <v>-21.773</v>
      </c>
      <c r="G69" s="2" t="n">
        <f aca="false">'Paste Raw Data Here'!G69</f>
        <v>-41.669</v>
      </c>
      <c r="H69" s="2" t="n">
        <f aca="false">'Paste Raw Data Here'!H69</f>
        <v>-315.92</v>
      </c>
      <c r="AA69" s="28"/>
      <c r="AB69" s="28"/>
      <c r="AC69" s="20"/>
    </row>
    <row r="70" customFormat="false" ht="15" hidden="false" customHeight="false" outlineLevel="0" collapsed="false">
      <c r="A70" s="2" t="n">
        <f aca="false">'Paste Raw Data Here'!A70</f>
        <v>69</v>
      </c>
      <c r="B70" s="2" t="str">
        <f aca="false">'Paste Raw Data Here'!B70</f>
        <v>   P-27095</v>
      </c>
      <c r="C70" s="2" t="n">
        <f aca="false">'Paste Raw Data Here'!E70</f>
        <v>1</v>
      </c>
      <c r="D70" s="2" t="n">
        <v>0.01</v>
      </c>
      <c r="E70" s="2" t="n">
        <f aca="false">'Paste Raw Data Here'!I70</f>
        <v>21506</v>
      </c>
      <c r="F70" s="2" t="n">
        <f aca="false">'Paste Raw Data Here'!F70</f>
        <v>-22.824</v>
      </c>
      <c r="G70" s="2" t="n">
        <f aca="false">'Paste Raw Data Here'!G70</f>
        <v>-43.741</v>
      </c>
      <c r="H70" s="2" t="n">
        <f aca="false">'Paste Raw Data Here'!H70</f>
        <v>-328.313</v>
      </c>
      <c r="I70" s="1" t="n">
        <f aca="false">AVERAGE(F71:F73)</f>
        <v>-22.7803333333333</v>
      </c>
      <c r="J70" s="1" t="n">
        <f aca="false">AVERAGE(G71:G73)</f>
        <v>-43.6806666666667</v>
      </c>
      <c r="K70" s="1" t="n">
        <f aca="false">AVERAGE(H71:H73)</f>
        <v>-328.605</v>
      </c>
      <c r="L70" s="4" t="n">
        <f aca="false">I70*$Q$9+$Q$10</f>
        <v>-22.3281295948025</v>
      </c>
      <c r="M70" s="4" t="n">
        <f aca="false">J70*$R$9+$R$10</f>
        <v>-41.9504292437835</v>
      </c>
      <c r="N70" s="4" t="n">
        <f aca="false">K70*$S$9+$S$10</f>
        <v>-323.732060542696</v>
      </c>
      <c r="O70" s="22"/>
      <c r="P70" s="23" t="n">
        <f aca="false">N70-8*M70</f>
        <v>11.8713734075718</v>
      </c>
      <c r="AA70" s="28"/>
      <c r="AB70" s="28"/>
      <c r="AC70" s="20"/>
    </row>
    <row r="71" customFormat="false" ht="15" hidden="false" customHeight="false" outlineLevel="0" collapsed="false">
      <c r="A71" s="2" t="n">
        <f aca="false">'Paste Raw Data Here'!A71</f>
        <v>70</v>
      </c>
      <c r="B71" s="2" t="str">
        <f aca="false">'Paste Raw Data Here'!B71</f>
        <v>   P-27095</v>
      </c>
      <c r="C71" s="2" t="n">
        <f aca="false">'Paste Raw Data Here'!E71</f>
        <v>2</v>
      </c>
      <c r="E71" s="2" t="n">
        <f aca="false">'Paste Raw Data Here'!I71</f>
        <v>21433</v>
      </c>
      <c r="F71" s="2" t="n">
        <f aca="false">'Paste Raw Data Here'!F71</f>
        <v>-22.652</v>
      </c>
      <c r="G71" s="2" t="n">
        <f aca="false">'Paste Raw Data Here'!G71</f>
        <v>-43.694</v>
      </c>
      <c r="H71" s="2" t="n">
        <f aca="false">'Paste Raw Data Here'!H71</f>
        <v>-328.618</v>
      </c>
      <c r="I71" s="1" t="n">
        <f aca="false">STDEV(F71:F73)</f>
        <v>0.151869461490233</v>
      </c>
      <c r="J71" s="1" t="n">
        <f aca="false">STDEV(G71:G73)</f>
        <v>0.020550750189068</v>
      </c>
      <c r="K71" s="1" t="n">
        <f aca="false">STDEV(H71:H73)</f>
        <v>0.0981478476585442</v>
      </c>
      <c r="O71" s="21"/>
      <c r="P71" s="23"/>
      <c r="AA71" s="28"/>
      <c r="AB71" s="28"/>
      <c r="AC71" s="20"/>
    </row>
    <row r="72" customFormat="false" ht="15" hidden="false" customHeight="false" outlineLevel="0" collapsed="false">
      <c r="A72" s="2" t="n">
        <f aca="false">'Paste Raw Data Here'!A72</f>
        <v>71</v>
      </c>
      <c r="B72" s="2" t="str">
        <f aca="false">'Paste Raw Data Here'!B72</f>
        <v>   P-27095</v>
      </c>
      <c r="C72" s="2" t="n">
        <f aca="false">'Paste Raw Data Here'!E72</f>
        <v>3</v>
      </c>
      <c r="E72" s="2" t="n">
        <f aca="false">'Paste Raw Data Here'!I72</f>
        <v>21339</v>
      </c>
      <c r="F72" s="2" t="n">
        <f aca="false">'Paste Raw Data Here'!F72</f>
        <v>-22.741</v>
      </c>
      <c r="G72" s="2" t="n">
        <f aca="false">'Paste Raw Data Here'!G72</f>
        <v>-43.657</v>
      </c>
      <c r="H72" s="2" t="n">
        <f aca="false">'Paste Raw Data Here'!H72</f>
        <v>-328.696</v>
      </c>
      <c r="AA72" s="28"/>
      <c r="AB72" s="28"/>
      <c r="AC72" s="20"/>
    </row>
    <row r="73" customFormat="false" ht="15" hidden="false" customHeight="false" outlineLevel="0" collapsed="false">
      <c r="A73" s="2" t="n">
        <f aca="false">'Paste Raw Data Here'!A73</f>
        <v>72</v>
      </c>
      <c r="B73" s="2" t="str">
        <f aca="false">'Paste Raw Data Here'!B73</f>
        <v>   P-27095</v>
      </c>
      <c r="C73" s="2" t="n">
        <f aca="false">'Paste Raw Data Here'!E73</f>
        <v>4</v>
      </c>
      <c r="E73" s="2" t="n">
        <f aca="false">'Paste Raw Data Here'!I73</f>
        <v>21249</v>
      </c>
      <c r="F73" s="2" t="n">
        <f aca="false">'Paste Raw Data Here'!F73</f>
        <v>-22.948</v>
      </c>
      <c r="G73" s="2" t="n">
        <f aca="false">'Paste Raw Data Here'!G73</f>
        <v>-43.691</v>
      </c>
      <c r="H73" s="2" t="n">
        <f aca="false">'Paste Raw Data Here'!H73</f>
        <v>-328.501</v>
      </c>
    </row>
    <row r="74" customFormat="false" ht="15" hidden="false" customHeight="false" outlineLevel="0" collapsed="false">
      <c r="A74" s="2" t="n">
        <f aca="false">'Paste Raw Data Here'!A74</f>
        <v>73</v>
      </c>
      <c r="B74" s="2" t="str">
        <f aca="false">'Paste Raw Data Here'!B74</f>
        <v>   P-27095</v>
      </c>
      <c r="C74" s="2" t="n">
        <f aca="false">'Paste Raw Data Here'!E74</f>
        <v>5</v>
      </c>
      <c r="E74" s="2" t="n">
        <f aca="false">'Paste Raw Data Here'!I74</f>
        <v>21173</v>
      </c>
      <c r="F74" s="2" t="n">
        <f aca="false">'Paste Raw Data Here'!F74</f>
        <v>-22.853</v>
      </c>
      <c r="G74" s="2" t="n">
        <f aca="false">'Paste Raw Data Here'!G74</f>
        <v>-43.733</v>
      </c>
      <c r="H74" s="2" t="n">
        <f aca="false">'Paste Raw Data Here'!H74</f>
        <v>-328.879</v>
      </c>
      <c r="I74" s="1" t="n">
        <f aca="false">AVERAGE(F75:F77)</f>
        <v>-22.7776666666667</v>
      </c>
      <c r="J74" s="1" t="n">
        <f aca="false">AVERAGE(G75:G77)</f>
        <v>-43.7203333333333</v>
      </c>
      <c r="K74" s="1" t="n">
        <f aca="false">AVERAGE(H75:H77)</f>
        <v>-328.710333333333</v>
      </c>
      <c r="L74" s="4" t="n">
        <f aca="false">I74*$Q$9+$Q$10</f>
        <v>-22.3255992477347</v>
      </c>
      <c r="M74" s="4" t="n">
        <f aca="false">J74*$R$9+$R$10</f>
        <v>-41.9883886300021</v>
      </c>
      <c r="N74" s="4" t="n">
        <f aca="false">K74*$S$9+$S$10</f>
        <v>-323.831146336256</v>
      </c>
      <c r="O74" s="4"/>
      <c r="P74" s="3" t="n">
        <f aca="false">N74-8*M74</f>
        <v>12.0759627037607</v>
      </c>
      <c r="Q74" s="2" t="n">
        <v>1</v>
      </c>
      <c r="AA74" s="28"/>
      <c r="AB74" s="28"/>
      <c r="AC74" s="20"/>
    </row>
    <row r="75" customFormat="false" ht="15" hidden="false" customHeight="false" outlineLevel="0" collapsed="false">
      <c r="A75" s="2" t="n">
        <f aca="false">'Paste Raw Data Here'!A75</f>
        <v>74</v>
      </c>
      <c r="B75" s="2" t="str">
        <f aca="false">'Paste Raw Data Here'!B75</f>
        <v>   P-27095</v>
      </c>
      <c r="C75" s="2" t="n">
        <f aca="false">'Paste Raw Data Here'!E75</f>
        <v>6</v>
      </c>
      <c r="E75" s="2" t="n">
        <f aca="false">'Paste Raw Data Here'!I75</f>
        <v>21196</v>
      </c>
      <c r="F75" s="2" t="n">
        <f aca="false">'Paste Raw Data Here'!F75</f>
        <v>-22.775</v>
      </c>
      <c r="G75" s="2" t="n">
        <f aca="false">'Paste Raw Data Here'!G75</f>
        <v>-43.795</v>
      </c>
      <c r="H75" s="2" t="n">
        <f aca="false">'Paste Raw Data Here'!H75</f>
        <v>-328.821</v>
      </c>
      <c r="I75" s="1" t="n">
        <f aca="false">STDEV(F75:F77)</f>
        <v>0.101026399190178</v>
      </c>
      <c r="J75" s="1" t="n">
        <f aca="false">STDEV(G75:G77)</f>
        <v>0.0659570567364359</v>
      </c>
      <c r="K75" s="1" t="n">
        <f aca="false">STDEV(H75:H77)</f>
        <v>0.134945668079179</v>
      </c>
      <c r="AA75" s="28"/>
      <c r="AB75" s="28"/>
      <c r="AC75" s="20"/>
    </row>
    <row r="76" customFormat="false" ht="15" hidden="false" customHeight="false" outlineLevel="0" collapsed="false">
      <c r="A76" s="2" t="n">
        <f aca="false">'Paste Raw Data Here'!A76</f>
        <v>75</v>
      </c>
      <c r="B76" s="2" t="str">
        <f aca="false">'Paste Raw Data Here'!B76</f>
        <v>   P-27095</v>
      </c>
      <c r="C76" s="2" t="n">
        <f aca="false">'Paste Raw Data Here'!E76</f>
        <v>7</v>
      </c>
      <c r="E76" s="2" t="n">
        <f aca="false">'Paste Raw Data Here'!I76</f>
        <v>21695</v>
      </c>
      <c r="F76" s="2" t="n">
        <f aca="false">'Paste Raw Data Here'!F76</f>
        <v>-22.88</v>
      </c>
      <c r="G76" s="2" t="n">
        <f aca="false">'Paste Raw Data Here'!G76</f>
        <v>-43.67</v>
      </c>
      <c r="H76" s="2" t="n">
        <f aca="false">'Paste Raw Data Here'!H76</f>
        <v>-328.56</v>
      </c>
      <c r="AA76" s="28"/>
      <c r="AB76" s="28"/>
      <c r="AC76" s="20"/>
    </row>
    <row r="77" customFormat="false" ht="15" hidden="false" customHeight="false" outlineLevel="0" collapsed="false">
      <c r="A77" s="2" t="n">
        <f aca="false">'Paste Raw Data Here'!A77</f>
        <v>76</v>
      </c>
      <c r="B77" s="2" t="str">
        <f aca="false">'Paste Raw Data Here'!B77</f>
        <v>   P-27095</v>
      </c>
      <c r="C77" s="2" t="n">
        <f aca="false">'Paste Raw Data Here'!E77</f>
        <v>8</v>
      </c>
      <c r="E77" s="2" t="n">
        <f aca="false">'Paste Raw Data Here'!I77</f>
        <v>21569</v>
      </c>
      <c r="F77" s="2" t="n">
        <f aca="false">'Paste Raw Data Here'!F77</f>
        <v>-22.678</v>
      </c>
      <c r="G77" s="2" t="n">
        <f aca="false">'Paste Raw Data Here'!G77</f>
        <v>-43.696</v>
      </c>
      <c r="H77" s="2" t="n">
        <f aca="false">'Paste Raw Data Here'!H77</f>
        <v>-328.75</v>
      </c>
      <c r="AA77" s="28"/>
      <c r="AB77" s="28"/>
      <c r="AC77" s="20"/>
    </row>
    <row r="78" customFormat="false" ht="15" hidden="false" customHeight="false" outlineLevel="0" collapsed="false">
      <c r="A78" s="2" t="n">
        <f aca="false">'Paste Raw Data Here'!A78</f>
        <v>77</v>
      </c>
      <c r="B78" s="2" t="str">
        <f aca="false">'Paste Raw Data Here'!B78</f>
        <v>   P-27096</v>
      </c>
      <c r="C78" s="2" t="n">
        <f aca="false">'Paste Raw Data Here'!E78</f>
        <v>1</v>
      </c>
      <c r="D78" s="2" t="n">
        <f aca="false">D70+0.01</f>
        <v>0.02</v>
      </c>
      <c r="E78" s="2" t="n">
        <f aca="false">'Paste Raw Data Here'!I78</f>
        <v>21568</v>
      </c>
      <c r="F78" s="2" t="n">
        <f aca="false">'Paste Raw Data Here'!F78</f>
        <v>-22.916</v>
      </c>
      <c r="G78" s="2" t="n">
        <f aca="false">'Paste Raw Data Here'!G78</f>
        <v>-43.712</v>
      </c>
      <c r="H78" s="2" t="n">
        <f aca="false">'Paste Raw Data Here'!H78</f>
        <v>-328.688</v>
      </c>
      <c r="I78" s="1" t="n">
        <f aca="false">AVERAGE(F79:F81)</f>
        <v>-22.8496666666667</v>
      </c>
      <c r="J78" s="1" t="n">
        <f aca="false">AVERAGE(G79:G81)</f>
        <v>-43.6926666666667</v>
      </c>
      <c r="K78" s="1" t="n">
        <f aca="false">AVERAGE(H79:H81)</f>
        <v>-328.609</v>
      </c>
      <c r="L78" s="4" t="n">
        <f aca="false">I78*$Q$9+$Q$10</f>
        <v>-22.3939186185673</v>
      </c>
      <c r="M78" s="4" t="n">
        <f aca="false">J78*$R$9+$R$10</f>
        <v>-41.9619127555807</v>
      </c>
      <c r="N78" s="4" t="n">
        <f aca="false">K78*$S$9+$S$10</f>
        <v>-323.73582329435</v>
      </c>
      <c r="O78" s="4"/>
      <c r="P78" s="3" t="n">
        <f aca="false">N78-8*M78</f>
        <v>11.9594787502954</v>
      </c>
      <c r="Q78" s="2" t="n">
        <v>1</v>
      </c>
      <c r="AA78" s="28"/>
      <c r="AB78" s="28"/>
      <c r="AC78" s="20"/>
    </row>
    <row r="79" customFormat="false" ht="15" hidden="false" customHeight="false" outlineLevel="0" collapsed="false">
      <c r="A79" s="2" t="n">
        <f aca="false">'Paste Raw Data Here'!A79</f>
        <v>78</v>
      </c>
      <c r="B79" s="2" t="str">
        <f aca="false">'Paste Raw Data Here'!B79</f>
        <v>   P-27096</v>
      </c>
      <c r="C79" s="2" t="n">
        <f aca="false">'Paste Raw Data Here'!E79</f>
        <v>2</v>
      </c>
      <c r="E79" s="2" t="n">
        <f aca="false">'Paste Raw Data Here'!I79</f>
        <v>21477</v>
      </c>
      <c r="F79" s="2" t="n">
        <f aca="false">'Paste Raw Data Here'!F79</f>
        <v>-22.886</v>
      </c>
      <c r="G79" s="2" t="n">
        <f aca="false">'Paste Raw Data Here'!G79</f>
        <v>-43.714</v>
      </c>
      <c r="H79" s="2" t="n">
        <f aca="false">'Paste Raw Data Here'!H79</f>
        <v>-328.72</v>
      </c>
      <c r="I79" s="1" t="n">
        <f aca="false">STDEV(F79:F81)</f>
        <v>0.0315647482697597</v>
      </c>
      <c r="J79" s="1" t="n">
        <f aca="false">STDEV(G79:G81)</f>
        <v>0.0257940561628698</v>
      </c>
      <c r="K79" s="1" t="n">
        <f aca="false">STDEV(H79:H81)</f>
        <v>0.124108823215757</v>
      </c>
      <c r="AA79" s="28"/>
      <c r="AB79" s="28"/>
      <c r="AC79" s="20"/>
    </row>
    <row r="80" customFormat="false" ht="15" hidden="false" customHeight="false" outlineLevel="0" collapsed="false">
      <c r="A80" s="2" t="n">
        <f aca="false">'Paste Raw Data Here'!A80</f>
        <v>79</v>
      </c>
      <c r="B80" s="2" t="str">
        <f aca="false">'Paste Raw Data Here'!B80</f>
        <v>   P-27096</v>
      </c>
      <c r="C80" s="2" t="n">
        <f aca="false">'Paste Raw Data Here'!E80</f>
        <v>3</v>
      </c>
      <c r="E80" s="2" t="n">
        <f aca="false">'Paste Raw Data Here'!I80</f>
        <v>21313</v>
      </c>
      <c r="F80" s="2" t="n">
        <f aca="false">'Paste Raw Data Here'!F80</f>
        <v>-22.829</v>
      </c>
      <c r="G80" s="2" t="n">
        <f aca="false">'Paste Raw Data Here'!G80</f>
        <v>-43.7</v>
      </c>
      <c r="H80" s="2" t="n">
        <f aca="false">'Paste Raw Data Here'!H80</f>
        <v>-328.632</v>
      </c>
      <c r="AA80" s="28"/>
      <c r="AB80" s="28"/>
      <c r="AC80" s="20"/>
    </row>
    <row r="81" customFormat="false" ht="15" hidden="false" customHeight="false" outlineLevel="0" collapsed="false">
      <c r="A81" s="2" t="n">
        <f aca="false">'Paste Raw Data Here'!A81</f>
        <v>80</v>
      </c>
      <c r="B81" s="2" t="str">
        <f aca="false">'Paste Raw Data Here'!B81</f>
        <v>   P-27096</v>
      </c>
      <c r="C81" s="2" t="n">
        <f aca="false">'Paste Raw Data Here'!E81</f>
        <v>4</v>
      </c>
      <c r="E81" s="2" t="n">
        <f aca="false">'Paste Raw Data Here'!I81</f>
        <v>21388</v>
      </c>
      <c r="F81" s="2" t="n">
        <f aca="false">'Paste Raw Data Here'!F81</f>
        <v>-22.834</v>
      </c>
      <c r="G81" s="2" t="n">
        <f aca="false">'Paste Raw Data Here'!G81</f>
        <v>-43.664</v>
      </c>
      <c r="H81" s="2" t="n">
        <f aca="false">'Paste Raw Data Here'!H81</f>
        <v>-328.475</v>
      </c>
      <c r="AA81" s="28"/>
      <c r="AB81" s="28"/>
      <c r="AC81" s="20"/>
    </row>
    <row r="82" customFormat="false" ht="15" hidden="false" customHeight="false" outlineLevel="0" collapsed="false">
      <c r="A82" s="2" t="n">
        <f aca="false">'Paste Raw Data Here'!A82</f>
        <v>81</v>
      </c>
      <c r="B82" s="2" t="str">
        <f aca="false">'Paste Raw Data Here'!B82</f>
        <v>   P-27097</v>
      </c>
      <c r="C82" s="2" t="n">
        <f aca="false">'Paste Raw Data Here'!E82</f>
        <v>1</v>
      </c>
      <c r="D82" s="2" t="n">
        <f aca="false">D78+0.01</f>
        <v>0.03</v>
      </c>
      <c r="E82" s="2" t="n">
        <f aca="false">'Paste Raw Data Here'!I82</f>
        <v>21343</v>
      </c>
      <c r="F82" s="2" t="n">
        <f aca="false">'Paste Raw Data Here'!F82</f>
        <v>-22.974</v>
      </c>
      <c r="G82" s="2" t="n">
        <f aca="false">'Paste Raw Data Here'!G82</f>
        <v>-43.792</v>
      </c>
      <c r="H82" s="2" t="n">
        <f aca="false">'Paste Raw Data Here'!H82</f>
        <v>-328.582</v>
      </c>
      <c r="I82" s="1" t="n">
        <f aca="false">AVERAGE(F83:F85)</f>
        <v>-22.837</v>
      </c>
      <c r="J82" s="1" t="n">
        <f aca="false">AVERAGE(G83:G85)</f>
        <v>-43.6803333333333</v>
      </c>
      <c r="K82" s="1" t="n">
        <f aca="false">AVERAGE(H83:H85)</f>
        <v>-328.563333333333</v>
      </c>
      <c r="L82" s="4" t="n">
        <f aca="false">I82*$Q$9+$Q$10</f>
        <v>-22.3818994699949</v>
      </c>
      <c r="M82" s="4" t="n">
        <f aca="false">J82*$R$9+$R$10</f>
        <v>-41.9501102573447</v>
      </c>
      <c r="N82" s="4" t="n">
        <f aca="false">K82*$S$9+$S$10</f>
        <v>-323.692865212965</v>
      </c>
      <c r="O82" s="4"/>
      <c r="P82" s="3" t="n">
        <f aca="false">N82-8*M82</f>
        <v>11.9080168457922</v>
      </c>
      <c r="Q82" s="2" t="n">
        <v>1</v>
      </c>
      <c r="AA82" s="28"/>
      <c r="AB82" s="28"/>
      <c r="AC82" s="20"/>
    </row>
    <row r="83" customFormat="false" ht="15" hidden="false" customHeight="false" outlineLevel="0" collapsed="false">
      <c r="A83" s="2" t="n">
        <f aca="false">'Paste Raw Data Here'!A83</f>
        <v>82</v>
      </c>
      <c r="B83" s="2" t="str">
        <f aca="false">'Paste Raw Data Here'!B83</f>
        <v>   P-27097</v>
      </c>
      <c r="C83" s="2" t="n">
        <f aca="false">'Paste Raw Data Here'!E83</f>
        <v>2</v>
      </c>
      <c r="E83" s="2" t="n">
        <f aca="false">'Paste Raw Data Here'!I83</f>
        <v>21275</v>
      </c>
      <c r="F83" s="2" t="n">
        <f aca="false">'Paste Raw Data Here'!F83</f>
        <v>-22.7</v>
      </c>
      <c r="G83" s="2" t="n">
        <f aca="false">'Paste Raw Data Here'!G83</f>
        <v>-43.714</v>
      </c>
      <c r="H83" s="2" t="n">
        <f aca="false">'Paste Raw Data Here'!H83</f>
        <v>-328.69</v>
      </c>
      <c r="I83" s="1" t="n">
        <f aca="false">STDEV(F83:F85)</f>
        <v>0.127070846381065</v>
      </c>
      <c r="J83" s="1" t="n">
        <f aca="false">STDEV(G83:G85)</f>
        <v>0.0292631736715843</v>
      </c>
      <c r="K83" s="1" t="n">
        <f aca="false">STDEV(H83:H85)</f>
        <v>0.121829115294058</v>
      </c>
      <c r="AA83" s="28"/>
      <c r="AB83" s="28"/>
      <c r="AC83" s="20"/>
    </row>
    <row r="84" customFormat="false" ht="15" hidden="false" customHeight="false" outlineLevel="0" collapsed="false">
      <c r="A84" s="2" t="n">
        <f aca="false">'Paste Raw Data Here'!A84</f>
        <v>83</v>
      </c>
      <c r="B84" s="2" t="str">
        <f aca="false">'Paste Raw Data Here'!B84</f>
        <v>   P-27097</v>
      </c>
      <c r="C84" s="2" t="n">
        <f aca="false">'Paste Raw Data Here'!E84</f>
        <v>3</v>
      </c>
      <c r="E84" s="2" t="n">
        <f aca="false">'Paste Raw Data Here'!I84</f>
        <v>21131</v>
      </c>
      <c r="F84" s="2" t="n">
        <f aca="false">'Paste Raw Data Here'!F84</f>
        <v>-22.86</v>
      </c>
      <c r="G84" s="2" t="n">
        <f aca="false">'Paste Raw Data Here'!G84</f>
        <v>-43.666</v>
      </c>
      <c r="H84" s="2" t="n">
        <f aca="false">'Paste Raw Data Here'!H84</f>
        <v>-328.553</v>
      </c>
      <c r="AA84" s="28"/>
      <c r="AB84" s="28"/>
      <c r="AC84" s="20"/>
    </row>
    <row r="85" customFormat="false" ht="15" hidden="false" customHeight="false" outlineLevel="0" collapsed="false">
      <c r="A85" s="2" t="n">
        <f aca="false">'Paste Raw Data Here'!A85</f>
        <v>84</v>
      </c>
      <c r="B85" s="2" t="str">
        <f aca="false">'Paste Raw Data Here'!B85</f>
        <v>   P-27097</v>
      </c>
      <c r="C85" s="2" t="n">
        <f aca="false">'Paste Raw Data Here'!E85</f>
        <v>4</v>
      </c>
      <c r="E85" s="2" t="n">
        <f aca="false">'Paste Raw Data Here'!I85</f>
        <v>21146</v>
      </c>
      <c r="F85" s="2" t="n">
        <f aca="false">'Paste Raw Data Here'!F85</f>
        <v>-22.951</v>
      </c>
      <c r="G85" s="2" t="n">
        <f aca="false">'Paste Raw Data Here'!G85</f>
        <v>-43.661</v>
      </c>
      <c r="H85" s="2" t="n">
        <f aca="false">'Paste Raw Data Here'!H85</f>
        <v>-328.447</v>
      </c>
      <c r="AA85" s="28"/>
      <c r="AB85" s="28"/>
      <c r="AC85" s="20"/>
    </row>
    <row r="86" customFormat="false" ht="15" hidden="false" customHeight="false" outlineLevel="0" collapsed="false">
      <c r="A86" s="2" t="n">
        <f aca="false">'Paste Raw Data Here'!A86</f>
        <v>85</v>
      </c>
      <c r="B86" s="2" t="str">
        <f aca="false">'Paste Raw Data Here'!B86</f>
        <v>   P-27098</v>
      </c>
      <c r="C86" s="2" t="n">
        <f aca="false">'Paste Raw Data Here'!E86</f>
        <v>1</v>
      </c>
      <c r="D86" s="2" t="n">
        <f aca="false">D82+0.01</f>
        <v>0.04</v>
      </c>
      <c r="E86" s="2" t="n">
        <f aca="false">'Paste Raw Data Here'!I86</f>
        <v>21214</v>
      </c>
      <c r="F86" s="2" t="n">
        <f aca="false">'Paste Raw Data Here'!F86</f>
        <v>-22.634</v>
      </c>
      <c r="G86" s="2" t="n">
        <f aca="false">'Paste Raw Data Here'!G86</f>
        <v>-43.641</v>
      </c>
      <c r="H86" s="2" t="n">
        <f aca="false">'Paste Raw Data Here'!H86</f>
        <v>-328.652</v>
      </c>
      <c r="I86" s="1" t="n">
        <f aca="false">AVERAGE(F87:F89)</f>
        <v>-22.7886666666667</v>
      </c>
      <c r="J86" s="1" t="n">
        <f aca="false">AVERAGE(G87:G89)</f>
        <v>-43.6396666666667</v>
      </c>
      <c r="K86" s="1" t="n">
        <f aca="false">AVERAGE(H87:H89)</f>
        <v>-328.504333333333</v>
      </c>
      <c r="L86" s="4" t="n">
        <f aca="false">I86*$Q$9+$Q$10</f>
        <v>-22.3360369293896</v>
      </c>
      <c r="M86" s="4" t="n">
        <f aca="false">J86*$R$9+$R$10</f>
        <v>-41.9111939118096</v>
      </c>
      <c r="N86" s="4" t="n">
        <f aca="false">K86*$S$9+$S$10</f>
        <v>-323.637364626066</v>
      </c>
      <c r="O86" s="4"/>
      <c r="P86" s="3" t="n">
        <f aca="false">N86-8*M86</f>
        <v>11.652186668411</v>
      </c>
      <c r="Q86" s="2" t="n">
        <v>1</v>
      </c>
      <c r="AA86" s="28"/>
      <c r="AB86" s="28"/>
      <c r="AC86" s="20"/>
    </row>
    <row r="87" customFormat="false" ht="15" hidden="false" customHeight="false" outlineLevel="0" collapsed="false">
      <c r="A87" s="2" t="n">
        <f aca="false">'Paste Raw Data Here'!A87</f>
        <v>86</v>
      </c>
      <c r="B87" s="2" t="str">
        <f aca="false">'Paste Raw Data Here'!B87</f>
        <v>   P-27098</v>
      </c>
      <c r="C87" s="2" t="n">
        <f aca="false">'Paste Raw Data Here'!E87</f>
        <v>2</v>
      </c>
      <c r="E87" s="2" t="n">
        <f aca="false">'Paste Raw Data Here'!I87</f>
        <v>21766</v>
      </c>
      <c r="F87" s="2" t="n">
        <f aca="false">'Paste Raw Data Here'!F87</f>
        <v>-22.805</v>
      </c>
      <c r="G87" s="2" t="n">
        <f aca="false">'Paste Raw Data Here'!G87</f>
        <v>-43.61</v>
      </c>
      <c r="H87" s="2" t="n">
        <f aca="false">'Paste Raw Data Here'!H87</f>
        <v>-328.551</v>
      </c>
      <c r="I87" s="1" t="n">
        <f aca="false">STDEV(F87:F89)</f>
        <v>0.0797642359289757</v>
      </c>
      <c r="J87" s="1" t="n">
        <f aca="false">STDEV(G87:G89)</f>
        <v>0.0361985266735176</v>
      </c>
      <c r="K87" s="1" t="n">
        <f aca="false">STDEV(H87:H89)</f>
        <v>0.0843168626867416</v>
      </c>
      <c r="AA87" s="28"/>
      <c r="AB87" s="28"/>
      <c r="AC87" s="20"/>
    </row>
    <row r="88" customFormat="false" ht="15" hidden="false" customHeight="false" outlineLevel="0" collapsed="false">
      <c r="A88" s="2" t="n">
        <f aca="false">'Paste Raw Data Here'!A88</f>
        <v>87</v>
      </c>
      <c r="B88" s="2" t="str">
        <f aca="false">'Paste Raw Data Here'!B88</f>
        <v>   P-27098</v>
      </c>
      <c r="C88" s="2" t="n">
        <f aca="false">'Paste Raw Data Here'!E88</f>
        <v>3</v>
      </c>
      <c r="E88" s="2" t="n">
        <f aca="false">'Paste Raw Data Here'!I88</f>
        <v>21603</v>
      </c>
      <c r="F88" s="2" t="n">
        <f aca="false">'Paste Raw Data Here'!F88</f>
        <v>-22.859</v>
      </c>
      <c r="G88" s="2" t="n">
        <f aca="false">'Paste Raw Data Here'!G88</f>
        <v>-43.68</v>
      </c>
      <c r="H88" s="2" t="n">
        <f aca="false">'Paste Raw Data Here'!H88</f>
        <v>-328.555</v>
      </c>
      <c r="AA88" s="28"/>
      <c r="AB88" s="28"/>
      <c r="AC88" s="20"/>
    </row>
    <row r="89" customFormat="false" ht="15" hidden="false" customHeight="false" outlineLevel="0" collapsed="false">
      <c r="A89" s="2" t="n">
        <f aca="false">'Paste Raw Data Here'!A89</f>
        <v>88</v>
      </c>
      <c r="B89" s="2" t="str">
        <f aca="false">'Paste Raw Data Here'!B89</f>
        <v>   P-27098</v>
      </c>
      <c r="C89" s="2" t="n">
        <f aca="false">'Paste Raw Data Here'!E89</f>
        <v>4</v>
      </c>
      <c r="E89" s="2" t="n">
        <f aca="false">'Paste Raw Data Here'!I89</f>
        <v>21536</v>
      </c>
      <c r="F89" s="2" t="n">
        <f aca="false">'Paste Raw Data Here'!F89</f>
        <v>-22.702</v>
      </c>
      <c r="G89" s="2" t="n">
        <f aca="false">'Paste Raw Data Here'!G89</f>
        <v>-43.629</v>
      </c>
      <c r="H89" s="2" t="n">
        <f aca="false">'Paste Raw Data Here'!H89</f>
        <v>-328.407</v>
      </c>
      <c r="AA89" s="28"/>
      <c r="AB89" s="28"/>
      <c r="AC89" s="20"/>
    </row>
    <row r="90" customFormat="false" ht="15" hidden="false" customHeight="false" outlineLevel="0" collapsed="false">
      <c r="A90" s="2" t="n">
        <f aca="false">'Paste Raw Data Here'!A90</f>
        <v>89</v>
      </c>
      <c r="B90" s="2" t="str">
        <f aca="false">'Paste Raw Data Here'!B90</f>
        <v>   P-27099</v>
      </c>
      <c r="C90" s="2" t="n">
        <f aca="false">'Paste Raw Data Here'!E90</f>
        <v>1</v>
      </c>
      <c r="D90" s="2" t="n">
        <f aca="false">D86+0.01</f>
        <v>0.05</v>
      </c>
      <c r="E90" s="2" t="n">
        <f aca="false">'Paste Raw Data Here'!I90</f>
        <v>21437</v>
      </c>
      <c r="F90" s="2" t="n">
        <f aca="false">'Paste Raw Data Here'!F90</f>
        <v>-22.772</v>
      </c>
      <c r="G90" s="2" t="n">
        <f aca="false">'Paste Raw Data Here'!G90</f>
        <v>-43.818</v>
      </c>
      <c r="H90" s="2" t="n">
        <f aca="false">'Paste Raw Data Here'!H90</f>
        <v>-328.732</v>
      </c>
      <c r="I90" s="1" t="n">
        <f aca="false">AVERAGE(F91:F93)</f>
        <v>-22.8236666666667</v>
      </c>
      <c r="J90" s="1" t="n">
        <f aca="false">AVERAGE(G91:G93)</f>
        <v>-43.6593333333333</v>
      </c>
      <c r="K90" s="1" t="n">
        <f aca="false">AVERAGE(H91:H93)</f>
        <v>-328.498333333333</v>
      </c>
      <c r="L90" s="4" t="n">
        <f aca="false">I90*$Q$9+$Q$10</f>
        <v>-22.3692477346555</v>
      </c>
      <c r="M90" s="4" t="n">
        <f aca="false">J90*$R$9+$R$10</f>
        <v>-41.9300141116995</v>
      </c>
      <c r="N90" s="4" t="n">
        <f aca="false">K90*$S$9+$S$10</f>
        <v>-323.631720498585</v>
      </c>
      <c r="O90" s="4"/>
      <c r="P90" s="3" t="n">
        <f aca="false">N90-8*M90</f>
        <v>11.8083923950116</v>
      </c>
      <c r="Q90" s="2" t="n">
        <v>1</v>
      </c>
      <c r="AA90" s="28"/>
      <c r="AB90" s="28"/>
      <c r="AC90" s="20"/>
    </row>
    <row r="91" customFormat="false" ht="15" hidden="false" customHeight="false" outlineLevel="0" collapsed="false">
      <c r="A91" s="2" t="n">
        <f aca="false">'Paste Raw Data Here'!A91</f>
        <v>90</v>
      </c>
      <c r="B91" s="2" t="str">
        <f aca="false">'Paste Raw Data Here'!B91</f>
        <v>   P-27099</v>
      </c>
      <c r="C91" s="2" t="n">
        <f aca="false">'Paste Raw Data Here'!E91</f>
        <v>2</v>
      </c>
      <c r="E91" s="2" t="n">
        <f aca="false">'Paste Raw Data Here'!I91</f>
        <v>21398</v>
      </c>
      <c r="F91" s="2" t="n">
        <f aca="false">'Paste Raw Data Here'!F91</f>
        <v>-22.843</v>
      </c>
      <c r="G91" s="2" t="n">
        <f aca="false">'Paste Raw Data Here'!G91</f>
        <v>-43.66</v>
      </c>
      <c r="H91" s="2" t="n">
        <f aca="false">'Paste Raw Data Here'!H91</f>
        <v>-328.433</v>
      </c>
      <c r="I91" s="1" t="n">
        <f aca="false">STDEV(F91:F93)</f>
        <v>0.0361155552820849</v>
      </c>
      <c r="J91" s="1" t="n">
        <f aca="false">STDEV(G91:G93)</f>
        <v>0.0390042732701617</v>
      </c>
      <c r="K91" s="1" t="n">
        <f aca="false">STDEV(H91:H93)</f>
        <v>0.0869329243344124</v>
      </c>
      <c r="AA91" s="28"/>
      <c r="AB91" s="28"/>
      <c r="AC91" s="20"/>
    </row>
    <row r="92" customFormat="false" ht="15" hidden="false" customHeight="false" outlineLevel="0" collapsed="false">
      <c r="A92" s="2" t="n">
        <f aca="false">'Paste Raw Data Here'!A92</f>
        <v>91</v>
      </c>
      <c r="B92" s="2" t="str">
        <f aca="false">'Paste Raw Data Here'!B92</f>
        <v>   P-27099</v>
      </c>
      <c r="C92" s="2" t="n">
        <f aca="false">'Paste Raw Data Here'!E92</f>
        <v>3</v>
      </c>
      <c r="E92" s="2" t="n">
        <f aca="false">'Paste Raw Data Here'!I92</f>
        <v>21289</v>
      </c>
      <c r="F92" s="2" t="n">
        <f aca="false">'Paste Raw Data Here'!F92</f>
        <v>-22.782</v>
      </c>
      <c r="G92" s="2" t="n">
        <f aca="false">'Paste Raw Data Here'!G92</f>
        <v>-43.62</v>
      </c>
      <c r="H92" s="2" t="n">
        <f aca="false">'Paste Raw Data Here'!H92</f>
        <v>-328.465</v>
      </c>
      <c r="AA92" s="28"/>
      <c r="AB92" s="28"/>
      <c r="AC92" s="20"/>
    </row>
    <row r="93" customFormat="false" ht="15" hidden="false" customHeight="false" outlineLevel="0" collapsed="false">
      <c r="A93" s="2" t="n">
        <f aca="false">'Paste Raw Data Here'!A93</f>
        <v>92</v>
      </c>
      <c r="B93" s="2" t="str">
        <f aca="false">'Paste Raw Data Here'!B93</f>
        <v>   P-27099</v>
      </c>
      <c r="C93" s="2" t="n">
        <f aca="false">'Paste Raw Data Here'!E93</f>
        <v>4</v>
      </c>
      <c r="E93" s="2" t="n">
        <f aca="false">'Paste Raw Data Here'!I93</f>
        <v>21188</v>
      </c>
      <c r="F93" s="2" t="n">
        <f aca="false">'Paste Raw Data Here'!F93</f>
        <v>-22.846</v>
      </c>
      <c r="G93" s="2" t="n">
        <f aca="false">'Paste Raw Data Here'!G93</f>
        <v>-43.698</v>
      </c>
      <c r="H93" s="2" t="n">
        <f aca="false">'Paste Raw Data Here'!H93</f>
        <v>-328.597</v>
      </c>
      <c r="AA93" s="28"/>
      <c r="AB93" s="28"/>
      <c r="AC93" s="20"/>
    </row>
    <row r="94" customFormat="false" ht="15" hidden="false" customHeight="false" outlineLevel="0" collapsed="false">
      <c r="A94" s="2" t="n">
        <f aca="false">'Paste Raw Data Here'!A94</f>
        <v>93</v>
      </c>
      <c r="B94" s="2" t="str">
        <f aca="false">'Paste Raw Data Here'!B94</f>
        <v>   P-27100</v>
      </c>
      <c r="C94" s="2" t="n">
        <f aca="false">'Paste Raw Data Here'!E94</f>
        <v>1</v>
      </c>
      <c r="D94" s="2" t="n">
        <f aca="false">D90+0.01</f>
        <v>0.06</v>
      </c>
      <c r="E94" s="2" t="n">
        <f aca="false">'Paste Raw Data Here'!I94</f>
        <v>21271</v>
      </c>
      <c r="F94" s="2" t="n">
        <f aca="false">'Paste Raw Data Here'!F94</f>
        <v>-22.864</v>
      </c>
      <c r="G94" s="2" t="n">
        <f aca="false">'Paste Raw Data Here'!G94</f>
        <v>-43.679</v>
      </c>
      <c r="H94" s="2" t="n">
        <f aca="false">'Paste Raw Data Here'!H94</f>
        <v>-328.642</v>
      </c>
      <c r="I94" s="1" t="n">
        <f aca="false">AVERAGE(F95:F97)</f>
        <v>-22.727</v>
      </c>
      <c r="J94" s="1" t="n">
        <f aca="false">AVERAGE(G95:G97)</f>
        <v>-43.672</v>
      </c>
      <c r="K94" s="1" t="n">
        <f aca="false">AVERAGE(H95:H97)</f>
        <v>-328.652333333333</v>
      </c>
      <c r="L94" s="4" t="n">
        <f aca="false">I94*$Q$9+$Q$10</f>
        <v>-22.277522653445</v>
      </c>
      <c r="M94" s="4" t="n">
        <f aca="false">J94*$R$9+$R$10</f>
        <v>-41.9421355963744</v>
      </c>
      <c r="N94" s="4" t="n">
        <f aca="false">K94*$S$9+$S$10</f>
        <v>-323.77658643727</v>
      </c>
      <c r="O94" s="4"/>
      <c r="P94" s="3" t="n">
        <f aca="false">N94-8*M94</f>
        <v>11.7604983337246</v>
      </c>
      <c r="Q94" s="2" t="n">
        <v>1</v>
      </c>
      <c r="AA94" s="28"/>
      <c r="AB94" s="28"/>
      <c r="AC94" s="20"/>
    </row>
    <row r="95" customFormat="false" ht="15" hidden="false" customHeight="false" outlineLevel="0" collapsed="false">
      <c r="A95" s="2" t="n">
        <f aca="false">'Paste Raw Data Here'!A95</f>
        <v>94</v>
      </c>
      <c r="B95" s="2" t="str">
        <f aca="false">'Paste Raw Data Here'!B95</f>
        <v>   P-27100</v>
      </c>
      <c r="C95" s="2" t="n">
        <f aca="false">'Paste Raw Data Here'!E95</f>
        <v>2</v>
      </c>
      <c r="E95" s="2" t="n">
        <f aca="false">'Paste Raw Data Here'!I95</f>
        <v>21187</v>
      </c>
      <c r="F95" s="2" t="n">
        <f aca="false">'Paste Raw Data Here'!F95</f>
        <v>-22.676</v>
      </c>
      <c r="G95" s="2" t="n">
        <f aca="false">'Paste Raw Data Here'!G95</f>
        <v>-43.648</v>
      </c>
      <c r="H95" s="2" t="n">
        <f aca="false">'Paste Raw Data Here'!H95</f>
        <v>-328.493</v>
      </c>
      <c r="I95" s="1" t="n">
        <f aca="false">STDEV(F95:F97)</f>
        <v>0.0515072810387044</v>
      </c>
      <c r="J95" s="1" t="n">
        <f aca="false">STDEV(G95:G97)</f>
        <v>0.0309999999999989</v>
      </c>
      <c r="K95" s="1" t="n">
        <f aca="false">STDEV(H95:H97)</f>
        <v>0.152106322463378</v>
      </c>
      <c r="AA95" s="28"/>
      <c r="AB95" s="28"/>
      <c r="AC95" s="20"/>
    </row>
    <row r="96" customFormat="false" ht="15" hidden="false" customHeight="false" outlineLevel="0" collapsed="false">
      <c r="A96" s="2" t="n">
        <f aca="false">'Paste Raw Data Here'!A96</f>
        <v>95</v>
      </c>
      <c r="B96" s="2" t="str">
        <f aca="false">'Paste Raw Data Here'!B96</f>
        <v>   P-27100</v>
      </c>
      <c r="C96" s="2" t="n">
        <f aca="false">'Paste Raw Data Here'!E96</f>
        <v>3</v>
      </c>
      <c r="E96" s="2" t="n">
        <f aca="false">'Paste Raw Data Here'!I96</f>
        <v>21123</v>
      </c>
      <c r="F96" s="2" t="n">
        <f aca="false">'Paste Raw Data Here'!F96</f>
        <v>-22.726</v>
      </c>
      <c r="G96" s="2" t="n">
        <f aca="false">'Paste Raw Data Here'!G96</f>
        <v>-43.661</v>
      </c>
      <c r="H96" s="2" t="n">
        <f aca="false">'Paste Raw Data Here'!H96</f>
        <v>-328.668</v>
      </c>
      <c r="AA96" s="28"/>
      <c r="AB96" s="28"/>
      <c r="AC96" s="20"/>
    </row>
    <row r="97" customFormat="false" ht="15" hidden="false" customHeight="false" outlineLevel="0" collapsed="false">
      <c r="A97" s="2" t="n">
        <f aca="false">'Paste Raw Data Here'!A97</f>
        <v>96</v>
      </c>
      <c r="B97" s="2" t="str">
        <f aca="false">'Paste Raw Data Here'!B97</f>
        <v>   P-27100</v>
      </c>
      <c r="C97" s="2" t="n">
        <f aca="false">'Paste Raw Data Here'!E97</f>
        <v>4</v>
      </c>
      <c r="E97" s="2" t="n">
        <f aca="false">'Paste Raw Data Here'!I97</f>
        <v>21548</v>
      </c>
      <c r="F97" s="2" t="n">
        <f aca="false">'Paste Raw Data Here'!F97</f>
        <v>-22.779</v>
      </c>
      <c r="G97" s="2" t="n">
        <f aca="false">'Paste Raw Data Here'!G97</f>
        <v>-43.707</v>
      </c>
      <c r="H97" s="2" t="n">
        <f aca="false">'Paste Raw Data Here'!H97</f>
        <v>-328.796</v>
      </c>
    </row>
    <row r="98" customFormat="false" ht="15" hidden="false" customHeight="false" outlineLevel="0" collapsed="false">
      <c r="A98" s="2" t="n">
        <f aca="false">'Paste Raw Data Here'!A98</f>
        <v>97</v>
      </c>
      <c r="B98" s="2" t="str">
        <f aca="false">'Paste Raw Data Here'!B98</f>
        <v>   P-27101</v>
      </c>
      <c r="C98" s="2" t="n">
        <f aca="false">'Paste Raw Data Here'!E98</f>
        <v>1</v>
      </c>
      <c r="D98" s="2" t="n">
        <f aca="false">D94+0.01</f>
        <v>0.07</v>
      </c>
      <c r="E98" s="2" t="n">
        <f aca="false">'Paste Raw Data Here'!I98</f>
        <v>21592</v>
      </c>
      <c r="F98" s="2" t="n">
        <f aca="false">'Paste Raw Data Here'!F98</f>
        <v>-22.837</v>
      </c>
      <c r="G98" s="2" t="n">
        <f aca="false">'Paste Raw Data Here'!G98</f>
        <v>-43.715</v>
      </c>
      <c r="H98" s="2" t="n">
        <f aca="false">'Paste Raw Data Here'!H98</f>
        <v>-328.721</v>
      </c>
      <c r="I98" s="1" t="n">
        <f aca="false">AVERAGE(F99:F101)</f>
        <v>-22.8483333333333</v>
      </c>
      <c r="J98" s="1" t="n">
        <f aca="false">AVERAGE(G99:G101)</f>
        <v>-43.7246666666667</v>
      </c>
      <c r="K98" s="1" t="n">
        <f aca="false">AVERAGE(H99:H101)</f>
        <v>-328.592333333333</v>
      </c>
      <c r="L98" s="4" t="n">
        <f aca="false">I98*$Q$9+$Q$10</f>
        <v>-22.3926534450333</v>
      </c>
      <c r="M98" s="4" t="n">
        <f aca="false">J98*$R$9+$R$10</f>
        <v>-41.9925354537066</v>
      </c>
      <c r="N98" s="4" t="n">
        <f aca="false">K98*$S$9+$S$10</f>
        <v>-323.720145162458</v>
      </c>
      <c r="O98" s="4"/>
      <c r="P98" s="3" t="n">
        <f aca="false">N98-8*M98</f>
        <v>12.2201384671952</v>
      </c>
      <c r="Q98" s="2" t="n">
        <v>1</v>
      </c>
    </row>
    <row r="99" customFormat="false" ht="15" hidden="false" customHeight="false" outlineLevel="0" collapsed="false">
      <c r="A99" s="2" t="n">
        <f aca="false">'Paste Raw Data Here'!A99</f>
        <v>98</v>
      </c>
      <c r="B99" s="2" t="str">
        <f aca="false">'Paste Raw Data Here'!B99</f>
        <v>   P-27101</v>
      </c>
      <c r="C99" s="2" t="n">
        <f aca="false">'Paste Raw Data Here'!E99</f>
        <v>2</v>
      </c>
      <c r="E99" s="2" t="n">
        <f aca="false">'Paste Raw Data Here'!I99</f>
        <v>21529</v>
      </c>
      <c r="F99" s="2" t="n">
        <f aca="false">'Paste Raw Data Here'!F99</f>
        <v>-22.767</v>
      </c>
      <c r="G99" s="2" t="n">
        <f aca="false">'Paste Raw Data Here'!G99</f>
        <v>-43.684</v>
      </c>
      <c r="H99" s="2" t="n">
        <f aca="false">'Paste Raw Data Here'!H99</f>
        <v>-328.573</v>
      </c>
      <c r="I99" s="1" t="n">
        <f aca="false">STDEV(F99:F101)</f>
        <v>0.0852369247059833</v>
      </c>
      <c r="J99" s="1" t="n">
        <f aca="false">STDEV(G99:G101)</f>
        <v>0.0357258076652346</v>
      </c>
      <c r="K99" s="1" t="n">
        <f aca="false">STDEV(H99:H101)</f>
        <v>0.0508363387089731</v>
      </c>
    </row>
    <row r="100" customFormat="false" ht="15" hidden="false" customHeight="false" outlineLevel="0" collapsed="false">
      <c r="A100" s="2" t="n">
        <f aca="false">'Paste Raw Data Here'!A100</f>
        <v>99</v>
      </c>
      <c r="B100" s="2" t="str">
        <f aca="false">'Paste Raw Data Here'!B100</f>
        <v>   P-27101</v>
      </c>
      <c r="C100" s="2" t="n">
        <f aca="false">'Paste Raw Data Here'!E100</f>
        <v>3</v>
      </c>
      <c r="E100" s="2" t="n">
        <f aca="false">'Paste Raw Data Here'!I100</f>
        <v>21499</v>
      </c>
      <c r="F100" s="2" t="n">
        <f aca="false">'Paste Raw Data Here'!F100</f>
        <v>-22.841</v>
      </c>
      <c r="G100" s="2" t="n">
        <f aca="false">'Paste Raw Data Here'!G100</f>
        <v>-43.751</v>
      </c>
      <c r="H100" s="2" t="n">
        <f aca="false">'Paste Raw Data Here'!H100</f>
        <v>-328.65</v>
      </c>
    </row>
    <row r="101" customFormat="false" ht="15" hidden="false" customHeight="false" outlineLevel="0" collapsed="false">
      <c r="A101" s="2" t="n">
        <f aca="false">'Paste Raw Data Here'!A101</f>
        <v>100</v>
      </c>
      <c r="B101" s="2" t="str">
        <f aca="false">'Paste Raw Data Here'!B101</f>
        <v>   P-27101</v>
      </c>
      <c r="C101" s="2" t="n">
        <f aca="false">'Paste Raw Data Here'!E101</f>
        <v>4</v>
      </c>
      <c r="E101" s="2" t="n">
        <f aca="false">'Paste Raw Data Here'!I101</f>
        <v>21477</v>
      </c>
      <c r="F101" s="2" t="n">
        <f aca="false">'Paste Raw Data Here'!F101</f>
        <v>-22.937</v>
      </c>
      <c r="G101" s="2" t="n">
        <f aca="false">'Paste Raw Data Here'!G101</f>
        <v>-43.739</v>
      </c>
      <c r="H101" s="2" t="n">
        <f aca="false">'Paste Raw Data Here'!H101</f>
        <v>-328.554</v>
      </c>
    </row>
    <row r="102" customFormat="false" ht="15" hidden="false" customHeight="false" outlineLevel="0" collapsed="false">
      <c r="A102" s="2" t="n">
        <f aca="false">'Paste Raw Data Here'!A102</f>
        <v>101</v>
      </c>
      <c r="B102" s="2" t="str">
        <f aca="false">'Paste Raw Data Here'!B102</f>
        <v>   P-27102</v>
      </c>
      <c r="C102" s="2" t="n">
        <f aca="false">'Paste Raw Data Here'!E102</f>
        <v>1</v>
      </c>
      <c r="D102" s="2" t="n">
        <f aca="false">D98+0.01</f>
        <v>0.08</v>
      </c>
      <c r="E102" s="2" t="n">
        <f aca="false">'Paste Raw Data Here'!I102</f>
        <v>21385</v>
      </c>
      <c r="F102" s="2" t="n">
        <f aca="false">'Paste Raw Data Here'!F102</f>
        <v>-22.809</v>
      </c>
      <c r="G102" s="2" t="n">
        <f aca="false">'Paste Raw Data Here'!G102</f>
        <v>-43.777</v>
      </c>
      <c r="H102" s="2" t="n">
        <f aca="false">'Paste Raw Data Here'!H102</f>
        <v>-328.575</v>
      </c>
      <c r="I102" s="1" t="n">
        <f aca="false">AVERAGE(F103:F105)</f>
        <v>-22.8143333333333</v>
      </c>
      <c r="J102" s="1" t="n">
        <f aca="false">AVERAGE(G103:G105)</f>
        <v>-43.678</v>
      </c>
      <c r="K102" s="1" t="n">
        <f aca="false">AVERAGE(H103:H105)</f>
        <v>-328.578333333333</v>
      </c>
      <c r="L102" s="4" t="n">
        <f aca="false">I102*$Q$9+$Q$10</f>
        <v>-22.3603915199179</v>
      </c>
      <c r="M102" s="4" t="n">
        <f aca="false">J102*$R$9+$R$10</f>
        <v>-41.947877352273</v>
      </c>
      <c r="N102" s="4" t="n">
        <f aca="false">K102*$S$9+$S$10</f>
        <v>-323.706975531668</v>
      </c>
      <c r="O102" s="4"/>
      <c r="P102" s="3" t="n">
        <f aca="false">N102-8*M102</f>
        <v>11.8760432865157</v>
      </c>
      <c r="Q102" s="2" t="n">
        <v>1</v>
      </c>
    </row>
    <row r="103" customFormat="false" ht="15" hidden="false" customHeight="false" outlineLevel="0" collapsed="false">
      <c r="A103" s="2" t="n">
        <f aca="false">'Paste Raw Data Here'!A103</f>
        <v>102</v>
      </c>
      <c r="B103" s="2" t="str">
        <f aca="false">'Paste Raw Data Here'!B103</f>
        <v>   P-27102</v>
      </c>
      <c r="C103" s="2" t="n">
        <f aca="false">'Paste Raw Data Here'!E103</f>
        <v>2</v>
      </c>
      <c r="E103" s="2" t="n">
        <f aca="false">'Paste Raw Data Here'!I103</f>
        <v>21347</v>
      </c>
      <c r="F103" s="2" t="n">
        <f aca="false">'Paste Raw Data Here'!F103</f>
        <v>-22.712</v>
      </c>
      <c r="G103" s="2" t="n">
        <f aca="false">'Paste Raw Data Here'!G103</f>
        <v>-43.631</v>
      </c>
      <c r="H103" s="2" t="n">
        <f aca="false">'Paste Raw Data Here'!H103</f>
        <v>-328.556</v>
      </c>
      <c r="I103" s="1" t="n">
        <f aca="false">STDEV(F103:F105)</f>
        <v>0.0886585209290865</v>
      </c>
      <c r="J103" s="1" t="n">
        <f aca="false">STDEV(G103:G105)</f>
        <v>0.0408533964316304</v>
      </c>
      <c r="K103" s="1" t="n">
        <f aca="false">STDEV(H103:H105)</f>
        <v>0.0430851869362702</v>
      </c>
    </row>
    <row r="104" customFormat="false" ht="15" hidden="false" customHeight="false" outlineLevel="0" collapsed="false">
      <c r="A104" s="2" t="n">
        <f aca="false">'Paste Raw Data Here'!A104</f>
        <v>103</v>
      </c>
      <c r="B104" s="2" t="str">
        <f aca="false">'Paste Raw Data Here'!B104</f>
        <v>   P-27102</v>
      </c>
      <c r="C104" s="2" t="n">
        <f aca="false">'Paste Raw Data Here'!E104</f>
        <v>3</v>
      </c>
      <c r="E104" s="2" t="n">
        <f aca="false">'Paste Raw Data Here'!I104</f>
        <v>21295</v>
      </c>
      <c r="F104" s="2" t="n">
        <f aca="false">'Paste Raw Data Here'!F104</f>
        <v>-22.863</v>
      </c>
      <c r="G104" s="2" t="n">
        <f aca="false">'Paste Raw Data Here'!G104</f>
        <v>-43.698</v>
      </c>
      <c r="H104" s="2" t="n">
        <f aca="false">'Paste Raw Data Here'!H104</f>
        <v>-328.628</v>
      </c>
    </row>
    <row r="105" customFormat="false" ht="15" hidden="false" customHeight="false" outlineLevel="0" collapsed="false">
      <c r="A105" s="2" t="n">
        <f aca="false">'Paste Raw Data Here'!A105</f>
        <v>104</v>
      </c>
      <c r="B105" s="2" t="str">
        <f aca="false">'Paste Raw Data Here'!B105</f>
        <v>   P-27102</v>
      </c>
      <c r="C105" s="2" t="n">
        <f aca="false">'Paste Raw Data Here'!E105</f>
        <v>4</v>
      </c>
      <c r="E105" s="2" t="n">
        <f aca="false">'Paste Raw Data Here'!I105</f>
        <v>21270</v>
      </c>
      <c r="F105" s="2" t="n">
        <f aca="false">'Paste Raw Data Here'!F105</f>
        <v>-22.868</v>
      </c>
      <c r="G105" s="2" t="n">
        <f aca="false">'Paste Raw Data Here'!G105</f>
        <v>-43.705</v>
      </c>
      <c r="H105" s="2" t="n">
        <f aca="false">'Paste Raw Data Here'!H105</f>
        <v>-328.551</v>
      </c>
    </row>
    <row r="106" customFormat="false" ht="15" hidden="false" customHeight="false" outlineLevel="0" collapsed="false">
      <c r="A106" s="2" t="n">
        <f aca="false">'Paste Raw Data Here'!A106</f>
        <v>105</v>
      </c>
      <c r="B106" s="2" t="str">
        <f aca="false">'Paste Raw Data Here'!B106</f>
        <v>   P-27103</v>
      </c>
      <c r="C106" s="2" t="n">
        <f aca="false">'Paste Raw Data Here'!E106</f>
        <v>1</v>
      </c>
      <c r="D106" s="2" t="n">
        <f aca="false">D102+0.01</f>
        <v>0.09</v>
      </c>
      <c r="E106" s="2" t="n">
        <f aca="false">'Paste Raw Data Here'!I106</f>
        <v>21214</v>
      </c>
      <c r="F106" s="2" t="n">
        <f aca="false">'Paste Raw Data Here'!F106</f>
        <v>-22.959</v>
      </c>
      <c r="G106" s="2" t="n">
        <f aca="false">'Paste Raw Data Here'!G106</f>
        <v>-43.791</v>
      </c>
      <c r="H106" s="2" t="n">
        <f aca="false">'Paste Raw Data Here'!H106</f>
        <v>-328.501</v>
      </c>
      <c r="I106" s="1" t="n">
        <f aca="false">AVERAGE(F107:F109)</f>
        <v>-22.8186666666667</v>
      </c>
      <c r="J106" s="1" t="n">
        <f aca="false">AVERAGE(G107:G109)</f>
        <v>-43.6843333333333</v>
      </c>
      <c r="K106" s="1" t="n">
        <f aca="false">AVERAGE(H107:H109)</f>
        <v>-328.642666666667</v>
      </c>
      <c r="L106" s="4" t="n">
        <f aca="false">I106*$Q$9+$Q$10</f>
        <v>-22.3645033339032</v>
      </c>
      <c r="M106" s="4" t="n">
        <f aca="false">J106*$R$9+$R$10</f>
        <v>-41.9539380946104</v>
      </c>
      <c r="N106" s="4" t="n">
        <f aca="false">K106*$S$9+$S$10</f>
        <v>-323.767493120773</v>
      </c>
      <c r="O106" s="4"/>
      <c r="P106" s="3" t="n">
        <f aca="false">N106-8*M106</f>
        <v>11.8640116361104</v>
      </c>
      <c r="Q106" s="2" t="n">
        <v>1</v>
      </c>
    </row>
    <row r="107" customFormat="false" ht="15" hidden="false" customHeight="false" outlineLevel="0" collapsed="false">
      <c r="A107" s="2" t="n">
        <f aca="false">'Paste Raw Data Here'!A107</f>
        <v>106</v>
      </c>
      <c r="B107" s="2" t="str">
        <f aca="false">'Paste Raw Data Here'!B107</f>
        <v>   P-27103</v>
      </c>
      <c r="C107" s="2" t="n">
        <f aca="false">'Paste Raw Data Here'!E107</f>
        <v>2</v>
      </c>
      <c r="E107" s="2" t="n">
        <f aca="false">'Paste Raw Data Here'!I107</f>
        <v>21143</v>
      </c>
      <c r="F107" s="2" t="n">
        <f aca="false">'Paste Raw Data Here'!F107</f>
        <v>-22.785</v>
      </c>
      <c r="G107" s="2" t="n">
        <f aca="false">'Paste Raw Data Here'!G107</f>
        <v>-43.67</v>
      </c>
      <c r="H107" s="2" t="n">
        <f aca="false">'Paste Raw Data Here'!H107</f>
        <v>-328.732</v>
      </c>
      <c r="I107" s="1" t="n">
        <f aca="false">STDEV(F107:F109)</f>
        <v>0.0591805148113245</v>
      </c>
      <c r="J107" s="1" t="n">
        <f aca="false">STDEV(G107:G109)</f>
        <v>0.0198578280114747</v>
      </c>
      <c r="K107" s="1" t="n">
        <f aca="false">STDEV(H107:H109)</f>
        <v>0.10636885509085</v>
      </c>
    </row>
    <row r="108" customFormat="false" ht="15" hidden="false" customHeight="false" outlineLevel="0" collapsed="false">
      <c r="A108" s="2" t="n">
        <f aca="false">'Paste Raw Data Here'!A108</f>
        <v>107</v>
      </c>
      <c r="B108" s="2" t="str">
        <f aca="false">'Paste Raw Data Here'!B108</f>
        <v>   P-27103</v>
      </c>
      <c r="C108" s="2" t="n">
        <f aca="false">'Paste Raw Data Here'!E108</f>
        <v>3</v>
      </c>
      <c r="E108" s="2" t="n">
        <f aca="false">'Paste Raw Data Here'!I108</f>
        <v>21631</v>
      </c>
      <c r="F108" s="2" t="n">
        <f aca="false">'Paste Raw Data Here'!F108</f>
        <v>-22.887</v>
      </c>
      <c r="G108" s="2" t="n">
        <f aca="false">'Paste Raw Data Here'!G108</f>
        <v>-43.707</v>
      </c>
      <c r="H108" s="2" t="n">
        <f aca="false">'Paste Raw Data Here'!H108</f>
        <v>-328.525</v>
      </c>
    </row>
    <row r="109" customFormat="false" ht="15" hidden="false" customHeight="false" outlineLevel="0" collapsed="false">
      <c r="A109" s="2" t="n">
        <f aca="false">'Paste Raw Data Here'!A109</f>
        <v>108</v>
      </c>
      <c r="B109" s="2" t="str">
        <f aca="false">'Paste Raw Data Here'!B109</f>
        <v>   P-27103</v>
      </c>
      <c r="C109" s="2" t="n">
        <f aca="false">'Paste Raw Data Here'!E109</f>
        <v>4</v>
      </c>
      <c r="E109" s="2" t="n">
        <f aca="false">'Paste Raw Data Here'!I109</f>
        <v>21637</v>
      </c>
      <c r="F109" s="2" t="n">
        <f aca="false">'Paste Raw Data Here'!F109</f>
        <v>-22.784</v>
      </c>
      <c r="G109" s="2" t="n">
        <f aca="false">'Paste Raw Data Here'!G109</f>
        <v>-43.676</v>
      </c>
      <c r="H109" s="2" t="n">
        <f aca="false">'Paste Raw Data Here'!H109</f>
        <v>-328.671</v>
      </c>
    </row>
    <row r="110" customFormat="false" ht="15" hidden="false" customHeight="false" outlineLevel="0" collapsed="false">
      <c r="A110" s="2" t="n">
        <f aca="false">'Paste Raw Data Here'!A110</f>
        <v>109</v>
      </c>
      <c r="B110" s="2" t="str">
        <f aca="false">'Paste Raw Data Here'!B110</f>
        <v>   P-27104</v>
      </c>
      <c r="C110" s="2" t="n">
        <f aca="false">'Paste Raw Data Here'!E110</f>
        <v>1</v>
      </c>
      <c r="D110" s="2" t="n">
        <f aca="false">D106+0.01</f>
        <v>0.1</v>
      </c>
      <c r="E110" s="2" t="n">
        <f aca="false">'Paste Raw Data Here'!I110</f>
        <v>21560</v>
      </c>
      <c r="F110" s="2" t="n">
        <f aca="false">'Paste Raw Data Here'!F110</f>
        <v>-22.845</v>
      </c>
      <c r="G110" s="2" t="n">
        <f aca="false">'Paste Raw Data Here'!G110</f>
        <v>-43.751</v>
      </c>
      <c r="H110" s="2" t="n">
        <f aca="false">'Paste Raw Data Here'!H110</f>
        <v>-328.604</v>
      </c>
      <c r="I110" s="1" t="n">
        <f aca="false">AVERAGE(F111:F113)</f>
        <v>-22.7626666666667</v>
      </c>
      <c r="J110" s="1" t="n">
        <f aca="false">AVERAGE(G111:G113)</f>
        <v>-43.661</v>
      </c>
      <c r="K110" s="1" t="n">
        <f aca="false">AVERAGE(H111:H113)</f>
        <v>-328.642666666667</v>
      </c>
      <c r="L110" s="4" t="n">
        <f aca="false">I110*$Q$9+$Q$10</f>
        <v>-22.3113660454779</v>
      </c>
      <c r="M110" s="4" t="n">
        <f aca="false">J110*$R$9+$R$10</f>
        <v>-41.9316090438936</v>
      </c>
      <c r="N110" s="4" t="n">
        <f aca="false">K110*$S$9+$S$10</f>
        <v>-323.767493120773</v>
      </c>
      <c r="O110" s="4"/>
      <c r="P110" s="3" t="n">
        <f aca="false">N110-8*M110</f>
        <v>11.6853792303758</v>
      </c>
      <c r="Q110" s="2" t="n">
        <v>1</v>
      </c>
    </row>
    <row r="111" customFormat="false" ht="15" hidden="false" customHeight="false" outlineLevel="0" collapsed="false">
      <c r="A111" s="2" t="n">
        <f aca="false">'Paste Raw Data Here'!A111</f>
        <v>110</v>
      </c>
      <c r="B111" s="2" t="str">
        <f aca="false">'Paste Raw Data Here'!B111</f>
        <v>   P-27104</v>
      </c>
      <c r="C111" s="2" t="n">
        <f aca="false">'Paste Raw Data Here'!E111</f>
        <v>2</v>
      </c>
      <c r="E111" s="2" t="n">
        <f aca="false">'Paste Raw Data Here'!I111</f>
        <v>21501</v>
      </c>
      <c r="F111" s="2" t="n">
        <f aca="false">'Paste Raw Data Here'!F111</f>
        <v>-22.723</v>
      </c>
      <c r="G111" s="2" t="n">
        <f aca="false">'Paste Raw Data Here'!G111</f>
        <v>-43.676</v>
      </c>
      <c r="H111" s="2" t="n">
        <f aca="false">'Paste Raw Data Here'!H111</f>
        <v>-328.666</v>
      </c>
      <c r="I111" s="1" t="n">
        <f aca="false">STDEV(F111:F113)</f>
        <v>0.066980096546163</v>
      </c>
      <c r="J111" s="1" t="n">
        <f aca="false">STDEV(G111:G113)</f>
        <v>0.0340734500748029</v>
      </c>
      <c r="K111" s="1" t="n">
        <f aca="false">STDEV(H111:H113)</f>
        <v>0.0902902726395938</v>
      </c>
    </row>
    <row r="112" customFormat="false" ht="15" hidden="false" customHeight="false" outlineLevel="0" collapsed="false">
      <c r="A112" s="2" t="n">
        <f aca="false">'Paste Raw Data Here'!A112</f>
        <v>111</v>
      </c>
      <c r="B112" s="2" t="str">
        <f aca="false">'Paste Raw Data Here'!B112</f>
        <v>   P-27104</v>
      </c>
      <c r="C112" s="2" t="n">
        <f aca="false">'Paste Raw Data Here'!E112</f>
        <v>3</v>
      </c>
      <c r="E112" s="2" t="n">
        <f aca="false">'Paste Raw Data Here'!I112</f>
        <v>21455</v>
      </c>
      <c r="F112" s="2" t="n">
        <f aca="false">'Paste Raw Data Here'!F112</f>
        <v>-22.84</v>
      </c>
      <c r="G112" s="2" t="n">
        <f aca="false">'Paste Raw Data Here'!G112</f>
        <v>-43.622</v>
      </c>
      <c r="H112" s="2" t="n">
        <f aca="false">'Paste Raw Data Here'!H112</f>
        <v>-328.543</v>
      </c>
    </row>
    <row r="113" customFormat="false" ht="15" hidden="false" customHeight="false" outlineLevel="0" collapsed="false">
      <c r="A113" s="2" t="n">
        <f aca="false">'Paste Raw Data Here'!A113</f>
        <v>112</v>
      </c>
      <c r="B113" s="2" t="str">
        <f aca="false">'Paste Raw Data Here'!B113</f>
        <v>   P-27104</v>
      </c>
      <c r="C113" s="2" t="n">
        <f aca="false">'Paste Raw Data Here'!E113</f>
        <v>4</v>
      </c>
      <c r="E113" s="2" t="n">
        <f aca="false">'Paste Raw Data Here'!I113</f>
        <v>21411</v>
      </c>
      <c r="F113" s="2" t="n">
        <f aca="false">'Paste Raw Data Here'!F113</f>
        <v>-22.725</v>
      </c>
      <c r="G113" s="2" t="n">
        <f aca="false">'Paste Raw Data Here'!G113</f>
        <v>-43.685</v>
      </c>
      <c r="H113" s="2" t="n">
        <f aca="false">'Paste Raw Data Here'!H113</f>
        <v>-328.719</v>
      </c>
    </row>
    <row r="114" customFormat="false" ht="15" hidden="false" customHeight="false" outlineLevel="0" collapsed="false">
      <c r="A114" s="2" t="n">
        <f aca="false">'Paste Raw Data Here'!A114</f>
        <v>113</v>
      </c>
      <c r="B114" s="2" t="str">
        <f aca="false">'Paste Raw Data Here'!B114</f>
        <v>   P-27105</v>
      </c>
      <c r="C114" s="2" t="n">
        <f aca="false">'Paste Raw Data Here'!E114</f>
        <v>1</v>
      </c>
      <c r="D114" s="2" t="n">
        <f aca="false">D110+0.01</f>
        <v>0.11</v>
      </c>
      <c r="E114" s="2" t="n">
        <f aca="false">'Paste Raw Data Here'!I114</f>
        <v>21335</v>
      </c>
      <c r="F114" s="2" t="n">
        <f aca="false">'Paste Raw Data Here'!F114</f>
        <v>-26.88</v>
      </c>
      <c r="G114" s="2" t="n">
        <f aca="false">'Paste Raw Data Here'!G114</f>
        <v>-51.034</v>
      </c>
      <c r="H114" s="2" t="n">
        <f aca="false">'Paste Raw Data Here'!H114</f>
        <v>-388.063</v>
      </c>
      <c r="I114" s="1" t="n">
        <f aca="false">AVERAGE(F115:F117)</f>
        <v>-26.8043333333333</v>
      </c>
      <c r="J114" s="1" t="n">
        <f aca="false">AVERAGE(G115:G117)</f>
        <v>-51.0826666666667</v>
      </c>
      <c r="K114" s="1" t="n">
        <f aca="false">AVERAGE(H115:H117)</f>
        <v>-391.321</v>
      </c>
      <c r="L114" s="4" t="n">
        <f aca="false">I114*$Q$9+$Q$10</f>
        <v>-26.1464233202257</v>
      </c>
      <c r="M114" s="4" t="n">
        <f aca="false">J114*$R$9+$R$10</f>
        <v>-49.0338421040389</v>
      </c>
      <c r="N114" s="4" t="n">
        <f aca="false">K114*$S$9+$S$10</f>
        <v>-382.728243728518</v>
      </c>
      <c r="O114" s="4"/>
      <c r="P114" s="3" t="n">
        <f aca="false">N114-8*M114</f>
        <v>9.54249310379294</v>
      </c>
      <c r="Q114" s="2" t="n">
        <v>1</v>
      </c>
    </row>
    <row r="115" customFormat="false" ht="15" hidden="false" customHeight="false" outlineLevel="0" collapsed="false">
      <c r="A115" s="2" t="n">
        <f aca="false">'Paste Raw Data Here'!A115</f>
        <v>114</v>
      </c>
      <c r="B115" s="2" t="str">
        <f aca="false">'Paste Raw Data Here'!B115</f>
        <v>   P-27105</v>
      </c>
      <c r="C115" s="2" t="n">
        <f aca="false">'Paste Raw Data Here'!E115</f>
        <v>2</v>
      </c>
      <c r="E115" s="2" t="n">
        <f aca="false">'Paste Raw Data Here'!I115</f>
        <v>21315</v>
      </c>
      <c r="F115" s="2" t="n">
        <f aca="false">'Paste Raw Data Here'!F115</f>
        <v>-26.897</v>
      </c>
      <c r="G115" s="2" t="n">
        <f aca="false">'Paste Raw Data Here'!G115</f>
        <v>-51.036</v>
      </c>
      <c r="H115" s="2" t="n">
        <f aca="false">'Paste Raw Data Here'!H115</f>
        <v>-390.893</v>
      </c>
      <c r="I115" s="1" t="n">
        <f aca="false">STDEV(F115:F117)</f>
        <v>0.250218571119997</v>
      </c>
      <c r="J115" s="1" t="n">
        <f aca="false">STDEV(G115:G117)</f>
        <v>0.0791033079797133</v>
      </c>
      <c r="K115" s="1" t="n">
        <f aca="false">STDEV(H115:H117)</f>
        <v>0.370660221766526</v>
      </c>
    </row>
    <row r="116" customFormat="false" ht="15" hidden="false" customHeight="false" outlineLevel="0" collapsed="false">
      <c r="A116" s="2" t="n">
        <f aca="false">'Paste Raw Data Here'!A116</f>
        <v>115</v>
      </c>
      <c r="B116" s="2" t="str">
        <f aca="false">'Paste Raw Data Here'!B116</f>
        <v>   P-27105</v>
      </c>
      <c r="C116" s="2" t="n">
        <f aca="false">'Paste Raw Data Here'!E116</f>
        <v>3</v>
      </c>
      <c r="E116" s="2" t="n">
        <f aca="false">'Paste Raw Data Here'!I116</f>
        <v>21257</v>
      </c>
      <c r="F116" s="2" t="n">
        <f aca="false">'Paste Raw Data Here'!F116</f>
        <v>-26.521</v>
      </c>
      <c r="G116" s="2" t="n">
        <f aca="false">'Paste Raw Data Here'!G116</f>
        <v>-51.038</v>
      </c>
      <c r="H116" s="2" t="n">
        <f aca="false">'Paste Raw Data Here'!H116</f>
        <v>-391.534</v>
      </c>
    </row>
    <row r="117" customFormat="false" ht="15" hidden="false" customHeight="false" outlineLevel="0" collapsed="false">
      <c r="A117" s="2" t="n">
        <f aca="false">'Paste Raw Data Here'!A117</f>
        <v>116</v>
      </c>
      <c r="B117" s="2" t="str">
        <f aca="false">'Paste Raw Data Here'!B117</f>
        <v>   P-27105</v>
      </c>
      <c r="C117" s="2" t="n">
        <f aca="false">'Paste Raw Data Here'!E117</f>
        <v>4</v>
      </c>
      <c r="E117" s="2" t="n">
        <f aca="false">'Paste Raw Data Here'!I117</f>
        <v>21232</v>
      </c>
      <c r="F117" s="2" t="n">
        <f aca="false">'Paste Raw Data Here'!F117</f>
        <v>-26.995</v>
      </c>
      <c r="G117" s="2" t="n">
        <f aca="false">'Paste Raw Data Here'!G117</f>
        <v>-51.174</v>
      </c>
      <c r="H117" s="2" t="n">
        <f aca="false">'Paste Raw Data Here'!H117</f>
        <v>-391.536</v>
      </c>
    </row>
    <row r="118" customFormat="false" ht="15" hidden="false" customHeight="false" outlineLevel="0" collapsed="false">
      <c r="A118" s="2" t="n">
        <f aca="false">'Paste Raw Data Here'!A118</f>
        <v>117</v>
      </c>
      <c r="B118" s="2" t="str">
        <f aca="false">'Paste Raw Data Here'!B118</f>
        <v>   P-27106</v>
      </c>
      <c r="C118" s="2" t="n">
        <f aca="false">'Paste Raw Data Here'!E118</f>
        <v>1</v>
      </c>
      <c r="D118" s="2" t="n">
        <f aca="false">D114+0.01</f>
        <v>0.12</v>
      </c>
      <c r="E118" s="2" t="n">
        <f aca="false">'Paste Raw Data Here'!I118</f>
        <v>21605</v>
      </c>
      <c r="F118" s="2" t="n">
        <f aca="false">'Paste Raw Data Here'!F118</f>
        <v>-26.829</v>
      </c>
      <c r="G118" s="2" t="n">
        <f aca="false">'Paste Raw Data Here'!G118</f>
        <v>-51.031</v>
      </c>
      <c r="H118" s="2" t="n">
        <f aca="false">'Paste Raw Data Here'!H118</f>
        <v>-391.788</v>
      </c>
      <c r="I118" s="1" t="n">
        <f aca="false">AVERAGE(F119:F121)</f>
        <v>-26.8116666666667</v>
      </c>
      <c r="J118" s="1" t="n">
        <f aca="false">AVERAGE(G119:G121)</f>
        <v>-51.0706666666667</v>
      </c>
      <c r="K118" s="1" t="n">
        <f aca="false">AVERAGE(H119:H121)</f>
        <v>-392.059666666667</v>
      </c>
      <c r="L118" s="4" t="n">
        <f aca="false">I118*$Q$9+$Q$10</f>
        <v>-26.1533817746623</v>
      </c>
      <c r="M118" s="4" t="n">
        <f aca="false">J118*$R$9+$R$10</f>
        <v>-49.0223585922417</v>
      </c>
      <c r="N118" s="4" t="n">
        <f aca="false">K118*$S$9+$S$10</f>
        <v>-383.423098533989</v>
      </c>
      <c r="O118" s="4"/>
      <c r="P118" s="3" t="n">
        <f aca="false">N118-8*M118</f>
        <v>8.75577020394394</v>
      </c>
      <c r="Q118" s="2" t="n">
        <v>1</v>
      </c>
    </row>
    <row r="119" customFormat="false" ht="15" hidden="false" customHeight="false" outlineLevel="0" collapsed="false">
      <c r="A119" s="2" t="n">
        <f aca="false">'Paste Raw Data Here'!A119</f>
        <v>118</v>
      </c>
      <c r="B119" s="2" t="str">
        <f aca="false">'Paste Raw Data Here'!B119</f>
        <v>   P-27106</v>
      </c>
      <c r="C119" s="2" t="n">
        <f aca="false">'Paste Raw Data Here'!E119</f>
        <v>2</v>
      </c>
      <c r="E119" s="2" t="n">
        <f aca="false">'Paste Raw Data Here'!I119</f>
        <v>21701</v>
      </c>
      <c r="F119" s="2" t="n">
        <f aca="false">'Paste Raw Data Here'!F119</f>
        <v>-26.842</v>
      </c>
      <c r="G119" s="2" t="n">
        <f aca="false">'Paste Raw Data Here'!G119</f>
        <v>-51.017</v>
      </c>
      <c r="H119" s="2" t="n">
        <f aca="false">'Paste Raw Data Here'!H119</f>
        <v>-391.889</v>
      </c>
      <c r="I119" s="1" t="n">
        <f aca="false">STDEV(F119:F121)</f>
        <v>0.0923164846240019</v>
      </c>
      <c r="J119" s="1" t="n">
        <f aca="false">STDEV(G119:G121)</f>
        <v>0.047077949544698</v>
      </c>
      <c r="K119" s="1" t="n">
        <f aca="false">STDEV(H119:H121)</f>
        <v>0.156682268726658</v>
      </c>
    </row>
    <row r="120" customFormat="false" ht="15" hidden="false" customHeight="false" outlineLevel="0" collapsed="false">
      <c r="A120" s="2" t="n">
        <f aca="false">'Paste Raw Data Here'!A120</f>
        <v>119</v>
      </c>
      <c r="B120" s="2" t="str">
        <f aca="false">'Paste Raw Data Here'!B120</f>
        <v>   P-27106</v>
      </c>
      <c r="C120" s="2" t="n">
        <f aca="false">'Paste Raw Data Here'!E120</f>
        <v>3</v>
      </c>
      <c r="E120" s="2" t="n">
        <f aca="false">'Paste Raw Data Here'!I120</f>
        <v>21581</v>
      </c>
      <c r="F120" s="2" t="n">
        <f aca="false">'Paste Raw Data Here'!F120</f>
        <v>-26.885</v>
      </c>
      <c r="G120" s="2" t="n">
        <f aca="false">'Paste Raw Data Here'!G120</f>
        <v>-51.09</v>
      </c>
      <c r="H120" s="2" t="n">
        <f aca="false">'Paste Raw Data Here'!H120</f>
        <v>-392.093</v>
      </c>
    </row>
    <row r="121" customFormat="false" ht="15" hidden="false" customHeight="false" outlineLevel="0" collapsed="false">
      <c r="A121" s="2" t="n">
        <f aca="false">'Paste Raw Data Here'!A121</f>
        <v>120</v>
      </c>
      <c r="B121" s="2" t="str">
        <f aca="false">'Paste Raw Data Here'!B121</f>
        <v>   P-27106</v>
      </c>
      <c r="C121" s="2" t="n">
        <f aca="false">'Paste Raw Data Here'!E121</f>
        <v>4</v>
      </c>
      <c r="E121" s="2" t="n">
        <f aca="false">'Paste Raw Data Here'!I121</f>
        <v>21562</v>
      </c>
      <c r="F121" s="2" t="n">
        <f aca="false">'Paste Raw Data Here'!F121</f>
        <v>-26.708</v>
      </c>
      <c r="G121" s="2" t="n">
        <f aca="false">'Paste Raw Data Here'!G121</f>
        <v>-51.105</v>
      </c>
      <c r="H121" s="2" t="n">
        <f aca="false">'Paste Raw Data Here'!H121</f>
        <v>-392.197</v>
      </c>
    </row>
    <row r="122" customFormat="false" ht="15" hidden="false" customHeight="false" outlineLevel="0" collapsed="false">
      <c r="A122" s="2" t="n">
        <f aca="false">'Paste Raw Data Here'!A122</f>
        <v>121</v>
      </c>
      <c r="B122" s="2" t="str">
        <f aca="false">'Paste Raw Data Here'!B122</f>
        <v>   P-27107</v>
      </c>
      <c r="C122" s="2" t="n">
        <f aca="false">'Paste Raw Data Here'!E122</f>
        <v>1</v>
      </c>
      <c r="D122" s="2" t="n">
        <f aca="false">D118+0.01</f>
        <v>0.13</v>
      </c>
      <c r="E122" s="2" t="n">
        <f aca="false">'Paste Raw Data Here'!I122</f>
        <v>21519</v>
      </c>
      <c r="F122" s="2" t="n">
        <f aca="false">'Paste Raw Data Here'!F122</f>
        <v>-26.839</v>
      </c>
      <c r="G122" s="2" t="n">
        <f aca="false">'Paste Raw Data Here'!G122</f>
        <v>-51.052</v>
      </c>
      <c r="H122" s="2" t="n">
        <f aca="false">'Paste Raw Data Here'!H122</f>
        <v>-392.166</v>
      </c>
      <c r="I122" s="1" t="n">
        <f aca="false">AVERAGE(F123:F125)</f>
        <v>-26.8393333333333</v>
      </c>
      <c r="J122" s="1" t="n">
        <f aca="false">AVERAGE(G123:G125)</f>
        <v>-51.157</v>
      </c>
      <c r="K122" s="1" t="n">
        <f aca="false">AVERAGE(H123:H125)</f>
        <v>-392.130666666667</v>
      </c>
      <c r="L122" s="4" t="n">
        <f aca="false">I122*$Q$9+$Q$10</f>
        <v>-26.1796341254915</v>
      </c>
      <c r="M122" s="4" t="n">
        <f aca="false">J122*$R$9+$R$10</f>
        <v>-49.1049760798939</v>
      </c>
      <c r="N122" s="4" t="n">
        <f aca="false">K122*$S$9+$S$10</f>
        <v>-383.489887375851</v>
      </c>
      <c r="O122" s="4"/>
      <c r="P122" s="3" t="n">
        <f aca="false">N122-8*M122</f>
        <v>9.34992126330047</v>
      </c>
      <c r="Q122" s="2" t="n">
        <v>1</v>
      </c>
    </row>
    <row r="123" customFormat="false" ht="15" hidden="false" customHeight="false" outlineLevel="0" collapsed="false">
      <c r="A123" s="2" t="n">
        <f aca="false">'Paste Raw Data Here'!A123</f>
        <v>122</v>
      </c>
      <c r="B123" s="2" t="str">
        <f aca="false">'Paste Raw Data Here'!B123</f>
        <v>   P-27107</v>
      </c>
      <c r="C123" s="2" t="n">
        <f aca="false">'Paste Raw Data Here'!E123</f>
        <v>2</v>
      </c>
      <c r="E123" s="2" t="n">
        <f aca="false">'Paste Raw Data Here'!I123</f>
        <v>21551</v>
      </c>
      <c r="F123" s="2" t="n">
        <f aca="false">'Paste Raw Data Here'!F123</f>
        <v>-26.848</v>
      </c>
      <c r="G123" s="2" t="n">
        <f aca="false">'Paste Raw Data Here'!G123</f>
        <v>-51.17</v>
      </c>
      <c r="H123" s="2" t="n">
        <f aca="false">'Paste Raw Data Here'!H123</f>
        <v>-392.14</v>
      </c>
      <c r="I123" s="1" t="n">
        <f aca="false">STDEV(F123:F125)</f>
        <v>0.0280237994093109</v>
      </c>
      <c r="J123" s="1" t="n">
        <f aca="false">STDEV(G123:G125)</f>
        <v>0.01609347693943</v>
      </c>
      <c r="K123" s="1" t="n">
        <f aca="false">STDEV(H123:H125)</f>
        <v>0.13923481365423</v>
      </c>
    </row>
    <row r="124" customFormat="false" ht="15" hidden="false" customHeight="false" outlineLevel="0" collapsed="false">
      <c r="A124" s="2" t="n">
        <f aca="false">'Paste Raw Data Here'!A124</f>
        <v>123</v>
      </c>
      <c r="B124" s="2" t="str">
        <f aca="false">'Paste Raw Data Here'!B124</f>
        <v>   P-27107</v>
      </c>
      <c r="C124" s="2" t="n">
        <f aca="false">'Paste Raw Data Here'!E124</f>
        <v>3</v>
      </c>
      <c r="E124" s="2" t="n">
        <f aca="false">'Paste Raw Data Here'!I124</f>
        <v>21377</v>
      </c>
      <c r="F124" s="2" t="n">
        <f aca="false">'Paste Raw Data Here'!F124</f>
        <v>-26.808</v>
      </c>
      <c r="G124" s="2" t="n">
        <f aca="false">'Paste Raw Data Here'!G124</f>
        <v>-51.162</v>
      </c>
      <c r="H124" s="2" t="n">
        <f aca="false">'Paste Raw Data Here'!H124</f>
        <v>-392.265</v>
      </c>
    </row>
    <row r="125" customFormat="false" ht="15" hidden="false" customHeight="false" outlineLevel="0" collapsed="false">
      <c r="A125" s="2" t="n">
        <f aca="false">'Paste Raw Data Here'!A125</f>
        <v>124</v>
      </c>
      <c r="B125" s="2" t="str">
        <f aca="false">'Paste Raw Data Here'!B125</f>
        <v>   P-27107</v>
      </c>
      <c r="C125" s="2" t="n">
        <f aca="false">'Paste Raw Data Here'!E125</f>
        <v>4</v>
      </c>
      <c r="E125" s="2" t="n">
        <f aca="false">'Paste Raw Data Here'!I125</f>
        <v>21428</v>
      </c>
      <c r="F125" s="2" t="n">
        <f aca="false">'Paste Raw Data Here'!F125</f>
        <v>-26.862</v>
      </c>
      <c r="G125" s="2" t="n">
        <f aca="false">'Paste Raw Data Here'!G125</f>
        <v>-51.139</v>
      </c>
      <c r="H125" s="2" t="n">
        <f aca="false">'Paste Raw Data Here'!H125</f>
        <v>-391.987</v>
      </c>
    </row>
    <row r="126" customFormat="false" ht="15" hidden="false" customHeight="false" outlineLevel="0" collapsed="false">
      <c r="A126" s="2" t="n">
        <f aca="false">'Paste Raw Data Here'!A126</f>
        <v>125</v>
      </c>
      <c r="B126" s="2" t="str">
        <f aca="false">'Paste Raw Data Here'!B126</f>
        <v>   P-27108</v>
      </c>
      <c r="C126" s="2" t="n">
        <f aca="false">'Paste Raw Data Here'!E126</f>
        <v>1</v>
      </c>
      <c r="D126" s="2" t="n">
        <f aca="false">D122+0.01</f>
        <v>0.14</v>
      </c>
      <c r="E126" s="2" t="n">
        <f aca="false">'Paste Raw Data Here'!I126</f>
        <v>21392</v>
      </c>
      <c r="F126" s="2" t="n">
        <f aca="false">'Paste Raw Data Here'!F126</f>
        <v>-26.937</v>
      </c>
      <c r="G126" s="2" t="n">
        <f aca="false">'Paste Raw Data Here'!G126</f>
        <v>-51.055</v>
      </c>
      <c r="H126" s="2" t="n">
        <f aca="false">'Paste Raw Data Here'!H126</f>
        <v>-392.092</v>
      </c>
      <c r="I126" s="1" t="n">
        <f aca="false">AVERAGE(F127:F129)</f>
        <v>-26.804</v>
      </c>
      <c r="J126" s="1" t="n">
        <f aca="false">AVERAGE(G127:G129)</f>
        <v>-51.066</v>
      </c>
      <c r="K126" s="1" t="n">
        <f aca="false">AVERAGE(H127:H129)</f>
        <v>-392.233666666667</v>
      </c>
      <c r="L126" s="4" t="n">
        <f aca="false">I126*$Q$9+$Q$10</f>
        <v>-26.1461070268422</v>
      </c>
      <c r="M126" s="4" t="n">
        <f aca="false">J126*$R$9+$R$10</f>
        <v>-49.0178927820983</v>
      </c>
      <c r="N126" s="4" t="n">
        <f aca="false">K126*$S$9+$S$10</f>
        <v>-383.586778230946</v>
      </c>
      <c r="O126" s="4"/>
      <c r="P126" s="3" t="n">
        <f aca="false">N126-8*M126</f>
        <v>8.55636402584042</v>
      </c>
      <c r="Q126" s="2" t="n">
        <v>1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30"/>
    </row>
    <row r="127" customFormat="false" ht="15" hidden="false" customHeight="false" outlineLevel="0" collapsed="false">
      <c r="A127" s="2" t="n">
        <f aca="false">'Paste Raw Data Here'!A127</f>
        <v>126</v>
      </c>
      <c r="B127" s="2" t="str">
        <f aca="false">'Paste Raw Data Here'!B127</f>
        <v>   P-27108</v>
      </c>
      <c r="C127" s="2" t="n">
        <f aca="false">'Paste Raw Data Here'!E127</f>
        <v>2</v>
      </c>
      <c r="E127" s="2" t="n">
        <f aca="false">'Paste Raw Data Here'!I127</f>
        <v>21292</v>
      </c>
      <c r="F127" s="2" t="n">
        <f aca="false">'Paste Raw Data Here'!F127</f>
        <v>-26.761</v>
      </c>
      <c r="G127" s="2" t="n">
        <f aca="false">'Paste Raw Data Here'!G127</f>
        <v>-51.048</v>
      </c>
      <c r="H127" s="2" t="n">
        <f aca="false">'Paste Raw Data Here'!H127</f>
        <v>-392.299</v>
      </c>
      <c r="I127" s="1" t="n">
        <f aca="false">STDEV(F127:F129)</f>
        <v>0.0407308237088325</v>
      </c>
      <c r="J127" s="1" t="n">
        <f aca="false">STDEV(G127:G129)</f>
        <v>0.0163707055437432</v>
      </c>
      <c r="K127" s="1" t="n">
        <f aca="false">STDEV(H127:H129)</f>
        <v>0.0582866479850388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30"/>
    </row>
    <row r="128" customFormat="false" ht="15" hidden="false" customHeight="false" outlineLevel="0" collapsed="false">
      <c r="A128" s="2" t="n">
        <f aca="false">'Paste Raw Data Here'!A128</f>
        <v>127</v>
      </c>
      <c r="B128" s="2" t="str">
        <f aca="false">'Paste Raw Data Here'!B128</f>
        <v>   P-27108</v>
      </c>
      <c r="C128" s="2" t="n">
        <f aca="false">'Paste Raw Data Here'!E128</f>
        <v>3</v>
      </c>
      <c r="E128" s="2" t="n">
        <f aca="false">'Paste Raw Data Here'!I128</f>
        <v>21189</v>
      </c>
      <c r="F128" s="2" t="n">
        <f aca="false">'Paste Raw Data Here'!F128</f>
        <v>-26.842</v>
      </c>
      <c r="G128" s="2" t="n">
        <f aca="false">'Paste Raw Data Here'!G128</f>
        <v>-51.07</v>
      </c>
      <c r="H128" s="2" t="n">
        <f aca="false">'Paste Raw Data Here'!H128</f>
        <v>-392.187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30"/>
    </row>
    <row r="129" customFormat="false" ht="15" hidden="false" customHeight="false" outlineLevel="0" collapsed="false">
      <c r="A129" s="2" t="n">
        <f aca="false">'Paste Raw Data Here'!A129</f>
        <v>128</v>
      </c>
      <c r="B129" s="2" t="str">
        <f aca="false">'Paste Raw Data Here'!B129</f>
        <v>   P-27108</v>
      </c>
      <c r="C129" s="2" t="n">
        <f aca="false">'Paste Raw Data Here'!E129</f>
        <v>4</v>
      </c>
      <c r="E129" s="2" t="n">
        <f aca="false">'Paste Raw Data Here'!I129</f>
        <v>21682</v>
      </c>
      <c r="F129" s="2" t="n">
        <f aca="false">'Paste Raw Data Here'!F129</f>
        <v>-26.809</v>
      </c>
      <c r="G129" s="2" t="n">
        <f aca="false">'Paste Raw Data Here'!G129</f>
        <v>-51.08</v>
      </c>
      <c r="H129" s="2" t="n">
        <f aca="false">'Paste Raw Data Here'!H129</f>
        <v>-392.215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30"/>
    </row>
    <row r="130" customFormat="false" ht="15" hidden="false" customHeight="false" outlineLevel="0" collapsed="false">
      <c r="A130" s="2" t="n">
        <f aca="false">'Paste Raw Data Here'!A130</f>
        <v>129</v>
      </c>
      <c r="B130" s="2" t="str">
        <f aca="false">'Paste Raw Data Here'!B130</f>
        <v>   P-27109</v>
      </c>
      <c r="C130" s="2" t="n">
        <f aca="false">'Paste Raw Data Here'!E130</f>
        <v>1</v>
      </c>
      <c r="D130" s="2" t="n">
        <f aca="false">D126+0.01</f>
        <v>0.15</v>
      </c>
      <c r="E130" s="2" t="n">
        <f aca="false">'Paste Raw Data Here'!I130</f>
        <v>21702</v>
      </c>
      <c r="F130" s="2" t="n">
        <f aca="false">'Paste Raw Data Here'!F130</f>
        <v>-26.772</v>
      </c>
      <c r="G130" s="2" t="n">
        <f aca="false">'Paste Raw Data Here'!G130</f>
        <v>-51.058</v>
      </c>
      <c r="H130" s="2" t="n">
        <f aca="false">'Paste Raw Data Here'!H130</f>
        <v>-392.289</v>
      </c>
      <c r="I130" s="1" t="n">
        <f aca="false">AVERAGE(F131:F133)</f>
        <v>-26.9016666666667</v>
      </c>
      <c r="J130" s="1" t="n">
        <f aca="false">AVERAGE(G131:G133)</f>
        <v>-51.1256666666667</v>
      </c>
      <c r="K130" s="1" t="n">
        <f aca="false">AVERAGE(H131:H133)</f>
        <v>-392.311666666667</v>
      </c>
      <c r="L130" s="4" t="n">
        <f aca="false">I130*$Q$9+$Q$10</f>
        <v>-26.2387809882031</v>
      </c>
      <c r="M130" s="4" t="n">
        <f aca="false">J130*$R$9+$R$10</f>
        <v>-49.0749913546456</v>
      </c>
      <c r="N130" s="4" t="n">
        <f aca="false">K130*$S$9+$S$10</f>
        <v>-383.660151888202</v>
      </c>
      <c r="O130" s="4"/>
      <c r="P130" s="3" t="n">
        <f aca="false">N130-8*M130</f>
        <v>8.93977894896256</v>
      </c>
      <c r="Q130" s="2" t="n">
        <v>1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30"/>
    </row>
    <row r="131" customFormat="false" ht="15" hidden="false" customHeight="false" outlineLevel="0" collapsed="false">
      <c r="A131" s="2" t="n">
        <f aca="false">'Paste Raw Data Here'!A131</f>
        <v>130</v>
      </c>
      <c r="B131" s="2" t="str">
        <f aca="false">'Paste Raw Data Here'!B131</f>
        <v>   P-27109</v>
      </c>
      <c r="C131" s="2" t="n">
        <f aca="false">'Paste Raw Data Here'!E131</f>
        <v>2</v>
      </c>
      <c r="E131" s="2" t="n">
        <f aca="false">'Paste Raw Data Here'!I131</f>
        <v>21660</v>
      </c>
      <c r="F131" s="2" t="n">
        <f aca="false">'Paste Raw Data Here'!F131</f>
        <v>-26.922</v>
      </c>
      <c r="G131" s="2" t="n">
        <f aca="false">'Paste Raw Data Here'!G131</f>
        <v>-51.162</v>
      </c>
      <c r="H131" s="2" t="n">
        <f aca="false">'Paste Raw Data Here'!H131</f>
        <v>-392.51</v>
      </c>
      <c r="I131" s="1" t="n">
        <f aca="false">STDEV(F131:F133)</f>
        <v>0.0293655126523169</v>
      </c>
      <c r="J131" s="1" t="n">
        <f aca="false">STDEV(G131:G133)</f>
        <v>0.0315647482697609</v>
      </c>
      <c r="K131" s="1" t="n">
        <f aca="false">STDEV(H131:H133)</f>
        <v>0.187222683810846</v>
      </c>
      <c r="S131" s="29"/>
      <c r="T131" s="29"/>
      <c r="U131" s="31"/>
      <c r="V131" s="29"/>
      <c r="W131" s="29"/>
      <c r="X131" s="29"/>
      <c r="Y131" s="29"/>
      <c r="Z131" s="29"/>
      <c r="AA131" s="29"/>
      <c r="AB131" s="29"/>
      <c r="AC131" s="30"/>
    </row>
    <row r="132" customFormat="false" ht="15" hidden="false" customHeight="false" outlineLevel="0" collapsed="false">
      <c r="A132" s="2" t="n">
        <f aca="false">'Paste Raw Data Here'!A132</f>
        <v>131</v>
      </c>
      <c r="B132" s="2" t="str">
        <f aca="false">'Paste Raw Data Here'!B132</f>
        <v>   P-27109</v>
      </c>
      <c r="C132" s="2" t="n">
        <f aca="false">'Paste Raw Data Here'!E132</f>
        <v>3</v>
      </c>
      <c r="E132" s="2" t="n">
        <f aca="false">'Paste Raw Data Here'!I132</f>
        <v>21538</v>
      </c>
      <c r="F132" s="2" t="n">
        <f aca="false">'Paste Raw Data Here'!F132</f>
        <v>-26.868</v>
      </c>
      <c r="G132" s="2" t="n">
        <f aca="false">'Paste Raw Data Here'!G132</f>
        <v>-51.105</v>
      </c>
      <c r="H132" s="2" t="n">
        <f aca="false">'Paste Raw Data Here'!H132</f>
        <v>-392.287</v>
      </c>
      <c r="S132" s="29"/>
      <c r="T132" s="29"/>
      <c r="U132" s="31"/>
      <c r="V132" s="29"/>
      <c r="W132" s="29"/>
      <c r="X132" s="29"/>
      <c r="Y132" s="29"/>
      <c r="Z132" s="29"/>
      <c r="AA132" s="29"/>
      <c r="AB132" s="29"/>
      <c r="AC132" s="30"/>
    </row>
    <row r="133" customFormat="false" ht="15" hidden="false" customHeight="false" outlineLevel="0" collapsed="false">
      <c r="A133" s="2" t="n">
        <f aca="false">'Paste Raw Data Here'!A133</f>
        <v>132</v>
      </c>
      <c r="B133" s="2" t="str">
        <f aca="false">'Paste Raw Data Here'!B133</f>
        <v>   P-27109</v>
      </c>
      <c r="C133" s="2" t="n">
        <f aca="false">'Paste Raw Data Here'!E133</f>
        <v>4</v>
      </c>
      <c r="E133" s="2" t="n">
        <f aca="false">'Paste Raw Data Here'!I133</f>
        <v>21404</v>
      </c>
      <c r="F133" s="2" t="n">
        <f aca="false">'Paste Raw Data Here'!F133</f>
        <v>-26.915</v>
      </c>
      <c r="G133" s="2" t="n">
        <f aca="false">'Paste Raw Data Here'!G133</f>
        <v>-51.11</v>
      </c>
      <c r="H133" s="2" t="n">
        <f aca="false">'Paste Raw Data Here'!H133</f>
        <v>-392.138</v>
      </c>
      <c r="S133" s="29"/>
      <c r="T133" s="29"/>
      <c r="U133" s="31"/>
      <c r="V133" s="29"/>
      <c r="W133" s="29"/>
      <c r="X133" s="29"/>
      <c r="Y133" s="29"/>
      <c r="Z133" s="29"/>
      <c r="AA133" s="29"/>
      <c r="AB133" s="29"/>
      <c r="AC133" s="30"/>
    </row>
    <row r="134" customFormat="false" ht="15" hidden="false" customHeight="false" outlineLevel="0" collapsed="false">
      <c r="A134" s="2" t="n">
        <f aca="false">'Paste Raw Data Here'!A134</f>
        <v>133</v>
      </c>
      <c r="B134" s="2" t="str">
        <f aca="false">'Paste Raw Data Here'!B134</f>
        <v>   P-27110</v>
      </c>
      <c r="C134" s="2" t="n">
        <f aca="false">'Paste Raw Data Here'!E134</f>
        <v>1</v>
      </c>
      <c r="D134" s="2" t="n">
        <f aca="false">D130+0.01</f>
        <v>0.16</v>
      </c>
      <c r="E134" s="2" t="n">
        <f aca="false">'Paste Raw Data Here'!I134</f>
        <v>21421</v>
      </c>
      <c r="F134" s="2" t="n">
        <f aca="false">'Paste Raw Data Here'!F134</f>
        <v>-26.821</v>
      </c>
      <c r="G134" s="2" t="n">
        <f aca="false">'Paste Raw Data Here'!G134</f>
        <v>-51.096</v>
      </c>
      <c r="H134" s="2" t="n">
        <f aca="false">'Paste Raw Data Here'!H134</f>
        <v>-392.279</v>
      </c>
      <c r="I134" s="1" t="n">
        <f aca="false">AVERAGE(F135:F137)</f>
        <v>-26.9116666666667</v>
      </c>
      <c r="J134" s="1" t="n">
        <f aca="false">AVERAGE(G135:G137)</f>
        <v>-51.173</v>
      </c>
      <c r="K134" s="1" t="n">
        <f aca="false">AVERAGE(H135:H137)</f>
        <v>-392.333333333333</v>
      </c>
      <c r="L134" s="4" t="n">
        <f aca="false">I134*$Q$9+$Q$10</f>
        <v>-26.2482697897076</v>
      </c>
      <c r="M134" s="4" t="n">
        <f aca="false">J134*$R$9+$R$10</f>
        <v>-49.1202874289569</v>
      </c>
      <c r="N134" s="4" t="n">
        <f aca="false">K134*$S$9+$S$10</f>
        <v>-383.680533459662</v>
      </c>
      <c r="O134" s="4"/>
      <c r="P134" s="3" t="n">
        <f aca="false">N134-8*M134</f>
        <v>9.28176597199268</v>
      </c>
      <c r="Q134" s="2" t="n">
        <v>1</v>
      </c>
      <c r="U134" s="3"/>
    </row>
    <row r="135" customFormat="false" ht="15" hidden="false" customHeight="false" outlineLevel="0" collapsed="false">
      <c r="A135" s="2" t="n">
        <f aca="false">'Paste Raw Data Here'!A135</f>
        <v>134</v>
      </c>
      <c r="B135" s="2" t="str">
        <f aca="false">'Paste Raw Data Here'!B135</f>
        <v>   P-27110</v>
      </c>
      <c r="C135" s="2" t="n">
        <f aca="false">'Paste Raw Data Here'!E135</f>
        <v>2</v>
      </c>
      <c r="E135" s="2" t="n">
        <f aca="false">'Paste Raw Data Here'!I135</f>
        <v>21404</v>
      </c>
      <c r="F135" s="2" t="n">
        <f aca="false">'Paste Raw Data Here'!F135</f>
        <v>-26.881</v>
      </c>
      <c r="G135" s="2" t="n">
        <f aca="false">'Paste Raw Data Here'!G135</f>
        <v>-51.126</v>
      </c>
      <c r="H135" s="2" t="n">
        <f aca="false">'Paste Raw Data Here'!H135</f>
        <v>-392.356</v>
      </c>
      <c r="I135" s="1" t="n">
        <f aca="false">STDEV(F135:F137)</f>
        <v>0.0720717235351933</v>
      </c>
      <c r="J135" s="1" t="n">
        <f aca="false">STDEV(G135:G137)</f>
        <v>0.0413884041731513</v>
      </c>
      <c r="K135" s="1" t="n">
        <f aca="false">STDEV(H135:H137)</f>
        <v>0.023544284515197</v>
      </c>
    </row>
    <row r="136" customFormat="false" ht="15" hidden="false" customHeight="false" outlineLevel="0" collapsed="false">
      <c r="A136" s="2" t="n">
        <f aca="false">'Paste Raw Data Here'!A136</f>
        <v>135</v>
      </c>
      <c r="B136" s="2" t="str">
        <f aca="false">'Paste Raw Data Here'!B136</f>
        <v>   P-27110</v>
      </c>
      <c r="C136" s="2" t="n">
        <f aca="false">'Paste Raw Data Here'!E136</f>
        <v>3</v>
      </c>
      <c r="E136" s="2" t="n">
        <f aca="false">'Paste Raw Data Here'!I136</f>
        <v>21377</v>
      </c>
      <c r="F136" s="2" t="n">
        <f aca="false">'Paste Raw Data Here'!F136</f>
        <v>-26.86</v>
      </c>
      <c r="G136" s="2" t="n">
        <f aca="false">'Paste Raw Data Here'!G136</f>
        <v>-51.189</v>
      </c>
      <c r="H136" s="2" t="n">
        <f aca="false">'Paste Raw Data Here'!H136</f>
        <v>-392.309</v>
      </c>
    </row>
    <row r="137" customFormat="false" ht="15" hidden="false" customHeight="false" outlineLevel="0" collapsed="false">
      <c r="A137" s="2" t="n">
        <f aca="false">'Paste Raw Data Here'!A137</f>
        <v>136</v>
      </c>
      <c r="B137" s="2" t="str">
        <f aca="false">'Paste Raw Data Here'!B137</f>
        <v>   P-27110</v>
      </c>
      <c r="C137" s="2" t="n">
        <f aca="false">'Paste Raw Data Here'!E137</f>
        <v>4</v>
      </c>
      <c r="E137" s="2" t="n">
        <f aca="false">'Paste Raw Data Here'!I137</f>
        <v>21264</v>
      </c>
      <c r="F137" s="2" t="n">
        <f aca="false">'Paste Raw Data Here'!F137</f>
        <v>-26.994</v>
      </c>
      <c r="G137" s="2" t="n">
        <f aca="false">'Paste Raw Data Here'!G137</f>
        <v>-51.204</v>
      </c>
      <c r="H137" s="2" t="n">
        <f aca="false">'Paste Raw Data Here'!H137</f>
        <v>-392.335</v>
      </c>
    </row>
    <row r="138" customFormat="false" ht="15" hidden="false" customHeight="false" outlineLevel="0" collapsed="false">
      <c r="A138" s="2" t="n">
        <f aca="false">'Paste Raw Data Here'!A138</f>
        <v>137</v>
      </c>
      <c r="B138" s="2" t="str">
        <f aca="false">'Paste Raw Data Here'!B138</f>
        <v>   P-27111</v>
      </c>
      <c r="C138" s="2" t="n">
        <f aca="false">'Paste Raw Data Here'!E138</f>
        <v>1</v>
      </c>
      <c r="D138" s="2" t="n">
        <f aca="false">D134+0.01</f>
        <v>0.17</v>
      </c>
      <c r="E138" s="2" t="n">
        <f aca="false">'Paste Raw Data Here'!I138</f>
        <v>21268</v>
      </c>
      <c r="F138" s="2" t="n">
        <f aca="false">'Paste Raw Data Here'!F138</f>
        <v>-27</v>
      </c>
      <c r="G138" s="2" t="n">
        <f aca="false">'Paste Raw Data Here'!G138</f>
        <v>-51.205</v>
      </c>
      <c r="H138" s="2" t="n">
        <f aca="false">'Paste Raw Data Here'!H138</f>
        <v>-392.261</v>
      </c>
      <c r="I138" s="1" t="n">
        <f aca="false">AVERAGE(F139:F141)</f>
        <v>-26.8843333333333</v>
      </c>
      <c r="J138" s="1" t="n">
        <f aca="false">AVERAGE(G139:G141)</f>
        <v>-51.1143333333333</v>
      </c>
      <c r="K138" s="1" t="n">
        <f aca="false">AVERAGE(H139:H141)</f>
        <v>-392.449</v>
      </c>
      <c r="L138" s="4" t="n">
        <f aca="false">I138*$Q$9+$Q$10</f>
        <v>-26.2223337322619</v>
      </c>
      <c r="M138" s="4" t="n">
        <f aca="false">J138*$R$9+$R$10</f>
        <v>-49.064145815726</v>
      </c>
      <c r="N138" s="4" t="n">
        <f aca="false">K138*$S$9+$S$10</f>
        <v>-383.789339694996</v>
      </c>
      <c r="O138" s="4"/>
      <c r="P138" s="3" t="n">
        <f aca="false">N138-8*M138</f>
        <v>8.72382683081241</v>
      </c>
      <c r="Q138" s="2" t="n">
        <v>1</v>
      </c>
    </row>
    <row r="139" customFormat="false" ht="15" hidden="false" customHeight="false" outlineLevel="0" collapsed="false">
      <c r="A139" s="2" t="n">
        <f aca="false">'Paste Raw Data Here'!A139</f>
        <v>138</v>
      </c>
      <c r="B139" s="2" t="str">
        <f aca="false">'Paste Raw Data Here'!B139</f>
        <v>   P-27111</v>
      </c>
      <c r="C139" s="2" t="n">
        <f aca="false">'Paste Raw Data Here'!E139</f>
        <v>2</v>
      </c>
      <c r="E139" s="2" t="n">
        <f aca="false">'Paste Raw Data Here'!I139</f>
        <v>21318</v>
      </c>
      <c r="F139" s="2" t="n">
        <f aca="false">'Paste Raw Data Here'!F139</f>
        <v>-26.868</v>
      </c>
      <c r="G139" s="2" t="n">
        <f aca="false">'Paste Raw Data Here'!G139</f>
        <v>-51.145</v>
      </c>
      <c r="H139" s="2" t="n">
        <f aca="false">'Paste Raw Data Here'!H139</f>
        <v>-392.461</v>
      </c>
      <c r="I139" s="1" t="n">
        <f aca="false">STDEV(F139:F141)</f>
        <v>0.0582437407223603</v>
      </c>
      <c r="J139" s="1" t="n">
        <f aca="false">STDEV(G139:G141)</f>
        <v>0.0583894967723969</v>
      </c>
      <c r="K139" s="1" t="n">
        <f aca="false">STDEV(H139:H141)</f>
        <v>0.0549909083394722</v>
      </c>
    </row>
    <row r="140" customFormat="false" ht="15" hidden="false" customHeight="false" outlineLevel="0" collapsed="false">
      <c r="A140" s="2" t="n">
        <f aca="false">'Paste Raw Data Here'!A140</f>
        <v>139</v>
      </c>
      <c r="B140" s="2" t="str">
        <f aca="false">'Paste Raw Data Here'!B140</f>
        <v>   P-27111</v>
      </c>
      <c r="C140" s="2" t="n">
        <f aca="false">'Paste Raw Data Here'!E140</f>
        <v>3</v>
      </c>
      <c r="E140" s="2" t="n">
        <f aca="false">'Paste Raw Data Here'!I140</f>
        <v>21678</v>
      </c>
      <c r="F140" s="2" t="n">
        <f aca="false">'Paste Raw Data Here'!F140</f>
        <v>-26.836</v>
      </c>
      <c r="G140" s="2" t="n">
        <f aca="false">'Paste Raw Data Here'!G140</f>
        <v>-51.047</v>
      </c>
      <c r="H140" s="2" t="n">
        <f aca="false">'Paste Raw Data Here'!H140</f>
        <v>-392.497</v>
      </c>
    </row>
    <row r="141" customFormat="false" ht="15" hidden="false" customHeight="false" outlineLevel="0" collapsed="false">
      <c r="A141" s="2" t="n">
        <f aca="false">'Paste Raw Data Here'!A141</f>
        <v>140</v>
      </c>
      <c r="B141" s="2" t="str">
        <f aca="false">'Paste Raw Data Here'!B141</f>
        <v>   P-27111</v>
      </c>
      <c r="C141" s="2" t="n">
        <f aca="false">'Paste Raw Data Here'!E141</f>
        <v>4</v>
      </c>
      <c r="E141" s="2" t="n">
        <f aca="false">'Paste Raw Data Here'!I141</f>
        <v>21596</v>
      </c>
      <c r="F141" s="2" t="n">
        <f aca="false">'Paste Raw Data Here'!F141</f>
        <v>-26.949</v>
      </c>
      <c r="G141" s="2" t="n">
        <f aca="false">'Paste Raw Data Here'!G141</f>
        <v>-51.151</v>
      </c>
      <c r="H141" s="2" t="n">
        <f aca="false">'Paste Raw Data Here'!H141</f>
        <v>-392.389</v>
      </c>
    </row>
    <row r="142" customFormat="false" ht="15" hidden="false" customHeight="false" outlineLevel="0" collapsed="false">
      <c r="A142" s="2" t="n">
        <f aca="false">'Paste Raw Data Here'!A142</f>
        <v>141</v>
      </c>
      <c r="B142" s="2" t="str">
        <f aca="false">'Paste Raw Data Here'!B142</f>
        <v>   P-27112</v>
      </c>
      <c r="C142" s="2" t="n">
        <f aca="false">'Paste Raw Data Here'!E142</f>
        <v>1</v>
      </c>
      <c r="D142" s="2" t="n">
        <f aca="false">D138+0.01</f>
        <v>0.18</v>
      </c>
      <c r="E142" s="2" t="n">
        <f aca="false">'Paste Raw Data Here'!I142</f>
        <v>21570</v>
      </c>
      <c r="F142" s="2" t="n">
        <f aca="false">'Paste Raw Data Here'!F142</f>
        <v>-26.735</v>
      </c>
      <c r="G142" s="2" t="n">
        <f aca="false">'Paste Raw Data Here'!G142</f>
        <v>-51.099</v>
      </c>
      <c r="H142" s="2" t="n">
        <f aca="false">'Paste Raw Data Here'!H142</f>
        <v>-392.541</v>
      </c>
      <c r="I142" s="1" t="n">
        <f aca="false">AVERAGE(F143:F145)</f>
        <v>-26.8553333333333</v>
      </c>
      <c r="J142" s="1" t="n">
        <f aca="false">AVERAGE(G143:G145)</f>
        <v>-51.1696666666667</v>
      </c>
      <c r="K142" s="1" t="n">
        <f aca="false">AVERAGE(H143:H145)</f>
        <v>-392.410333333333</v>
      </c>
      <c r="L142" s="4" t="n">
        <f aca="false">I142*$Q$9+$Q$10</f>
        <v>-26.1948162078988</v>
      </c>
      <c r="M142" s="4" t="n">
        <f aca="false">J142*$R$9+$R$10</f>
        <v>-49.1170975645688</v>
      </c>
      <c r="N142" s="4" t="n">
        <f aca="false">K142*$S$9+$S$10</f>
        <v>-383.752966429005</v>
      </c>
      <c r="O142" s="4"/>
      <c r="P142" s="3" t="n">
        <f aca="false">N142-8*M142</f>
        <v>9.18381408754487</v>
      </c>
      <c r="Q142" s="2" t="n">
        <v>1</v>
      </c>
    </row>
    <row r="143" customFormat="false" ht="15" hidden="false" customHeight="false" outlineLevel="0" collapsed="false">
      <c r="A143" s="2" t="n">
        <f aca="false">'Paste Raw Data Here'!A143</f>
        <v>142</v>
      </c>
      <c r="B143" s="2" t="str">
        <f aca="false">'Paste Raw Data Here'!B143</f>
        <v>   P-27112</v>
      </c>
      <c r="C143" s="2" t="n">
        <f aca="false">'Paste Raw Data Here'!E143</f>
        <v>2</v>
      </c>
      <c r="E143" s="2" t="n">
        <f aca="false">'Paste Raw Data Here'!I143</f>
        <v>21472</v>
      </c>
      <c r="F143" s="2" t="n">
        <f aca="false">'Paste Raw Data Here'!F143</f>
        <v>-26.889</v>
      </c>
      <c r="G143" s="2" t="n">
        <f aca="false">'Paste Raw Data Here'!G143</f>
        <v>-51.142</v>
      </c>
      <c r="H143" s="2" t="n">
        <f aca="false">'Paste Raw Data Here'!H143</f>
        <v>-392.284</v>
      </c>
      <c r="I143" s="1" t="n">
        <f aca="false">STDEV(F143:F145)</f>
        <v>0.0644696310935112</v>
      </c>
      <c r="J143" s="1" t="n">
        <f aca="false">STDEV(G143:G145)</f>
        <v>0.0372334974630825</v>
      </c>
      <c r="K143" s="1" t="n">
        <f aca="false">STDEV(H143:H145)</f>
        <v>0.143917800613182</v>
      </c>
    </row>
    <row r="144" customFormat="false" ht="15" hidden="false" customHeight="false" outlineLevel="0" collapsed="false">
      <c r="A144" s="2" t="n">
        <f aca="false">'Paste Raw Data Here'!A144</f>
        <v>143</v>
      </c>
      <c r="B144" s="2" t="str">
        <f aca="false">'Paste Raw Data Here'!B144</f>
        <v>   P-27112</v>
      </c>
      <c r="C144" s="2" t="n">
        <f aca="false">'Paste Raw Data Here'!E144</f>
        <v>3</v>
      </c>
      <c r="E144" s="2" t="n">
        <f aca="false">'Paste Raw Data Here'!I144</f>
        <v>21309</v>
      </c>
      <c r="F144" s="2" t="n">
        <f aca="false">'Paste Raw Data Here'!F144</f>
        <v>-26.781</v>
      </c>
      <c r="G144" s="2" t="n">
        <f aca="false">'Paste Raw Data Here'!G144</f>
        <v>-51.212</v>
      </c>
      <c r="H144" s="2" t="n">
        <f aca="false">'Paste Raw Data Here'!H144</f>
        <v>-392.567</v>
      </c>
    </row>
    <row r="145" customFormat="false" ht="15" hidden="false" customHeight="false" outlineLevel="0" collapsed="false">
      <c r="A145" s="2" t="n">
        <f aca="false">'Paste Raw Data Here'!A145</f>
        <v>144</v>
      </c>
      <c r="B145" s="2" t="str">
        <f aca="false">'Paste Raw Data Here'!B145</f>
        <v>   P-27112</v>
      </c>
      <c r="C145" s="2" t="n">
        <f aca="false">'Paste Raw Data Here'!E145</f>
        <v>4</v>
      </c>
      <c r="E145" s="2" t="n">
        <f aca="false">'Paste Raw Data Here'!I145</f>
        <v>21312</v>
      </c>
      <c r="F145" s="2" t="n">
        <f aca="false">'Paste Raw Data Here'!F145</f>
        <v>-26.896</v>
      </c>
      <c r="G145" s="2" t="n">
        <f aca="false">'Paste Raw Data Here'!G145</f>
        <v>-51.155</v>
      </c>
      <c r="H145" s="2" t="n">
        <f aca="false">'Paste Raw Data Here'!H145</f>
        <v>-392.38</v>
      </c>
    </row>
    <row r="146" customFormat="false" ht="15" hidden="false" customHeight="false" outlineLevel="0" collapsed="false">
      <c r="A146" s="2" t="n">
        <f aca="false">'Paste Raw Data Here'!A146</f>
        <v>145</v>
      </c>
      <c r="B146" s="2" t="str">
        <f aca="false">'Paste Raw Data Here'!B146</f>
        <v>   P-27113</v>
      </c>
      <c r="C146" s="2" t="n">
        <f aca="false">'Paste Raw Data Here'!E146</f>
        <v>1</v>
      </c>
      <c r="D146" s="2" t="n">
        <f aca="false">D142+0.01</f>
        <v>0.19</v>
      </c>
      <c r="E146" s="2" t="n">
        <f aca="false">'Paste Raw Data Here'!I146</f>
        <v>21258</v>
      </c>
      <c r="F146" s="2" t="n">
        <f aca="false">'Paste Raw Data Here'!F146</f>
        <v>-26.914</v>
      </c>
      <c r="G146" s="2" t="n">
        <f aca="false">'Paste Raw Data Here'!G146</f>
        <v>-51.056</v>
      </c>
      <c r="H146" s="2" t="n">
        <f aca="false">'Paste Raw Data Here'!H146</f>
        <v>-392.241</v>
      </c>
      <c r="I146" s="1" t="n">
        <f aca="false">AVERAGE(F147:F149)</f>
        <v>-26.8556666666667</v>
      </c>
      <c r="J146" s="1" t="n">
        <f aca="false">AVERAGE(G147:G149)</f>
        <v>-51.098</v>
      </c>
      <c r="K146" s="1" t="n">
        <f aca="false">AVERAGE(H147:H149)</f>
        <v>-392.355</v>
      </c>
      <c r="L146" s="4" t="n">
        <f aca="false">I146*$Q$9+$Q$10</f>
        <v>-26.1951325012823</v>
      </c>
      <c r="M146" s="4" t="n">
        <f aca="false">J146*$R$9+$R$10</f>
        <v>-49.0485154802242</v>
      </c>
      <c r="N146" s="4" t="n">
        <f aca="false">K146*$S$9+$S$10</f>
        <v>-383.700915031123</v>
      </c>
      <c r="O146" s="4"/>
      <c r="P146" s="3" t="n">
        <f aca="false">N146-8*M146</f>
        <v>8.68720881067122</v>
      </c>
      <c r="Q146" s="2" t="n">
        <v>1</v>
      </c>
    </row>
    <row r="147" customFormat="false" ht="15" hidden="false" customHeight="false" outlineLevel="0" collapsed="false">
      <c r="A147" s="2" t="n">
        <f aca="false">'Paste Raw Data Here'!A147</f>
        <v>146</v>
      </c>
      <c r="B147" s="2" t="str">
        <f aca="false">'Paste Raw Data Here'!B147</f>
        <v>   P-27113</v>
      </c>
      <c r="C147" s="2" t="n">
        <f aca="false">'Paste Raw Data Here'!E147</f>
        <v>2</v>
      </c>
      <c r="E147" s="2" t="n">
        <f aca="false">'Paste Raw Data Here'!I147</f>
        <v>21105</v>
      </c>
      <c r="F147" s="2" t="n">
        <f aca="false">'Paste Raw Data Here'!F147</f>
        <v>-26.887</v>
      </c>
      <c r="G147" s="2" t="n">
        <f aca="false">'Paste Raw Data Here'!G147</f>
        <v>-51.147</v>
      </c>
      <c r="H147" s="2" t="n">
        <f aca="false">'Paste Raw Data Here'!H147</f>
        <v>-392.333</v>
      </c>
      <c r="I147" s="1" t="n">
        <f aca="false">STDEV(F147:F149)</f>
        <v>0.04916638417998</v>
      </c>
      <c r="J147" s="1" t="n">
        <f aca="false">STDEV(G147:G149)</f>
        <v>0.0495075751779445</v>
      </c>
      <c r="K147" s="1" t="n">
        <f aca="false">STDEV(H147:H149)</f>
        <v>0.0861336171305932</v>
      </c>
    </row>
    <row r="148" customFormat="false" ht="15" hidden="false" customHeight="false" outlineLevel="0" collapsed="false">
      <c r="A148" s="2" t="n">
        <f aca="false">'Paste Raw Data Here'!A148</f>
        <v>147</v>
      </c>
      <c r="B148" s="2" t="str">
        <f aca="false">'Paste Raw Data Here'!B148</f>
        <v>   P-27113</v>
      </c>
      <c r="C148" s="2" t="n">
        <f aca="false">'Paste Raw Data Here'!E148</f>
        <v>3</v>
      </c>
      <c r="E148" s="2" t="n">
        <f aca="false">'Paste Raw Data Here'!I148</f>
        <v>20907</v>
      </c>
      <c r="F148" s="2" t="n">
        <f aca="false">'Paste Raw Data Here'!F148</f>
        <v>-26.799</v>
      </c>
      <c r="G148" s="2" t="n">
        <f aca="false">'Paste Raw Data Here'!G148</f>
        <v>-51.048</v>
      </c>
      <c r="H148" s="2" t="n">
        <f aca="false">'Paste Raw Data Here'!H148</f>
        <v>-392.45</v>
      </c>
    </row>
    <row r="149" customFormat="false" ht="15" hidden="false" customHeight="false" outlineLevel="0" collapsed="false">
      <c r="A149" s="2" t="n">
        <f aca="false">'Paste Raw Data Here'!A149</f>
        <v>148</v>
      </c>
      <c r="B149" s="2" t="str">
        <f aca="false">'Paste Raw Data Here'!B149</f>
        <v>   P-27113</v>
      </c>
      <c r="C149" s="2" t="n">
        <f aca="false">'Paste Raw Data Here'!E149</f>
        <v>4</v>
      </c>
      <c r="E149" s="2" t="n">
        <f aca="false">'Paste Raw Data Here'!I149</f>
        <v>20881</v>
      </c>
      <c r="F149" s="2" t="n">
        <f aca="false">'Paste Raw Data Here'!F149</f>
        <v>-26.881</v>
      </c>
      <c r="G149" s="2" t="n">
        <f aca="false">'Paste Raw Data Here'!G149</f>
        <v>-51.099</v>
      </c>
      <c r="H149" s="2" t="n">
        <f aca="false">'Paste Raw Data Here'!H149</f>
        <v>-392.282</v>
      </c>
    </row>
    <row r="150" customFormat="false" ht="15" hidden="false" customHeight="false" outlineLevel="0" collapsed="false">
      <c r="A150" s="2" t="n">
        <f aca="false">'Paste Raw Data Here'!A150</f>
        <v>149</v>
      </c>
      <c r="B150" s="2" t="str">
        <f aca="false">'Paste Raw Data Here'!B150</f>
        <v>   P-27114</v>
      </c>
      <c r="C150" s="2" t="n">
        <f aca="false">'Paste Raw Data Here'!E150</f>
        <v>1</v>
      </c>
      <c r="D150" s="2" t="n">
        <f aca="false">D146+0.01</f>
        <v>0.2</v>
      </c>
      <c r="E150" s="2" t="n">
        <f aca="false">'Paste Raw Data Here'!I150</f>
        <v>21384</v>
      </c>
      <c r="F150" s="2" t="n">
        <f aca="false">'Paste Raw Data Here'!F150</f>
        <v>-26.865</v>
      </c>
      <c r="G150" s="2" t="n">
        <f aca="false">'Paste Raw Data Here'!G150</f>
        <v>-51.15</v>
      </c>
      <c r="H150" s="2" t="n">
        <f aca="false">'Paste Raw Data Here'!H150</f>
        <v>-392.373</v>
      </c>
      <c r="I150" s="1" t="n">
        <f aca="false">AVERAGE(F151:F153)</f>
        <v>-26.936</v>
      </c>
      <c r="J150" s="1" t="n">
        <f aca="false">AVERAGE(G151:G153)</f>
        <v>-51.1763333333333</v>
      </c>
      <c r="K150" s="1" t="n">
        <f aca="false">AVERAGE(H151:H153)</f>
        <v>-392.388</v>
      </c>
      <c r="L150" s="4" t="n">
        <f aca="false">I150*$Q$9+$Q$10</f>
        <v>-26.271359206702</v>
      </c>
      <c r="M150" s="4" t="n">
        <f aca="false">J150*$R$9+$R$10</f>
        <v>-49.123477293345</v>
      </c>
      <c r="N150" s="4" t="n">
        <f aca="false">K150*$S$9+$S$10</f>
        <v>-383.73195773227</v>
      </c>
      <c r="O150" s="4"/>
      <c r="P150" s="3" t="n">
        <f aca="false">N150-8*M150</f>
        <v>9.25586061449053</v>
      </c>
      <c r="Q150" s="2" t="n">
        <v>1</v>
      </c>
    </row>
    <row r="151" customFormat="false" ht="15" hidden="false" customHeight="false" outlineLevel="0" collapsed="false">
      <c r="A151" s="2" t="n">
        <f aca="false">'Paste Raw Data Here'!A151</f>
        <v>150</v>
      </c>
      <c r="B151" s="2" t="str">
        <f aca="false">'Paste Raw Data Here'!B151</f>
        <v>   P-27114</v>
      </c>
      <c r="C151" s="2" t="n">
        <f aca="false">'Paste Raw Data Here'!E151</f>
        <v>2</v>
      </c>
      <c r="E151" s="2" t="n">
        <f aca="false">'Paste Raw Data Here'!I151</f>
        <v>21407</v>
      </c>
      <c r="F151" s="2" t="n">
        <f aca="false">'Paste Raw Data Here'!F151</f>
        <v>-26.906</v>
      </c>
      <c r="G151" s="2" t="n">
        <f aca="false">'Paste Raw Data Here'!G151</f>
        <v>-51.208</v>
      </c>
      <c r="H151" s="2" t="n">
        <f aca="false">'Paste Raw Data Here'!H151</f>
        <v>-392.462</v>
      </c>
      <c r="I151" s="1" t="n">
        <f aca="false">STDEV(F151:F153)</f>
        <v>0.0305122926047847</v>
      </c>
      <c r="J151" s="1" t="n">
        <f aca="false">STDEV(G151:G153)</f>
        <v>0.0793872365896016</v>
      </c>
      <c r="K151" s="1" t="n">
        <f aca="false">STDEV(H151:H153)</f>
        <v>0.0949052158735141</v>
      </c>
    </row>
    <row r="152" customFormat="false" ht="15" hidden="false" customHeight="false" outlineLevel="0" collapsed="false">
      <c r="A152" s="2" t="n">
        <f aca="false">'Paste Raw Data Here'!A152</f>
        <v>151</v>
      </c>
      <c r="B152" s="2" t="str">
        <f aca="false">'Paste Raw Data Here'!B152</f>
        <v>   P-27114</v>
      </c>
      <c r="C152" s="2" t="n">
        <f aca="false">'Paste Raw Data Here'!E152</f>
        <v>3</v>
      </c>
      <c r="E152" s="2" t="n">
        <f aca="false">'Paste Raw Data Here'!I152</f>
        <v>21159</v>
      </c>
      <c r="F152" s="2" t="n">
        <f aca="false">'Paste Raw Data Here'!F152</f>
        <v>-26.935</v>
      </c>
      <c r="G152" s="2" t="n">
        <f aca="false">'Paste Raw Data Here'!G152</f>
        <v>-51.086</v>
      </c>
      <c r="H152" s="2" t="n">
        <f aca="false">'Paste Raw Data Here'!H152</f>
        <v>-392.421</v>
      </c>
    </row>
    <row r="153" customFormat="false" ht="15" hidden="false" customHeight="false" outlineLevel="0" collapsed="false">
      <c r="A153" s="2" t="n">
        <f aca="false">'Paste Raw Data Here'!A153</f>
        <v>152</v>
      </c>
      <c r="B153" s="2" t="str">
        <f aca="false">'Paste Raw Data Here'!B153</f>
        <v>   P-27114</v>
      </c>
      <c r="C153" s="2" t="n">
        <f aca="false">'Paste Raw Data Here'!E153</f>
        <v>4</v>
      </c>
      <c r="E153" s="2" t="n">
        <f aca="false">'Paste Raw Data Here'!I153</f>
        <v>21074</v>
      </c>
      <c r="F153" s="2" t="n">
        <f aca="false">'Paste Raw Data Here'!F153</f>
        <v>-26.967</v>
      </c>
      <c r="G153" s="2" t="n">
        <f aca="false">'Paste Raw Data Here'!G153</f>
        <v>-51.235</v>
      </c>
      <c r="H153" s="2" t="n">
        <f aca="false">'Paste Raw Data Here'!H153</f>
        <v>-392.281</v>
      </c>
    </row>
    <row r="154" customFormat="false" ht="15" hidden="false" customHeight="false" outlineLevel="0" collapsed="false">
      <c r="A154" s="2" t="n">
        <f aca="false">'Paste Raw Data Here'!A154</f>
        <v>153</v>
      </c>
      <c r="B154" s="2" t="str">
        <f aca="false">'Paste Raw Data Here'!B154</f>
        <v>   P-27115</v>
      </c>
      <c r="C154" s="2" t="n">
        <f aca="false">'Paste Raw Data Here'!E154</f>
        <v>1</v>
      </c>
      <c r="D154" s="2" t="n">
        <f aca="false">D150+0.01</f>
        <v>0.21</v>
      </c>
      <c r="E154" s="2" t="n">
        <f aca="false">'Paste Raw Data Here'!I154</f>
        <v>21128</v>
      </c>
      <c r="F154" s="2" t="n">
        <f aca="false">'Paste Raw Data Here'!F154</f>
        <v>-28.848</v>
      </c>
      <c r="G154" s="2" t="n">
        <f aca="false">'Paste Raw Data Here'!G154</f>
        <v>-54.668</v>
      </c>
      <c r="H154" s="2" t="n">
        <f aca="false">'Paste Raw Data Here'!H154</f>
        <v>-416.879</v>
      </c>
      <c r="I154" s="1" t="n">
        <f aca="false">AVERAGE(F155:F157)</f>
        <v>-28.8356666666667</v>
      </c>
      <c r="J154" s="1" t="n">
        <f aca="false">AVERAGE(G155:G157)</f>
        <v>-54.6696666666667</v>
      </c>
      <c r="K154" s="1" t="n">
        <f aca="false">AVERAGE(H155:H157)</f>
        <v>-418.381666666667</v>
      </c>
      <c r="L154" s="4" t="n">
        <f aca="false">I154*$Q$9+$Q$10</f>
        <v>-28.0739151991794</v>
      </c>
      <c r="M154" s="4" t="n">
        <f aca="false">J154*$R$9+$R$10</f>
        <v>-52.466455172093</v>
      </c>
      <c r="N154" s="4" t="n">
        <f aca="false">K154*$S$9+$S$10</f>
        <v>-408.183885794293</v>
      </c>
      <c r="O154" s="4"/>
      <c r="P154" s="3" t="n">
        <f aca="false">N154-8*M154</f>
        <v>11.5477555824506</v>
      </c>
      <c r="Q154" s="2" t="n">
        <v>1</v>
      </c>
    </row>
    <row r="155" customFormat="false" ht="15" hidden="false" customHeight="false" outlineLevel="0" collapsed="false">
      <c r="A155" s="2" t="n">
        <f aca="false">'Paste Raw Data Here'!A155</f>
        <v>154</v>
      </c>
      <c r="B155" s="2" t="str">
        <f aca="false">'Paste Raw Data Here'!B155</f>
        <v>   P-27115</v>
      </c>
      <c r="C155" s="2" t="n">
        <f aca="false">'Paste Raw Data Here'!E155</f>
        <v>2</v>
      </c>
      <c r="E155" s="2" t="n">
        <f aca="false">'Paste Raw Data Here'!I155</f>
        <v>21070</v>
      </c>
      <c r="F155" s="2" t="n">
        <f aca="false">'Paste Raw Data Here'!F155</f>
        <v>-28.809</v>
      </c>
      <c r="G155" s="2" t="n">
        <f aca="false">'Paste Raw Data Here'!G155</f>
        <v>-54.65</v>
      </c>
      <c r="H155" s="2" t="n">
        <f aca="false">'Paste Raw Data Here'!H155</f>
        <v>-418.149</v>
      </c>
      <c r="I155" s="1" t="n">
        <f aca="false">STDEV(F155:F157)</f>
        <v>0.0851899837617864</v>
      </c>
      <c r="J155" s="1" t="n">
        <f aca="false">STDEV(G155:G157)</f>
        <v>0.058054572027819</v>
      </c>
      <c r="K155" s="1" t="n">
        <f aca="false">STDEV(H155:H157)</f>
        <v>0.215351650407738</v>
      </c>
    </row>
    <row r="156" customFormat="false" ht="15" hidden="false" customHeight="false" outlineLevel="0" collapsed="false">
      <c r="A156" s="2" t="n">
        <f aca="false">'Paste Raw Data Here'!A156</f>
        <v>155</v>
      </c>
      <c r="B156" s="2" t="str">
        <f aca="false">'Paste Raw Data Here'!B156</f>
        <v>   P-27115</v>
      </c>
      <c r="C156" s="2" t="n">
        <f aca="false">'Paste Raw Data Here'!E156</f>
        <v>3</v>
      </c>
      <c r="E156" s="2" t="n">
        <f aca="false">'Paste Raw Data Here'!I156</f>
        <v>20984</v>
      </c>
      <c r="F156" s="2" t="n">
        <f aca="false">'Paste Raw Data Here'!F156</f>
        <v>-28.767</v>
      </c>
      <c r="G156" s="2" t="n">
        <f aca="false">'Paste Raw Data Here'!G156</f>
        <v>-54.624</v>
      </c>
      <c r="H156" s="2" t="n">
        <f aca="false">'Paste Raw Data Here'!H156</f>
        <v>-418.422</v>
      </c>
    </row>
    <row r="157" customFormat="false" ht="15" hidden="false" customHeight="false" outlineLevel="0" collapsed="false">
      <c r="A157" s="2" t="n">
        <f aca="false">'Paste Raw Data Here'!A157</f>
        <v>156</v>
      </c>
      <c r="B157" s="2" t="str">
        <f aca="false">'Paste Raw Data Here'!B157</f>
        <v>   P-27115</v>
      </c>
      <c r="C157" s="2" t="n">
        <f aca="false">'Paste Raw Data Here'!E157</f>
        <v>4</v>
      </c>
      <c r="E157" s="2" t="n">
        <f aca="false">'Paste Raw Data Here'!I157</f>
        <v>20921</v>
      </c>
      <c r="F157" s="2" t="n">
        <f aca="false">'Paste Raw Data Here'!F157</f>
        <v>-28.931</v>
      </c>
      <c r="G157" s="2" t="n">
        <f aca="false">'Paste Raw Data Here'!G157</f>
        <v>-54.735</v>
      </c>
      <c r="H157" s="2" t="n">
        <f aca="false">'Paste Raw Data Here'!H157</f>
        <v>-418.574</v>
      </c>
    </row>
    <row r="158" customFormat="false" ht="15" hidden="false" customHeight="false" outlineLevel="0" collapsed="false">
      <c r="A158" s="2" t="n">
        <f aca="false">'Paste Raw Data Here'!A158</f>
        <v>157</v>
      </c>
      <c r="B158" s="2" t="str">
        <f aca="false">'Paste Raw Data Here'!B158</f>
        <v>   P-27116</v>
      </c>
      <c r="C158" s="2" t="n">
        <f aca="false">'Paste Raw Data Here'!E158</f>
        <v>1</v>
      </c>
      <c r="D158" s="2" t="n">
        <f aca="false">D154+0.01</f>
        <v>0.22</v>
      </c>
      <c r="E158" s="2" t="n">
        <f aca="false">'Paste Raw Data Here'!I158</f>
        <v>20890</v>
      </c>
      <c r="F158" s="2" t="n">
        <f aca="false">'Paste Raw Data Here'!F158</f>
        <v>-28.716</v>
      </c>
      <c r="G158" s="2" t="n">
        <f aca="false">'Paste Raw Data Here'!G158</f>
        <v>-54.707</v>
      </c>
      <c r="H158" s="2" t="n">
        <f aca="false">'Paste Raw Data Here'!H158</f>
        <v>-418.658</v>
      </c>
      <c r="I158" s="1" t="n">
        <f aca="false">AVERAGE(F159:F161)</f>
        <v>-28.8566666666667</v>
      </c>
      <c r="J158" s="1" t="n">
        <f aca="false">AVERAGE(G159:G161)</f>
        <v>-54.6753333333333</v>
      </c>
      <c r="K158" s="1" t="n">
        <f aca="false">AVERAGE(H159:H161)</f>
        <v>-418.570333333333</v>
      </c>
      <c r="L158" s="4" t="n">
        <f aca="false">I158*$Q$9+$Q$10</f>
        <v>-28.0938416823389</v>
      </c>
      <c r="M158" s="4" t="n">
        <f aca="false">J158*$R$9+$R$10</f>
        <v>-52.4718779415528</v>
      </c>
      <c r="N158" s="4" t="n">
        <f aca="false">K158*$S$9+$S$10</f>
        <v>-408.361362247315</v>
      </c>
      <c r="O158" s="4"/>
      <c r="P158" s="3" t="n">
        <f aca="false">N158-8*M158</f>
        <v>11.413661285107</v>
      </c>
      <c r="Q158" s="2" t="n">
        <v>1</v>
      </c>
    </row>
    <row r="159" customFormat="false" ht="15" hidden="false" customHeight="false" outlineLevel="0" collapsed="false">
      <c r="A159" s="2" t="n">
        <f aca="false">'Paste Raw Data Here'!A159</f>
        <v>158</v>
      </c>
      <c r="B159" s="2" t="str">
        <f aca="false">'Paste Raw Data Here'!B159</f>
        <v>   P-27116</v>
      </c>
      <c r="C159" s="2" t="n">
        <f aca="false">'Paste Raw Data Here'!E159</f>
        <v>2</v>
      </c>
      <c r="E159" s="2" t="n">
        <f aca="false">'Paste Raw Data Here'!I159</f>
        <v>20859</v>
      </c>
      <c r="F159" s="2" t="n">
        <f aca="false">'Paste Raw Data Here'!F159</f>
        <v>-28.811</v>
      </c>
      <c r="G159" s="2" t="n">
        <f aca="false">'Paste Raw Data Here'!G159</f>
        <v>-54.536</v>
      </c>
      <c r="H159" s="2" t="n">
        <f aca="false">'Paste Raw Data Here'!H159</f>
        <v>-418.523</v>
      </c>
      <c r="I159" s="1" t="n">
        <f aca="false">STDEV(F159:F161)</f>
        <v>0.130630522211823</v>
      </c>
      <c r="J159" s="1" t="n">
        <f aca="false">STDEV(G159:G161)</f>
        <v>0.120869075173649</v>
      </c>
      <c r="K159" s="1" t="n">
        <f aca="false">STDEV(H159:H161)</f>
        <v>0.0802579175741198</v>
      </c>
    </row>
    <row r="160" customFormat="false" ht="15" hidden="false" customHeight="false" outlineLevel="0" collapsed="false">
      <c r="A160" s="2" t="n">
        <f aca="false">'Paste Raw Data Here'!A160</f>
        <v>159</v>
      </c>
      <c r="B160" s="2" t="str">
        <f aca="false">'Paste Raw Data Here'!B160</f>
        <v>   P-27116</v>
      </c>
      <c r="C160" s="2" t="n">
        <f aca="false">'Paste Raw Data Here'!E160</f>
        <v>3</v>
      </c>
      <c r="E160" s="2" t="n">
        <f aca="false">'Paste Raw Data Here'!I160</f>
        <v>20927</v>
      </c>
      <c r="F160" s="2" t="n">
        <f aca="false">'Paste Raw Data Here'!F160</f>
        <v>-28.755</v>
      </c>
      <c r="G160" s="2" t="n">
        <f aca="false">'Paste Raw Data Here'!G160</f>
        <v>-54.738</v>
      </c>
      <c r="H160" s="2" t="n">
        <f aca="false">'Paste Raw Data Here'!H160</f>
        <v>-418.663</v>
      </c>
    </row>
    <row r="161" customFormat="false" ht="15" hidden="false" customHeight="false" outlineLevel="0" collapsed="false">
      <c r="A161" s="2" t="n">
        <f aca="false">'Paste Raw Data Here'!A161</f>
        <v>160</v>
      </c>
      <c r="B161" s="2" t="str">
        <f aca="false">'Paste Raw Data Here'!B161</f>
        <v>   P-27116</v>
      </c>
      <c r="C161" s="2" t="n">
        <f aca="false">'Paste Raw Data Here'!E161</f>
        <v>4</v>
      </c>
      <c r="E161" s="2" t="n">
        <f aca="false">'Paste Raw Data Here'!I161</f>
        <v>21391</v>
      </c>
      <c r="F161" s="2" t="n">
        <f aca="false">'Paste Raw Data Here'!F161</f>
        <v>-29.004</v>
      </c>
      <c r="G161" s="2" t="n">
        <f aca="false">'Paste Raw Data Here'!G161</f>
        <v>-54.752</v>
      </c>
      <c r="H161" s="2" t="n">
        <f aca="false">'Paste Raw Data Here'!H161</f>
        <v>-418.525</v>
      </c>
    </row>
    <row r="162" customFormat="false" ht="15" hidden="false" customHeight="false" outlineLevel="0" collapsed="false">
      <c r="A162" s="2" t="n">
        <f aca="false">'Paste Raw Data Here'!A162</f>
        <v>161</v>
      </c>
      <c r="B162" s="2" t="str">
        <f aca="false">'Paste Raw Data Here'!B162</f>
        <v>   P-27117</v>
      </c>
      <c r="C162" s="2" t="n">
        <f aca="false">'Paste Raw Data Here'!E162</f>
        <v>1</v>
      </c>
      <c r="D162" s="2" t="n">
        <f aca="false">D158+0.01</f>
        <v>0.23</v>
      </c>
      <c r="E162" s="2" t="n">
        <f aca="false">'Paste Raw Data Here'!I162</f>
        <v>21374</v>
      </c>
      <c r="F162" s="2" t="n">
        <f aca="false">'Paste Raw Data Here'!F162</f>
        <v>-28.813</v>
      </c>
      <c r="G162" s="2" t="n">
        <f aca="false">'Paste Raw Data Here'!G162</f>
        <v>-54.768</v>
      </c>
      <c r="H162" s="2" t="n">
        <f aca="false">'Paste Raw Data Here'!H162</f>
        <v>-418.776</v>
      </c>
      <c r="I162" s="1" t="n">
        <f aca="false">AVERAGE(F163:F165)</f>
        <v>-28.8253333333333</v>
      </c>
      <c r="J162" s="1" t="n">
        <f aca="false">AVERAGE(G163:G165)</f>
        <v>-54.6516666666667</v>
      </c>
      <c r="K162" s="1" t="n">
        <f aca="false">AVERAGE(H163:H165)</f>
        <v>-418.560666666667</v>
      </c>
      <c r="L162" s="4" t="n">
        <f aca="false">I162*$Q$9+$Q$10</f>
        <v>-28.0641101042913</v>
      </c>
      <c r="M162" s="4" t="n">
        <f aca="false">J162*$R$9+$R$10</f>
        <v>-52.4492299043971</v>
      </c>
      <c r="N162" s="4" t="n">
        <f aca="false">K162*$S$9+$S$10</f>
        <v>-408.352268930817</v>
      </c>
      <c r="O162" s="4"/>
      <c r="P162" s="3" t="n">
        <f aca="false">N162-8*M162</f>
        <v>11.2415703043595</v>
      </c>
      <c r="Q162" s="2" t="n">
        <v>1</v>
      </c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30"/>
    </row>
    <row r="163" customFormat="false" ht="15" hidden="false" customHeight="false" outlineLevel="0" collapsed="false">
      <c r="A163" s="2" t="n">
        <f aca="false">'Paste Raw Data Here'!A163</f>
        <v>162</v>
      </c>
      <c r="B163" s="2" t="str">
        <f aca="false">'Paste Raw Data Here'!B163</f>
        <v>   P-27117</v>
      </c>
      <c r="C163" s="2" t="n">
        <f aca="false">'Paste Raw Data Here'!E163</f>
        <v>2</v>
      </c>
      <c r="E163" s="2" t="n">
        <f aca="false">'Paste Raw Data Here'!I163</f>
        <v>21245</v>
      </c>
      <c r="F163" s="2" t="n">
        <f aca="false">'Paste Raw Data Here'!F163</f>
        <v>-28.772</v>
      </c>
      <c r="G163" s="2" t="n">
        <f aca="false">'Paste Raw Data Here'!G163</f>
        <v>-54.576</v>
      </c>
      <c r="H163" s="2" t="n">
        <f aca="false">'Paste Raw Data Here'!H163</f>
        <v>-418.584</v>
      </c>
      <c r="I163" s="1" t="n">
        <f aca="false">STDEV(F163:F165)</f>
        <v>0.0805563984630228</v>
      </c>
      <c r="J163" s="1" t="n">
        <f aca="false">STDEV(G163:G165)</f>
        <v>0.0885117694622216</v>
      </c>
      <c r="K163" s="1" t="n">
        <f aca="false">STDEV(H163:H165)</f>
        <v>0.0430387422368722</v>
      </c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30"/>
    </row>
    <row r="164" customFormat="false" ht="15" hidden="false" customHeight="false" outlineLevel="0" collapsed="false">
      <c r="A164" s="2" t="n">
        <f aca="false">'Paste Raw Data Here'!A164</f>
        <v>163</v>
      </c>
      <c r="B164" s="2" t="str">
        <f aca="false">'Paste Raw Data Here'!B164</f>
        <v>   P-27117</v>
      </c>
      <c r="C164" s="2" t="n">
        <f aca="false">'Paste Raw Data Here'!E164</f>
        <v>3</v>
      </c>
      <c r="E164" s="2" t="n">
        <f aca="false">'Paste Raw Data Here'!I164</f>
        <v>21316</v>
      </c>
      <c r="F164" s="2" t="n">
        <f aca="false">'Paste Raw Data Here'!F164</f>
        <v>-28.918</v>
      </c>
      <c r="G164" s="2" t="n">
        <f aca="false">'Paste Raw Data Here'!G164</f>
        <v>-54.749</v>
      </c>
      <c r="H164" s="2" t="n">
        <f aca="false">'Paste Raw Data Here'!H164</f>
        <v>-418.511</v>
      </c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30"/>
    </row>
    <row r="165" customFormat="false" ht="15" hidden="false" customHeight="false" outlineLevel="0" collapsed="false">
      <c r="A165" s="2" t="n">
        <f aca="false">'Paste Raw Data Here'!A165</f>
        <v>164</v>
      </c>
      <c r="B165" s="2" t="str">
        <f aca="false">'Paste Raw Data Here'!B165</f>
        <v>   P-27117</v>
      </c>
      <c r="C165" s="2" t="n">
        <f aca="false">'Paste Raw Data Here'!E165</f>
        <v>4</v>
      </c>
      <c r="E165" s="2" t="n">
        <f aca="false">'Paste Raw Data Here'!I165</f>
        <v>21353</v>
      </c>
      <c r="F165" s="2" t="n">
        <f aca="false">'Paste Raw Data Here'!F165</f>
        <v>-28.786</v>
      </c>
      <c r="G165" s="2" t="n">
        <f aca="false">'Paste Raw Data Here'!G165</f>
        <v>-54.63</v>
      </c>
      <c r="H165" s="2" t="n">
        <f aca="false">'Paste Raw Data Here'!H165</f>
        <v>-418.587</v>
      </c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30"/>
    </row>
    <row r="166" customFormat="false" ht="15" hidden="false" customHeight="false" outlineLevel="0" collapsed="false">
      <c r="A166" s="2" t="n">
        <f aca="false">'Paste Raw Data Here'!A166</f>
        <v>165</v>
      </c>
      <c r="B166" s="2" t="str">
        <f aca="false">'Paste Raw Data Here'!B166</f>
        <v>   P-27118</v>
      </c>
      <c r="C166" s="2" t="n">
        <f aca="false">'Paste Raw Data Here'!E166</f>
        <v>1</v>
      </c>
      <c r="D166" s="2" t="n">
        <f aca="false">D162+0.01</f>
        <v>0.24</v>
      </c>
      <c r="E166" s="2" t="n">
        <f aca="false">'Paste Raw Data Here'!I166</f>
        <v>21347</v>
      </c>
      <c r="F166" s="2" t="n">
        <f aca="false">'Paste Raw Data Here'!F166</f>
        <v>-28.864</v>
      </c>
      <c r="G166" s="2" t="n">
        <f aca="false">'Paste Raw Data Here'!G166</f>
        <v>-54.785</v>
      </c>
      <c r="H166" s="2" t="n">
        <f aca="false">'Paste Raw Data Here'!H166</f>
        <v>-418.743</v>
      </c>
      <c r="I166" s="1" t="n">
        <f aca="false">AVERAGE(F167:F169)</f>
        <v>-28.792</v>
      </c>
      <c r="J166" s="1" t="n">
        <f aca="false">AVERAGE(G167:G169)</f>
        <v>-54.6953333333333</v>
      </c>
      <c r="K166" s="1" t="n">
        <f aca="false">AVERAGE(H167:H169)</f>
        <v>-418.766666666667</v>
      </c>
      <c r="L166" s="4" t="n">
        <f aca="false">I166*$Q$9+$Q$10</f>
        <v>-28.0324807659429</v>
      </c>
      <c r="M166" s="4" t="n">
        <f aca="false">J166*$R$9+$R$10</f>
        <v>-52.4910171278815</v>
      </c>
      <c r="N166" s="4" t="n">
        <f aca="false">K166*$S$9+$S$10</f>
        <v>-408.546050641007</v>
      </c>
      <c r="O166" s="4"/>
      <c r="P166" s="3" t="n">
        <f aca="false">N166-8*M166</f>
        <v>11.3820863820443</v>
      </c>
      <c r="Q166" s="2" t="n">
        <v>1</v>
      </c>
    </row>
    <row r="167" customFormat="false" ht="15" hidden="false" customHeight="false" outlineLevel="0" collapsed="false">
      <c r="A167" s="2" t="n">
        <f aca="false">'Paste Raw Data Here'!A167</f>
        <v>166</v>
      </c>
      <c r="B167" s="2" t="str">
        <f aca="false">'Paste Raw Data Here'!B167</f>
        <v>   P-27118</v>
      </c>
      <c r="C167" s="2" t="n">
        <f aca="false">'Paste Raw Data Here'!E167</f>
        <v>2</v>
      </c>
      <c r="E167" s="2" t="n">
        <f aca="false">'Paste Raw Data Here'!I167</f>
        <v>21284</v>
      </c>
      <c r="F167" s="2" t="n">
        <f aca="false">'Paste Raw Data Here'!F167</f>
        <v>-28.841</v>
      </c>
      <c r="G167" s="2" t="n">
        <f aca="false">'Paste Raw Data Here'!G167</f>
        <v>-54.781</v>
      </c>
      <c r="H167" s="2" t="n">
        <f aca="false">'Paste Raw Data Here'!H167</f>
        <v>-418.863</v>
      </c>
      <c r="I167" s="1" t="n">
        <f aca="false">STDEV(F167:F169)</f>
        <v>0.0442379927211902</v>
      </c>
      <c r="J167" s="1" t="n">
        <f aca="false">STDEV(G167:G169)</f>
        <v>0.07724204381898</v>
      </c>
      <c r="K167" s="1" t="n">
        <f aca="false">STDEV(H167:H169)</f>
        <v>0.0859088664419185</v>
      </c>
    </row>
    <row r="168" customFormat="false" ht="15" hidden="false" customHeight="false" outlineLevel="0" collapsed="false">
      <c r="A168" s="2" t="n">
        <f aca="false">'Paste Raw Data Here'!A168</f>
        <v>167</v>
      </c>
      <c r="B168" s="2" t="str">
        <f aca="false">'Paste Raw Data Here'!B168</f>
        <v>   P-27118</v>
      </c>
      <c r="C168" s="2" t="n">
        <f aca="false">'Paste Raw Data Here'!E168</f>
        <v>3</v>
      </c>
      <c r="E168" s="2" t="n">
        <f aca="false">'Paste Raw Data Here'!I168</f>
        <v>21186</v>
      </c>
      <c r="F168" s="2" t="n">
        <f aca="false">'Paste Raw Data Here'!F168</f>
        <v>-28.755</v>
      </c>
      <c r="G168" s="2" t="n">
        <f aca="false">'Paste Raw Data Here'!G168</f>
        <v>-54.631</v>
      </c>
      <c r="H168" s="2" t="n">
        <f aca="false">'Paste Raw Data Here'!H168</f>
        <v>-418.739</v>
      </c>
    </row>
    <row r="169" customFormat="false" ht="15" hidden="false" customHeight="false" outlineLevel="0" collapsed="false">
      <c r="A169" s="2" t="n">
        <f aca="false">'Paste Raw Data Here'!A169</f>
        <v>168</v>
      </c>
      <c r="B169" s="2" t="str">
        <f aca="false">'Paste Raw Data Here'!B169</f>
        <v>   P-27118</v>
      </c>
      <c r="C169" s="2" t="n">
        <f aca="false">'Paste Raw Data Here'!E169</f>
        <v>4</v>
      </c>
      <c r="E169" s="2" t="n">
        <f aca="false">'Paste Raw Data Here'!I169</f>
        <v>21161</v>
      </c>
      <c r="F169" s="2" t="n">
        <f aca="false">'Paste Raw Data Here'!F169</f>
        <v>-28.78</v>
      </c>
      <c r="G169" s="2" t="n">
        <f aca="false">'Paste Raw Data Here'!G169</f>
        <v>-54.674</v>
      </c>
      <c r="H169" s="2" t="n">
        <f aca="false">'Paste Raw Data Here'!H169</f>
        <v>-418.698</v>
      </c>
    </row>
    <row r="170" customFormat="false" ht="15" hidden="false" customHeight="false" outlineLevel="0" collapsed="false">
      <c r="A170" s="2" t="n">
        <f aca="false">'Paste Raw Data Here'!A170</f>
        <v>169</v>
      </c>
      <c r="B170" s="2" t="str">
        <f aca="false">'Paste Raw Data Here'!B170</f>
        <v>   P-27119</v>
      </c>
      <c r="C170" s="2" t="n">
        <f aca="false">'Paste Raw Data Here'!E170</f>
        <v>1</v>
      </c>
      <c r="D170" s="2" t="n">
        <f aca="false">D166+0.01</f>
        <v>0.25</v>
      </c>
      <c r="E170" s="2" t="n">
        <f aca="false">'Paste Raw Data Here'!I170</f>
        <v>21197</v>
      </c>
      <c r="F170" s="2" t="n">
        <f aca="false">'Paste Raw Data Here'!F170</f>
        <v>-28.85</v>
      </c>
      <c r="G170" s="2" t="n">
        <f aca="false">'Paste Raw Data Here'!G170</f>
        <v>-54.706</v>
      </c>
      <c r="H170" s="2" t="n">
        <f aca="false">'Paste Raw Data Here'!H170</f>
        <v>-418.651</v>
      </c>
      <c r="I170" s="1" t="n">
        <f aca="false">AVERAGE(F171:F173)</f>
        <v>-28.8756666666667</v>
      </c>
      <c r="J170" s="1" t="n">
        <f aca="false">AVERAGE(G171:G173)</f>
        <v>-54.7846666666667</v>
      </c>
      <c r="K170" s="1" t="n">
        <f aca="false">AVERAGE(H171:H173)</f>
        <v>-418.722</v>
      </c>
      <c r="L170" s="4" t="n">
        <f aca="false">I170*$Q$9+$Q$10</f>
        <v>-28.1118704051975</v>
      </c>
      <c r="M170" s="4" t="n">
        <f aca="false">J170*$R$9+$R$10</f>
        <v>-52.576505493483</v>
      </c>
      <c r="N170" s="4" t="n">
        <f aca="false">K170*$S$9+$S$10</f>
        <v>-408.504033247536</v>
      </c>
      <c r="O170" s="4"/>
      <c r="P170" s="3" t="n">
        <f aca="false">N170-8*M170</f>
        <v>12.1080107003284</v>
      </c>
      <c r="Q170" s="2" t="n">
        <v>1</v>
      </c>
    </row>
    <row r="171" customFormat="false" ht="15" hidden="false" customHeight="false" outlineLevel="0" collapsed="false">
      <c r="A171" s="2" t="n">
        <f aca="false">'Paste Raw Data Here'!A171</f>
        <v>170</v>
      </c>
      <c r="B171" s="2" t="str">
        <f aca="false">'Paste Raw Data Here'!B171</f>
        <v>   P-27119</v>
      </c>
      <c r="C171" s="2" t="n">
        <f aca="false">'Paste Raw Data Here'!E171</f>
        <v>2</v>
      </c>
      <c r="E171" s="2" t="n">
        <f aca="false">'Paste Raw Data Here'!I171</f>
        <v>21632</v>
      </c>
      <c r="F171" s="2" t="n">
        <f aca="false">'Paste Raw Data Here'!F171</f>
        <v>-28.832</v>
      </c>
      <c r="G171" s="2" t="n">
        <f aca="false">'Paste Raw Data Here'!G171</f>
        <v>-54.79</v>
      </c>
      <c r="H171" s="2" t="n">
        <f aca="false">'Paste Raw Data Here'!H171</f>
        <v>-418.678</v>
      </c>
      <c r="I171" s="1" t="n">
        <f aca="false">STDEV(F171:F173)</f>
        <v>0.0479617903474557</v>
      </c>
      <c r="J171" s="1" t="n">
        <f aca="false">STDEV(G171:G173)</f>
        <v>0.045236416008932</v>
      </c>
      <c r="K171" s="1" t="n">
        <f aca="false">STDEV(H171:H173)</f>
        <v>0.0399499687108693</v>
      </c>
    </row>
    <row r="172" customFormat="false" ht="15" hidden="false" customHeight="false" outlineLevel="0" collapsed="false">
      <c r="A172" s="2" t="n">
        <f aca="false">'Paste Raw Data Here'!A172</f>
        <v>171</v>
      </c>
      <c r="B172" s="2" t="str">
        <f aca="false">'Paste Raw Data Here'!B172</f>
        <v>   P-27119</v>
      </c>
      <c r="C172" s="2" t="n">
        <f aca="false">'Paste Raw Data Here'!E172</f>
        <v>3</v>
      </c>
      <c r="E172" s="2" t="n">
        <f aca="false">'Paste Raw Data Here'!I172</f>
        <v>21581</v>
      </c>
      <c r="F172" s="2" t="n">
        <f aca="false">'Paste Raw Data Here'!F172</f>
        <v>-28.927</v>
      </c>
      <c r="G172" s="2" t="n">
        <f aca="false">'Paste Raw Data Here'!G172</f>
        <v>-54.827</v>
      </c>
      <c r="H172" s="2" t="n">
        <f aca="false">'Paste Raw Data Here'!H172</f>
        <v>-418.756</v>
      </c>
    </row>
    <row r="173" customFormat="false" ht="15" hidden="false" customHeight="false" outlineLevel="0" collapsed="false">
      <c r="A173" s="2" t="n">
        <f aca="false">'Paste Raw Data Here'!A173</f>
        <v>172</v>
      </c>
      <c r="B173" s="2" t="str">
        <f aca="false">'Paste Raw Data Here'!B173</f>
        <v>   P-27119</v>
      </c>
      <c r="C173" s="2" t="n">
        <f aca="false">'Paste Raw Data Here'!E173</f>
        <v>4</v>
      </c>
      <c r="E173" s="2" t="n">
        <f aca="false">'Paste Raw Data Here'!I173</f>
        <v>21519</v>
      </c>
      <c r="F173" s="2" t="n">
        <f aca="false">'Paste Raw Data Here'!F173</f>
        <v>-28.868</v>
      </c>
      <c r="G173" s="2" t="n">
        <f aca="false">'Paste Raw Data Here'!G173</f>
        <v>-54.737</v>
      </c>
      <c r="H173" s="2" t="n">
        <f aca="false">'Paste Raw Data Here'!H173</f>
        <v>-418.732</v>
      </c>
    </row>
    <row r="174" customFormat="false" ht="15" hidden="false" customHeight="false" outlineLevel="0" collapsed="false">
      <c r="A174" s="2" t="n">
        <f aca="false">'Paste Raw Data Here'!A174</f>
        <v>173</v>
      </c>
      <c r="B174" s="2" t="str">
        <f aca="false">'Paste Raw Data Here'!B174</f>
        <v>   P-27120</v>
      </c>
      <c r="C174" s="2" t="n">
        <f aca="false">'Paste Raw Data Here'!E174</f>
        <v>1</v>
      </c>
      <c r="D174" s="2" t="n">
        <f aca="false">D170+0.01</f>
        <v>0.26</v>
      </c>
      <c r="E174" s="2" t="n">
        <f aca="false">'Paste Raw Data Here'!I174</f>
        <v>21482</v>
      </c>
      <c r="F174" s="2" t="n">
        <f aca="false">'Paste Raw Data Here'!F174</f>
        <v>-28.804</v>
      </c>
      <c r="G174" s="2" t="n">
        <f aca="false">'Paste Raw Data Here'!G174</f>
        <v>-54.776</v>
      </c>
      <c r="H174" s="2" t="n">
        <f aca="false">'Paste Raw Data Here'!H174</f>
        <v>-418.887</v>
      </c>
      <c r="I174" s="1" t="n">
        <f aca="false">AVERAGE(F175:F177)</f>
        <v>-28.8626666666667</v>
      </c>
      <c r="J174" s="1" t="n">
        <f aca="false">AVERAGE(G175:G177)</f>
        <v>-54.7466666666667</v>
      </c>
      <c r="K174" s="1" t="n">
        <f aca="false">AVERAGE(H175:H177)</f>
        <v>-418.769333333333</v>
      </c>
      <c r="L174" s="4" t="n">
        <f aca="false">I174*$Q$9+$Q$10</f>
        <v>-28.0995349632416</v>
      </c>
      <c r="M174" s="4" t="n">
        <f aca="false">J174*$R$9+$R$10</f>
        <v>-52.5401410394585</v>
      </c>
      <c r="N174" s="4" t="n">
        <f aca="false">K174*$S$9+$S$10</f>
        <v>-408.54855914211</v>
      </c>
      <c r="O174" s="4"/>
      <c r="P174" s="3" t="n">
        <f aca="false">N174-8*M174</f>
        <v>11.7725691735576</v>
      </c>
      <c r="Q174" s="2" t="n">
        <v>1</v>
      </c>
    </row>
    <row r="175" customFormat="false" ht="15" hidden="false" customHeight="false" outlineLevel="0" collapsed="false">
      <c r="A175" s="2" t="n">
        <f aca="false">'Paste Raw Data Here'!A175</f>
        <v>174</v>
      </c>
      <c r="B175" s="2" t="str">
        <f aca="false">'Paste Raw Data Here'!B175</f>
        <v>   P-27120</v>
      </c>
      <c r="C175" s="2" t="n">
        <f aca="false">'Paste Raw Data Here'!E175</f>
        <v>2</v>
      </c>
      <c r="E175" s="2" t="n">
        <f aca="false">'Paste Raw Data Here'!I175</f>
        <v>21377</v>
      </c>
      <c r="F175" s="2" t="n">
        <f aca="false">'Paste Raw Data Here'!F175</f>
        <v>-28.906</v>
      </c>
      <c r="G175" s="2" t="n">
        <f aca="false">'Paste Raw Data Here'!G175</f>
        <v>-54.697</v>
      </c>
      <c r="H175" s="2" t="n">
        <f aca="false">'Paste Raw Data Here'!H175</f>
        <v>-418.738</v>
      </c>
      <c r="I175" s="1" t="n">
        <f aca="false">STDEV(F175:F177)</f>
        <v>0.0609289203361861</v>
      </c>
      <c r="J175" s="1" t="n">
        <f aca="false">STDEV(G175:G177)</f>
        <v>0.0430155010819725</v>
      </c>
      <c r="K175" s="1" t="n">
        <f aca="false">STDEV(H175:H177)</f>
        <v>0.0458839114868566</v>
      </c>
    </row>
    <row r="176" customFormat="false" ht="15" hidden="false" customHeight="false" outlineLevel="0" collapsed="false">
      <c r="A176" s="2" t="n">
        <f aca="false">'Paste Raw Data Here'!A176</f>
        <v>175</v>
      </c>
      <c r="B176" s="2" t="str">
        <f aca="false">'Paste Raw Data Here'!B176</f>
        <v>   P-27120</v>
      </c>
      <c r="C176" s="2" t="n">
        <f aca="false">'Paste Raw Data Here'!E176</f>
        <v>3</v>
      </c>
      <c r="E176" s="2" t="n">
        <f aca="false">'Paste Raw Data Here'!I176</f>
        <v>21288</v>
      </c>
      <c r="F176" s="2" t="n">
        <f aca="false">'Paste Raw Data Here'!F176</f>
        <v>-28.889</v>
      </c>
      <c r="G176" s="2" t="n">
        <f aca="false">'Paste Raw Data Here'!G176</f>
        <v>-54.772</v>
      </c>
      <c r="H176" s="2" t="n">
        <f aca="false">'Paste Raw Data Here'!H176</f>
        <v>-418.748</v>
      </c>
    </row>
    <row r="177" customFormat="false" ht="15" hidden="false" customHeight="false" outlineLevel="0" collapsed="false">
      <c r="A177" s="2" t="n">
        <f aca="false">'Paste Raw Data Here'!A177</f>
        <v>176</v>
      </c>
      <c r="B177" s="2" t="str">
        <f aca="false">'Paste Raw Data Here'!B177</f>
        <v>   P-27120</v>
      </c>
      <c r="C177" s="2" t="n">
        <f aca="false">'Paste Raw Data Here'!E177</f>
        <v>4</v>
      </c>
      <c r="E177" s="2" t="n">
        <f aca="false">'Paste Raw Data Here'!I177</f>
        <v>21223</v>
      </c>
      <c r="F177" s="2" t="n">
        <f aca="false">'Paste Raw Data Here'!F177</f>
        <v>-28.793</v>
      </c>
      <c r="G177" s="2" t="n">
        <f aca="false">'Paste Raw Data Here'!G177</f>
        <v>-54.771</v>
      </c>
      <c r="H177" s="2" t="n">
        <f aca="false">'Paste Raw Data Here'!H177</f>
        <v>-418.822</v>
      </c>
    </row>
    <row r="178" customFormat="false" ht="15" hidden="false" customHeight="false" outlineLevel="0" collapsed="false">
      <c r="A178" s="2" t="n">
        <f aca="false">'Paste Raw Data Here'!A178</f>
        <v>177</v>
      </c>
      <c r="B178" s="2" t="str">
        <f aca="false">'Paste Raw Data Here'!B178</f>
        <v>   P-27121</v>
      </c>
      <c r="C178" s="2" t="n">
        <f aca="false">'Paste Raw Data Here'!E178</f>
        <v>1</v>
      </c>
      <c r="D178" s="2" t="n">
        <f aca="false">D174+0.01</f>
        <v>0.27</v>
      </c>
      <c r="E178" s="2" t="n">
        <f aca="false">'Paste Raw Data Here'!I178</f>
        <v>21269</v>
      </c>
      <c r="F178" s="2" t="n">
        <f aca="false">'Paste Raw Data Here'!F178</f>
        <v>-28.928</v>
      </c>
      <c r="G178" s="2" t="n">
        <f aca="false">'Paste Raw Data Here'!G178</f>
        <v>-54.754</v>
      </c>
      <c r="H178" s="2" t="n">
        <f aca="false">'Paste Raw Data Here'!H178</f>
        <v>-418.68</v>
      </c>
      <c r="I178" s="1" t="n">
        <f aca="false">AVERAGE(F179:F181)</f>
        <v>-28.7996666666667</v>
      </c>
      <c r="J178" s="1" t="n">
        <f aca="false">AVERAGE(G179:G181)</f>
        <v>-54.703</v>
      </c>
      <c r="K178" s="1" t="n">
        <f aca="false">AVERAGE(H179:H181)</f>
        <v>-418.855</v>
      </c>
      <c r="L178" s="4" t="n">
        <f aca="false">I178*$Q$9+$Q$10</f>
        <v>-28.039755513763</v>
      </c>
      <c r="M178" s="4" t="n">
        <f aca="false">J178*$R$9+$R$10</f>
        <v>-52.4983538159741</v>
      </c>
      <c r="N178" s="4" t="n">
        <f aca="false">K178*$S$9+$S$10</f>
        <v>-408.629144740037</v>
      </c>
      <c r="O178" s="4"/>
      <c r="P178" s="3" t="n">
        <f aca="false">N178-8*M178</f>
        <v>11.3576857877558</v>
      </c>
      <c r="Q178" s="2" t="n">
        <v>1</v>
      </c>
    </row>
    <row r="179" customFormat="false" ht="15" hidden="false" customHeight="false" outlineLevel="0" collapsed="false">
      <c r="A179" s="2" t="n">
        <f aca="false">'Paste Raw Data Here'!A179</f>
        <v>178</v>
      </c>
      <c r="B179" s="2" t="str">
        <f aca="false">'Paste Raw Data Here'!B179</f>
        <v>   P-27121</v>
      </c>
      <c r="C179" s="2" t="n">
        <f aca="false">'Paste Raw Data Here'!E179</f>
        <v>2</v>
      </c>
      <c r="E179" s="2" t="n">
        <f aca="false">'Paste Raw Data Here'!I179</f>
        <v>21235</v>
      </c>
      <c r="F179" s="2" t="n">
        <f aca="false">'Paste Raw Data Here'!F179</f>
        <v>-28.737</v>
      </c>
      <c r="G179" s="2" t="n">
        <f aca="false">'Paste Raw Data Here'!G179</f>
        <v>-54.736</v>
      </c>
      <c r="H179" s="2" t="n">
        <f aca="false">'Paste Raw Data Here'!H179</f>
        <v>-418.844</v>
      </c>
      <c r="I179" s="1" t="n">
        <f aca="false">STDEV(F179:F181)</f>
        <v>0.0877857239722569</v>
      </c>
      <c r="J179" s="1" t="n">
        <f aca="false">STDEV(G179:G181)</f>
        <v>0.0286879765755613</v>
      </c>
      <c r="K179" s="1" t="n">
        <f aca="false">STDEV(H179:H181)</f>
        <v>0.0919945650568522</v>
      </c>
    </row>
    <row r="180" customFormat="false" ht="15" hidden="false" customHeight="false" outlineLevel="0" collapsed="false">
      <c r="A180" s="2" t="n">
        <f aca="false">'Paste Raw Data Here'!A180</f>
        <v>179</v>
      </c>
      <c r="B180" s="2" t="str">
        <f aca="false">'Paste Raw Data Here'!B180</f>
        <v>   P-27121</v>
      </c>
      <c r="C180" s="2" t="n">
        <f aca="false">'Paste Raw Data Here'!E180</f>
        <v>3</v>
      </c>
      <c r="E180" s="2" t="n">
        <f aca="false">'Paste Raw Data Here'!I180</f>
        <v>21151</v>
      </c>
      <c r="F180" s="2" t="n">
        <f aca="false">'Paste Raw Data Here'!F180</f>
        <v>-28.762</v>
      </c>
      <c r="G180" s="2" t="n">
        <f aca="false">'Paste Raw Data Here'!G180</f>
        <v>-54.684</v>
      </c>
      <c r="H180" s="2" t="n">
        <f aca="false">'Paste Raw Data Here'!H180</f>
        <v>-418.952</v>
      </c>
    </row>
    <row r="181" customFormat="false" ht="15" hidden="false" customHeight="false" outlineLevel="0" collapsed="false">
      <c r="A181" s="2" t="n">
        <f aca="false">'Paste Raw Data Here'!A181</f>
        <v>180</v>
      </c>
      <c r="B181" s="2" t="str">
        <f aca="false">'Paste Raw Data Here'!B181</f>
        <v>   P-27121</v>
      </c>
      <c r="C181" s="2" t="n">
        <f aca="false">'Paste Raw Data Here'!E181</f>
        <v>4</v>
      </c>
      <c r="E181" s="2" t="n">
        <f aca="false">'Paste Raw Data Here'!I181</f>
        <v>21069</v>
      </c>
      <c r="F181" s="2" t="n">
        <f aca="false">'Paste Raw Data Here'!F181</f>
        <v>-28.9</v>
      </c>
      <c r="G181" s="2" t="n">
        <f aca="false">'Paste Raw Data Here'!G181</f>
        <v>-54.689</v>
      </c>
      <c r="H181" s="2" t="n">
        <f aca="false">'Paste Raw Data Here'!H181</f>
        <v>-418.769</v>
      </c>
    </row>
    <row r="182" customFormat="false" ht="15" hidden="false" customHeight="false" outlineLevel="0" collapsed="false">
      <c r="A182" s="2" t="n">
        <f aca="false">'Paste Raw Data Here'!A182</f>
        <v>181</v>
      </c>
      <c r="B182" s="2" t="str">
        <f aca="false">'Paste Raw Data Here'!B182</f>
        <v>   P-27122</v>
      </c>
      <c r="C182" s="2" t="n">
        <f aca="false">'Paste Raw Data Here'!E182</f>
        <v>1</v>
      </c>
      <c r="D182" s="2" t="n">
        <f aca="false">D178+0.01</f>
        <v>0.28</v>
      </c>
      <c r="E182" s="2" t="n">
        <f aca="false">'Paste Raw Data Here'!I182</f>
        <v>21567</v>
      </c>
      <c r="F182" s="2" t="n">
        <f aca="false">'Paste Raw Data Here'!F182</f>
        <v>-28.688</v>
      </c>
      <c r="G182" s="2" t="n">
        <f aca="false">'Paste Raw Data Here'!G182</f>
        <v>-54.679</v>
      </c>
      <c r="H182" s="2" t="n">
        <f aca="false">'Paste Raw Data Here'!H182</f>
        <v>-418.792</v>
      </c>
      <c r="I182" s="1" t="n">
        <f aca="false">AVERAGE(F183:F185)</f>
        <v>-28.8653333333333</v>
      </c>
      <c r="J182" s="1" t="n">
        <f aca="false">AVERAGE(G183:G185)</f>
        <v>-54.7583333333333</v>
      </c>
      <c r="K182" s="1" t="n">
        <f aca="false">AVERAGE(H183:H185)</f>
        <v>-418.881333333333</v>
      </c>
      <c r="L182" s="4" t="n">
        <f aca="false">I182*$Q$9+$Q$10</f>
        <v>-28.1020653103095</v>
      </c>
      <c r="M182" s="4" t="n">
        <f aca="false">J182*$R$9+$R$10</f>
        <v>-52.5513055648169</v>
      </c>
      <c r="N182" s="4" t="n">
        <f aca="false">K182*$S$9+$S$10</f>
        <v>-408.653916188427</v>
      </c>
      <c r="O182" s="4"/>
      <c r="P182" s="3" t="n">
        <f aca="false">N182-8*M182</f>
        <v>11.756528330108</v>
      </c>
      <c r="Q182" s="2" t="n">
        <v>1</v>
      </c>
    </row>
    <row r="183" customFormat="false" ht="15" hidden="false" customHeight="false" outlineLevel="0" collapsed="false">
      <c r="A183" s="2" t="n">
        <f aca="false">'Paste Raw Data Here'!A183</f>
        <v>182</v>
      </c>
      <c r="B183" s="2" t="str">
        <f aca="false">'Paste Raw Data Here'!B183</f>
        <v>   P-27122</v>
      </c>
      <c r="C183" s="2" t="n">
        <f aca="false">'Paste Raw Data Here'!E183</f>
        <v>2</v>
      </c>
      <c r="E183" s="2" t="n">
        <f aca="false">'Paste Raw Data Here'!I183</f>
        <v>21556</v>
      </c>
      <c r="F183" s="2" t="n">
        <f aca="false">'Paste Raw Data Here'!F183</f>
        <v>-28.785</v>
      </c>
      <c r="G183" s="2" t="n">
        <f aca="false">'Paste Raw Data Here'!G183</f>
        <v>-54.754</v>
      </c>
      <c r="H183" s="2" t="n">
        <f aca="false">'Paste Raw Data Here'!H183</f>
        <v>-419.019</v>
      </c>
      <c r="I183" s="1" t="n">
        <f aca="false">STDEV(F183:F185)</f>
        <v>0.142619540503164</v>
      </c>
      <c r="J183" s="1" t="n">
        <f aca="false">STDEV(G183:G185)</f>
        <v>0.0267644042215266</v>
      </c>
      <c r="K183" s="1" t="n">
        <f aca="false">STDEV(H183:H185)</f>
        <v>0.122818293968501</v>
      </c>
    </row>
    <row r="184" customFormat="false" ht="15" hidden="false" customHeight="false" outlineLevel="0" collapsed="false">
      <c r="A184" s="2" t="n">
        <f aca="false">'Paste Raw Data Here'!A184</f>
        <v>183</v>
      </c>
      <c r="B184" s="2" t="str">
        <f aca="false">'Paste Raw Data Here'!B184</f>
        <v>   P-27122</v>
      </c>
      <c r="C184" s="2" t="n">
        <f aca="false">'Paste Raw Data Here'!E184</f>
        <v>3</v>
      </c>
      <c r="E184" s="2" t="n">
        <f aca="false">'Paste Raw Data Here'!I184</f>
        <v>21536</v>
      </c>
      <c r="F184" s="2" t="n">
        <f aca="false">'Paste Raw Data Here'!F184</f>
        <v>-28.781</v>
      </c>
      <c r="G184" s="2" t="n">
        <f aca="false">'Paste Raw Data Here'!G184</f>
        <v>-54.734</v>
      </c>
      <c r="H184" s="2" t="n">
        <f aca="false">'Paste Raw Data Here'!H184</f>
        <v>-418.842</v>
      </c>
    </row>
    <row r="185" customFormat="false" ht="15" hidden="false" customHeight="false" outlineLevel="0" collapsed="false">
      <c r="A185" s="2" t="n">
        <f aca="false">'Paste Raw Data Here'!A185</f>
        <v>184</v>
      </c>
      <c r="B185" s="2" t="str">
        <f aca="false">'Paste Raw Data Here'!B185</f>
        <v>   P-27122</v>
      </c>
      <c r="C185" s="2" t="n">
        <f aca="false">'Paste Raw Data Here'!E185</f>
        <v>4</v>
      </c>
      <c r="E185" s="2" t="n">
        <f aca="false">'Paste Raw Data Here'!I185</f>
        <v>21473</v>
      </c>
      <c r="F185" s="2" t="n">
        <f aca="false">'Paste Raw Data Here'!F185</f>
        <v>-29.03</v>
      </c>
      <c r="G185" s="2" t="n">
        <f aca="false">'Paste Raw Data Here'!G185</f>
        <v>-54.787</v>
      </c>
      <c r="H185" s="2" t="n">
        <f aca="false">'Paste Raw Data Here'!H185</f>
        <v>-418.783</v>
      </c>
    </row>
    <row r="186" customFormat="false" ht="15" hidden="false" customHeight="false" outlineLevel="0" collapsed="false">
      <c r="A186" s="2" t="n">
        <f aca="false">'Paste Raw Data Here'!A186</f>
        <v>185</v>
      </c>
      <c r="B186" s="2" t="str">
        <f aca="false">'Paste Raw Data Here'!B186</f>
        <v>   P-27123</v>
      </c>
      <c r="C186" s="2" t="n">
        <f aca="false">'Paste Raw Data Here'!E186</f>
        <v>1</v>
      </c>
      <c r="D186" s="2" t="n">
        <f aca="false">D182+0.01</f>
        <v>0.29</v>
      </c>
      <c r="E186" s="2" t="n">
        <f aca="false">'Paste Raw Data Here'!I186</f>
        <v>21448</v>
      </c>
      <c r="F186" s="2" t="n">
        <f aca="false">'Paste Raw Data Here'!F186</f>
        <v>-28.796</v>
      </c>
      <c r="G186" s="2" t="n">
        <f aca="false">'Paste Raw Data Here'!G186</f>
        <v>-54.75</v>
      </c>
      <c r="H186" s="2" t="n">
        <f aca="false">'Paste Raw Data Here'!H186</f>
        <v>-418.636</v>
      </c>
      <c r="I186" s="1" t="n">
        <f aca="false">AVERAGE(F187:F189)</f>
        <v>-28.7156666666667</v>
      </c>
      <c r="J186" s="1" t="n">
        <f aca="false">AVERAGE(G187:G189)</f>
        <v>-54.7656666666667</v>
      </c>
      <c r="K186" s="1" t="n">
        <f aca="false">AVERAGE(H187:H189)</f>
        <v>-418.880666666667</v>
      </c>
      <c r="L186" s="4" t="n">
        <f aca="false">I186*$Q$9+$Q$10</f>
        <v>-27.960049581125</v>
      </c>
      <c r="M186" s="4" t="n">
        <f aca="false">J186*$R$9+$R$10</f>
        <v>-52.5583232664708</v>
      </c>
      <c r="N186" s="4" t="n">
        <f aca="false">K186*$S$9+$S$10</f>
        <v>-408.653289063151</v>
      </c>
      <c r="O186" s="4"/>
      <c r="P186" s="3" t="n">
        <f aca="false">N186-8*M186</f>
        <v>11.8132970686146</v>
      </c>
      <c r="Q186" s="2" t="n">
        <v>1</v>
      </c>
    </row>
    <row r="187" customFormat="false" ht="15" hidden="false" customHeight="false" outlineLevel="0" collapsed="false">
      <c r="A187" s="2" t="n">
        <f aca="false">'Paste Raw Data Here'!A187</f>
        <v>186</v>
      </c>
      <c r="B187" s="2" t="str">
        <f aca="false">'Paste Raw Data Here'!B187</f>
        <v>   P-27123</v>
      </c>
      <c r="C187" s="2" t="n">
        <f aca="false">'Paste Raw Data Here'!E187</f>
        <v>2</v>
      </c>
      <c r="E187" s="2" t="n">
        <f aca="false">'Paste Raw Data Here'!I187</f>
        <v>21384</v>
      </c>
      <c r="F187" s="2" t="n">
        <f aca="false">'Paste Raw Data Here'!F187</f>
        <v>-28.794</v>
      </c>
      <c r="G187" s="2" t="n">
        <f aca="false">'Paste Raw Data Here'!G187</f>
        <v>-54.88</v>
      </c>
      <c r="H187" s="2" t="n">
        <f aca="false">'Paste Raw Data Here'!H187</f>
        <v>-418.957</v>
      </c>
      <c r="I187" s="1" t="n">
        <f aca="false">STDEV(F187:F189)</f>
        <v>0.0686464371495952</v>
      </c>
      <c r="J187" s="1" t="n">
        <f aca="false">STDEV(G187:G189)</f>
        <v>0.108555669282325</v>
      </c>
      <c r="K187" s="1" t="n">
        <f aca="false">STDEV(H187:H189)</f>
        <v>0.0981138794123215</v>
      </c>
    </row>
    <row r="188" customFormat="false" ht="15" hidden="false" customHeight="false" outlineLevel="0" collapsed="false">
      <c r="A188" s="2" t="n">
        <f aca="false">'Paste Raw Data Here'!A188</f>
        <v>187</v>
      </c>
      <c r="B188" s="2" t="str">
        <f aca="false">'Paste Raw Data Here'!B188</f>
        <v>   P-27123</v>
      </c>
      <c r="C188" s="2" t="n">
        <f aca="false">'Paste Raw Data Here'!E188</f>
        <v>3</v>
      </c>
      <c r="E188" s="2" t="n">
        <f aca="false">'Paste Raw Data Here'!I188</f>
        <v>21334</v>
      </c>
      <c r="F188" s="2" t="n">
        <f aca="false">'Paste Raw Data Here'!F188</f>
        <v>-28.666</v>
      </c>
      <c r="G188" s="2" t="n">
        <f aca="false">'Paste Raw Data Here'!G188</f>
        <v>-54.753</v>
      </c>
      <c r="H188" s="2" t="n">
        <f aca="false">'Paste Raw Data Here'!H188</f>
        <v>-418.915</v>
      </c>
    </row>
    <row r="189" customFormat="false" ht="15" hidden="false" customHeight="false" outlineLevel="0" collapsed="false">
      <c r="A189" s="2" t="n">
        <f aca="false">'Paste Raw Data Here'!A189</f>
        <v>188</v>
      </c>
      <c r="B189" s="2" t="str">
        <f aca="false">'Paste Raw Data Here'!B189</f>
        <v>   P-27123</v>
      </c>
      <c r="C189" s="2" t="n">
        <f aca="false">'Paste Raw Data Here'!E189</f>
        <v>4</v>
      </c>
      <c r="E189" s="2" t="n">
        <f aca="false">'Paste Raw Data Here'!I189</f>
        <v>21236</v>
      </c>
      <c r="F189" s="2" t="n">
        <f aca="false">'Paste Raw Data Here'!F189</f>
        <v>-28.687</v>
      </c>
      <c r="G189" s="2" t="n">
        <f aca="false">'Paste Raw Data Here'!G189</f>
        <v>-54.664</v>
      </c>
      <c r="H189" s="2" t="n">
        <f aca="false">'Paste Raw Data Here'!H189</f>
        <v>-418.77</v>
      </c>
    </row>
    <row r="190" customFormat="false" ht="15" hidden="false" customHeight="false" outlineLevel="0" collapsed="false">
      <c r="A190" s="2" t="n">
        <f aca="false">'Paste Raw Data Here'!A190</f>
        <v>189</v>
      </c>
      <c r="B190" s="2" t="str">
        <f aca="false">'Paste Raw Data Here'!B190</f>
        <v>   P-27124</v>
      </c>
      <c r="C190" s="2" t="n">
        <f aca="false">'Paste Raw Data Here'!E190</f>
        <v>1</v>
      </c>
      <c r="D190" s="2" t="n">
        <f aca="false">D186+0.01</f>
        <v>0.3</v>
      </c>
      <c r="E190" s="2" t="n">
        <f aca="false">'Paste Raw Data Here'!I190</f>
        <v>21199</v>
      </c>
      <c r="F190" s="2" t="n">
        <f aca="false">'Paste Raw Data Here'!F190</f>
        <v>-28.858</v>
      </c>
      <c r="G190" s="2" t="n">
        <f aca="false">'Paste Raw Data Here'!G190</f>
        <v>-54.672</v>
      </c>
      <c r="H190" s="2" t="n">
        <f aca="false">'Paste Raw Data Here'!H190</f>
        <v>-418.591</v>
      </c>
      <c r="I190" s="1" t="n">
        <f aca="false">AVERAGE(F191:F193)</f>
        <v>-28.803</v>
      </c>
      <c r="J190" s="1" t="n">
        <f aca="false">AVERAGE(G191:G193)</f>
        <v>-54.6693333333333</v>
      </c>
      <c r="K190" s="1" t="n">
        <f aca="false">AVERAGE(H191:H193)</f>
        <v>-418.841333333333</v>
      </c>
      <c r="L190" s="4" t="n">
        <f aca="false">I190*$Q$9+$Q$10</f>
        <v>-28.0429184475979</v>
      </c>
      <c r="M190" s="4" t="n">
        <f aca="false">J190*$R$9+$R$10</f>
        <v>-52.4661361856541</v>
      </c>
      <c r="N190" s="4" t="n">
        <f aca="false">K190*$S$9+$S$10</f>
        <v>-408.616288671885</v>
      </c>
      <c r="O190" s="4"/>
      <c r="P190" s="3" t="n">
        <f aca="false">N190-8*M190</f>
        <v>11.1128008133477</v>
      </c>
      <c r="Q190" s="2" t="n">
        <v>1</v>
      </c>
    </row>
    <row r="191" customFormat="false" ht="15" hidden="false" customHeight="false" outlineLevel="0" collapsed="false">
      <c r="A191" s="2" t="n">
        <f aca="false">'Paste Raw Data Here'!A191</f>
        <v>190</v>
      </c>
      <c r="B191" s="2" t="str">
        <f aca="false">'Paste Raw Data Here'!B191</f>
        <v>   P-27124</v>
      </c>
      <c r="C191" s="2" t="n">
        <f aca="false">'Paste Raw Data Here'!E191</f>
        <v>2</v>
      </c>
      <c r="E191" s="2" t="n">
        <f aca="false">'Paste Raw Data Here'!I191</f>
        <v>21155</v>
      </c>
      <c r="F191" s="2" t="n">
        <f aca="false">'Paste Raw Data Here'!F191</f>
        <v>-28.742</v>
      </c>
      <c r="G191" s="2" t="n">
        <f aca="false">'Paste Raw Data Here'!G191</f>
        <v>-54.68</v>
      </c>
      <c r="H191" s="2" t="n">
        <f aca="false">'Paste Raw Data Here'!H191</f>
        <v>-419.005</v>
      </c>
      <c r="I191" s="1" t="n">
        <f aca="false">STDEV(F191:F193)</f>
        <v>0.0636474665638778</v>
      </c>
      <c r="J191" s="1" t="n">
        <f aca="false">STDEV(G191:G193)</f>
        <v>0.0805315673095529</v>
      </c>
      <c r="K191" s="1" t="n">
        <f aca="false">STDEV(H191:H193)</f>
        <v>0.156564150856237</v>
      </c>
    </row>
    <row r="192" customFormat="false" ht="15" hidden="false" customHeight="false" outlineLevel="0" collapsed="false">
      <c r="A192" s="2" t="n">
        <f aca="false">'Paste Raw Data Here'!A192</f>
        <v>191</v>
      </c>
      <c r="B192" s="2" t="str">
        <f aca="false">'Paste Raw Data Here'!B192</f>
        <v>   P-27124</v>
      </c>
      <c r="C192" s="2" t="n">
        <f aca="false">'Paste Raw Data Here'!E192</f>
        <v>3</v>
      </c>
      <c r="E192" s="2" t="n">
        <f aca="false">'Paste Raw Data Here'!I192</f>
        <v>21586</v>
      </c>
      <c r="F192" s="2" t="n">
        <f aca="false">'Paste Raw Data Here'!F192</f>
        <v>-28.869</v>
      </c>
      <c r="G192" s="2" t="n">
        <f aca="false">'Paste Raw Data Here'!G192</f>
        <v>-54.584</v>
      </c>
      <c r="H192" s="2" t="n">
        <f aca="false">'Paste Raw Data Here'!H192</f>
        <v>-418.693</v>
      </c>
    </row>
    <row r="193" customFormat="false" ht="15" hidden="false" customHeight="false" outlineLevel="0" collapsed="false">
      <c r="A193" s="2" t="n">
        <f aca="false">'Paste Raw Data Here'!A193</f>
        <v>192</v>
      </c>
      <c r="B193" s="2" t="str">
        <f aca="false">'Paste Raw Data Here'!B193</f>
        <v>   P-27124</v>
      </c>
      <c r="C193" s="2" t="n">
        <f aca="false">'Paste Raw Data Here'!E193</f>
        <v>4</v>
      </c>
      <c r="E193" s="2" t="n">
        <f aca="false">'Paste Raw Data Here'!I193</f>
        <v>21529</v>
      </c>
      <c r="F193" s="2" t="n">
        <f aca="false">'Paste Raw Data Here'!F193</f>
        <v>-28.798</v>
      </c>
      <c r="G193" s="2" t="n">
        <f aca="false">'Paste Raw Data Here'!G193</f>
        <v>-54.744</v>
      </c>
      <c r="H193" s="2" t="n">
        <f aca="false">'Paste Raw Data Here'!H193</f>
        <v>-418.826</v>
      </c>
    </row>
    <row r="194" customFormat="false" ht="15" hidden="false" customHeight="false" outlineLevel="0" collapsed="false">
      <c r="A194" s="2" t="n">
        <f aca="false">'Paste Raw Data Here'!A194</f>
        <v>193</v>
      </c>
      <c r="B194" s="2" t="str">
        <f aca="false">'Paste Raw Data Here'!B194</f>
        <v>   P-27125</v>
      </c>
      <c r="C194" s="2" t="n">
        <f aca="false">'Paste Raw Data Here'!E194</f>
        <v>1</v>
      </c>
      <c r="D194" s="2" t="n">
        <f aca="false">D190+0.01</f>
        <v>0.31</v>
      </c>
      <c r="E194" s="2" t="n">
        <f aca="false">'Paste Raw Data Here'!I194</f>
        <v>21540</v>
      </c>
      <c r="F194" s="2" t="n">
        <f aca="false">'Paste Raw Data Here'!F194</f>
        <v>-33.632</v>
      </c>
      <c r="G194" s="2" t="n">
        <f aca="false">'Paste Raw Data Here'!G194</f>
        <v>-63.426</v>
      </c>
      <c r="H194" s="2" t="n">
        <f aca="false">'Paste Raw Data Here'!H194</f>
        <v>-486.075</v>
      </c>
      <c r="I194" s="1" t="n">
        <f aca="false">AVERAGE(F195:F197)</f>
        <v>-33.6846666666667</v>
      </c>
      <c r="J194" s="1" t="n">
        <f aca="false">AVERAGE(G195:G197)</f>
        <v>-63.6056666666667</v>
      </c>
      <c r="K194" s="1" t="n">
        <f aca="false">AVERAGE(H195:H197)</f>
        <v>-489.927333333333</v>
      </c>
      <c r="L194" s="4" t="n">
        <f aca="false">I194*$Q$9+$Q$10</f>
        <v>-32.6750350487263</v>
      </c>
      <c r="M194" s="4" t="n">
        <f aca="false">J194*$R$9+$R$10</f>
        <v>-61.0178436237604</v>
      </c>
      <c r="N194" s="4" t="n">
        <f aca="false">K194*$S$9+$S$10</f>
        <v>-475.48602969407</v>
      </c>
      <c r="O194" s="4"/>
      <c r="P194" s="3" t="n">
        <f aca="false">N194-8*M194</f>
        <v>12.6567192960128</v>
      </c>
      <c r="Q194" s="2" t="n">
        <v>1</v>
      </c>
    </row>
    <row r="195" customFormat="false" ht="15" hidden="false" customHeight="false" outlineLevel="0" collapsed="false">
      <c r="A195" s="2" t="n">
        <f aca="false">'Paste Raw Data Here'!A195</f>
        <v>194</v>
      </c>
      <c r="B195" s="2" t="str">
        <f aca="false">'Paste Raw Data Here'!B195</f>
        <v>   P-27125</v>
      </c>
      <c r="C195" s="2" t="n">
        <f aca="false">'Paste Raw Data Here'!E195</f>
        <v>2</v>
      </c>
      <c r="E195" s="2" t="n">
        <f aca="false">'Paste Raw Data Here'!I195</f>
        <v>21414</v>
      </c>
      <c r="F195" s="2" t="n">
        <f aca="false">'Paste Raw Data Here'!F195</f>
        <v>-33.585</v>
      </c>
      <c r="G195" s="2" t="n">
        <f aca="false">'Paste Raw Data Here'!G195</f>
        <v>-63.573</v>
      </c>
      <c r="H195" s="2" t="n">
        <f aca="false">'Paste Raw Data Here'!H195</f>
        <v>-489.493</v>
      </c>
      <c r="I195" s="1" t="n">
        <f aca="false">STDEV(F195:F197)</f>
        <v>0.0868350927524886</v>
      </c>
      <c r="J195" s="1" t="n">
        <f aca="false">STDEV(G195:G197)</f>
        <v>0.0296872587709496</v>
      </c>
      <c r="K195" s="1" t="n">
        <f aca="false">STDEV(H195:H197)</f>
        <v>0.393477233564195</v>
      </c>
    </row>
    <row r="196" customFormat="false" ht="15" hidden="false" customHeight="false" outlineLevel="0" collapsed="false">
      <c r="A196" s="2" t="n">
        <f aca="false">'Paste Raw Data Here'!A196</f>
        <v>195</v>
      </c>
      <c r="B196" s="2" t="str">
        <f aca="false">'Paste Raw Data Here'!B196</f>
        <v>   P-27125</v>
      </c>
      <c r="C196" s="2" t="n">
        <f aca="false">'Paste Raw Data Here'!E196</f>
        <v>3</v>
      </c>
      <c r="E196" s="2" t="n">
        <f aca="false">'Paste Raw Data Here'!I196</f>
        <v>21343</v>
      </c>
      <c r="F196" s="2" t="n">
        <f aca="false">'Paste Raw Data Here'!F196</f>
        <v>-33.725</v>
      </c>
      <c r="G196" s="2" t="n">
        <f aca="false">'Paste Raw Data Here'!G196</f>
        <v>-63.613</v>
      </c>
      <c r="H196" s="2" t="n">
        <f aca="false">'Paste Raw Data Here'!H196</f>
        <v>-490.029</v>
      </c>
    </row>
    <row r="197" customFormat="false" ht="15" hidden="false" customHeight="false" outlineLevel="0" collapsed="false">
      <c r="A197" s="2" t="n">
        <f aca="false">'Paste Raw Data Here'!A197</f>
        <v>196</v>
      </c>
      <c r="B197" s="2" t="str">
        <f aca="false">'Paste Raw Data Here'!B197</f>
        <v>   P-27125</v>
      </c>
      <c r="C197" s="2" t="n">
        <f aca="false">'Paste Raw Data Here'!E197</f>
        <v>4</v>
      </c>
      <c r="E197" s="2" t="n">
        <f aca="false">'Paste Raw Data Here'!I197</f>
        <v>21343</v>
      </c>
      <c r="F197" s="2" t="n">
        <f aca="false">'Paste Raw Data Here'!F197</f>
        <v>-33.744</v>
      </c>
      <c r="G197" s="2" t="n">
        <f aca="false">'Paste Raw Data Here'!G197</f>
        <v>-63.631</v>
      </c>
      <c r="H197" s="2" t="n">
        <f aca="false">'Paste Raw Data Here'!H197</f>
        <v>-490.26</v>
      </c>
    </row>
    <row r="198" customFormat="false" ht="15" hidden="false" customHeight="false" outlineLevel="0" collapsed="false">
      <c r="A198" s="2" t="n">
        <f aca="false">'Paste Raw Data Here'!A198</f>
        <v>197</v>
      </c>
      <c r="B198" s="2" t="str">
        <f aca="false">'Paste Raw Data Here'!B198</f>
        <v>   P-27126</v>
      </c>
      <c r="C198" s="2" t="n">
        <f aca="false">'Paste Raw Data Here'!E198</f>
        <v>1</v>
      </c>
      <c r="D198" s="2" t="n">
        <f aca="false">D194+0.01</f>
        <v>0.32</v>
      </c>
      <c r="E198" s="2" t="n">
        <f aca="false">'Paste Raw Data Here'!I198</f>
        <v>21333</v>
      </c>
      <c r="F198" s="2" t="n">
        <f aca="false">'Paste Raw Data Here'!F198</f>
        <v>-33.624</v>
      </c>
      <c r="G198" s="2" t="n">
        <f aca="false">'Paste Raw Data Here'!G198</f>
        <v>-63.711</v>
      </c>
      <c r="H198" s="2" t="n">
        <f aca="false">'Paste Raw Data Here'!H198</f>
        <v>-490.634</v>
      </c>
      <c r="I198" s="1" t="n">
        <f aca="false">AVERAGE(F199:F201)</f>
        <v>-33.746</v>
      </c>
      <c r="J198" s="1" t="n">
        <f aca="false">AVERAGE(G199:G201)</f>
        <v>-63.681</v>
      </c>
      <c r="K198" s="1" t="n">
        <f aca="false">AVERAGE(H199:H201)</f>
        <v>-490.648333333333</v>
      </c>
      <c r="L198" s="4" t="n">
        <f aca="false">I198*$Q$9+$Q$10</f>
        <v>-32.7332330312874</v>
      </c>
      <c r="M198" s="4" t="n">
        <f aca="false">J198*$R$9+$R$10</f>
        <v>-61.0899345589319</v>
      </c>
      <c r="N198" s="4" t="n">
        <f aca="false">K198*$S$9+$S$10</f>
        <v>-476.164265679735</v>
      </c>
      <c r="O198" s="4"/>
      <c r="P198" s="3" t="n">
        <f aca="false">N198-8*M198</f>
        <v>12.5552107917194</v>
      </c>
      <c r="Q198" s="2" t="n">
        <v>1</v>
      </c>
    </row>
    <row r="199" customFormat="false" ht="15" hidden="false" customHeight="false" outlineLevel="0" collapsed="false">
      <c r="A199" s="2" t="n">
        <f aca="false">'Paste Raw Data Here'!A199</f>
        <v>198</v>
      </c>
      <c r="B199" s="2" t="str">
        <f aca="false">'Paste Raw Data Here'!B199</f>
        <v>   P-27126</v>
      </c>
      <c r="C199" s="2" t="n">
        <f aca="false">'Paste Raw Data Here'!E199</f>
        <v>2</v>
      </c>
      <c r="E199" s="2" t="n">
        <f aca="false">'Paste Raw Data Here'!I199</f>
        <v>21274</v>
      </c>
      <c r="F199" s="2" t="n">
        <f aca="false">'Paste Raw Data Here'!F199</f>
        <v>-33.826</v>
      </c>
      <c r="G199" s="2" t="n">
        <f aca="false">'Paste Raw Data Here'!G199</f>
        <v>-63.689</v>
      </c>
      <c r="H199" s="2" t="n">
        <f aca="false">'Paste Raw Data Here'!H199</f>
        <v>-490.578</v>
      </c>
      <c r="I199" s="1" t="n">
        <f aca="false">STDEV(F199:F201)</f>
        <v>0.0842852300228214</v>
      </c>
      <c r="J199" s="1" t="n">
        <f aca="false">STDEV(G199:G201)</f>
        <v>0.0396106046406782</v>
      </c>
      <c r="K199" s="1" t="n">
        <f aca="false">STDEV(H199:H201)</f>
        <v>0.0685735614747653</v>
      </c>
    </row>
    <row r="200" customFormat="false" ht="15" hidden="false" customHeight="false" outlineLevel="0" collapsed="false">
      <c r="A200" s="2" t="n">
        <f aca="false">'Paste Raw Data Here'!A200</f>
        <v>199</v>
      </c>
      <c r="B200" s="2" t="str">
        <f aca="false">'Paste Raw Data Here'!B200</f>
        <v>   P-27126</v>
      </c>
      <c r="C200" s="2" t="n">
        <f aca="false">'Paste Raw Data Here'!E200</f>
        <v>3</v>
      </c>
      <c r="E200" s="2" t="n">
        <f aca="false">'Paste Raw Data Here'!I200</f>
        <v>21247</v>
      </c>
      <c r="F200" s="2" t="n">
        <f aca="false">'Paste Raw Data Here'!F200</f>
        <v>-33.754</v>
      </c>
      <c r="G200" s="2" t="n">
        <f aca="false">'Paste Raw Data Here'!G200</f>
        <v>-63.716</v>
      </c>
      <c r="H200" s="2" t="n">
        <f aca="false">'Paste Raw Data Here'!H200</f>
        <v>-490.652</v>
      </c>
    </row>
    <row r="201" customFormat="false" ht="15" hidden="false" customHeight="false" outlineLevel="0" collapsed="false">
      <c r="A201" s="2" t="n">
        <f aca="false">'Paste Raw Data Here'!A201</f>
        <v>200</v>
      </c>
      <c r="B201" s="2" t="str">
        <f aca="false">'Paste Raw Data Here'!B201</f>
        <v>   P-27126</v>
      </c>
      <c r="C201" s="2" t="n">
        <f aca="false">'Paste Raw Data Here'!E201</f>
        <v>4</v>
      </c>
      <c r="E201" s="2" t="n">
        <f aca="false">'Paste Raw Data Here'!I201</f>
        <v>21271</v>
      </c>
      <c r="F201" s="2" t="n">
        <f aca="false">'Paste Raw Data Here'!F201</f>
        <v>-33.658</v>
      </c>
      <c r="G201" s="2" t="n">
        <f aca="false">'Paste Raw Data Here'!G201</f>
        <v>-63.638</v>
      </c>
      <c r="H201" s="2" t="n">
        <f aca="false">'Paste Raw Data Here'!H201</f>
        <v>-490.715</v>
      </c>
    </row>
    <row r="202" customFormat="false" ht="15" hidden="false" customHeight="false" outlineLevel="0" collapsed="false">
      <c r="A202" s="2" t="n">
        <f aca="false">'Paste Raw Data Here'!A202</f>
        <v>201</v>
      </c>
      <c r="B202" s="2" t="str">
        <f aca="false">'Paste Raw Data Here'!B202</f>
        <v>   P-27127</v>
      </c>
      <c r="C202" s="2" t="n">
        <f aca="false">'Paste Raw Data Here'!E202</f>
        <v>1</v>
      </c>
      <c r="D202" s="2" t="n">
        <f aca="false">D198+0.01</f>
        <v>0.33</v>
      </c>
      <c r="E202" s="2" t="n">
        <f aca="false">'Paste Raw Data Here'!I202</f>
        <v>21146</v>
      </c>
      <c r="F202" s="2" t="n">
        <f aca="false">'Paste Raw Data Here'!F202</f>
        <v>-33.661</v>
      </c>
      <c r="G202" s="2" t="n">
        <f aca="false">'Paste Raw Data Here'!G202</f>
        <v>-63.733</v>
      </c>
      <c r="H202" s="2" t="n">
        <f aca="false">'Paste Raw Data Here'!H202</f>
        <v>-490.717</v>
      </c>
      <c r="I202" s="1" t="n">
        <f aca="false">AVERAGE(F203:F205)</f>
        <v>-33.6953333333333</v>
      </c>
      <c r="J202" s="1" t="n">
        <f aca="false">AVERAGE(G203:G205)</f>
        <v>-63.6673333333333</v>
      </c>
      <c r="K202" s="1" t="n">
        <f aca="false">AVERAGE(H203:H205)</f>
        <v>-491.022666666667</v>
      </c>
      <c r="L202" s="4" t="n">
        <f aca="false">I202*$Q$9+$Q$10</f>
        <v>-32.6851564369978</v>
      </c>
      <c r="M202" s="4" t="n">
        <f aca="false">J202*$R$9+$R$10</f>
        <v>-61.0768561149406</v>
      </c>
      <c r="N202" s="4" t="n">
        <f aca="false">K202*$S$9+$S$10</f>
        <v>-476.516396522039</v>
      </c>
      <c r="O202" s="4"/>
      <c r="P202" s="3" t="n">
        <f aca="false">N202-8*M202</f>
        <v>12.0984523974858</v>
      </c>
      <c r="Q202" s="2" t="n">
        <v>1</v>
      </c>
    </row>
    <row r="203" customFormat="false" ht="15" hidden="false" customHeight="false" outlineLevel="0" collapsed="false">
      <c r="A203" s="2" t="n">
        <f aca="false">'Paste Raw Data Here'!A203</f>
        <v>202</v>
      </c>
      <c r="B203" s="2" t="str">
        <f aca="false">'Paste Raw Data Here'!B203</f>
        <v>   P-27127</v>
      </c>
      <c r="C203" s="2" t="n">
        <f aca="false">'Paste Raw Data Here'!E203</f>
        <v>2</v>
      </c>
      <c r="E203" s="2" t="n">
        <f aca="false">'Paste Raw Data Here'!I203</f>
        <v>21505</v>
      </c>
      <c r="F203" s="2" t="n">
        <f aca="false">'Paste Raw Data Here'!F203</f>
        <v>-33.805</v>
      </c>
      <c r="G203" s="2" t="n">
        <f aca="false">'Paste Raw Data Here'!G203</f>
        <v>-63.706</v>
      </c>
      <c r="H203" s="2" t="n">
        <f aca="false">'Paste Raw Data Here'!H203</f>
        <v>-490.913</v>
      </c>
      <c r="I203" s="1" t="n">
        <f aca="false">STDEV(F203:F205)</f>
        <v>0.0991581228812508</v>
      </c>
      <c r="J203" s="1" t="n">
        <f aca="false">STDEV(G203:G205)</f>
        <v>0.0484389650316094</v>
      </c>
      <c r="K203" s="1" t="n">
        <f aca="false">STDEV(H203:H205)</f>
        <v>0.0952697923443236</v>
      </c>
    </row>
    <row r="204" customFormat="false" ht="15" hidden="false" customHeight="false" outlineLevel="0" collapsed="false">
      <c r="A204" s="2" t="n">
        <f aca="false">'Paste Raw Data Here'!A204</f>
        <v>203</v>
      </c>
      <c r="B204" s="2" t="str">
        <f aca="false">'Paste Raw Data Here'!B204</f>
        <v>   P-27127</v>
      </c>
      <c r="C204" s="2" t="n">
        <f aca="false">'Paste Raw Data Here'!E204</f>
        <v>3</v>
      </c>
      <c r="E204" s="2" t="n">
        <f aca="false">'Paste Raw Data Here'!I204</f>
        <v>21538</v>
      </c>
      <c r="F204" s="2" t="n">
        <f aca="false">'Paste Raw Data Here'!F204</f>
        <v>-33.612</v>
      </c>
      <c r="G204" s="2" t="n">
        <f aca="false">'Paste Raw Data Here'!G204</f>
        <v>-63.613</v>
      </c>
      <c r="H204" s="2" t="n">
        <f aca="false">'Paste Raw Data Here'!H204</f>
        <v>-491.07</v>
      </c>
    </row>
    <row r="205" customFormat="false" ht="15" hidden="false" customHeight="false" outlineLevel="0" collapsed="false">
      <c r="A205" s="2" t="n">
        <f aca="false">'Paste Raw Data Here'!A205</f>
        <v>204</v>
      </c>
      <c r="B205" s="2" t="str">
        <f aca="false">'Paste Raw Data Here'!B205</f>
        <v>   P-27127</v>
      </c>
      <c r="C205" s="2" t="n">
        <f aca="false">'Paste Raw Data Here'!E205</f>
        <v>4</v>
      </c>
      <c r="E205" s="2" t="n">
        <f aca="false">'Paste Raw Data Here'!I205</f>
        <v>21491</v>
      </c>
      <c r="F205" s="2" t="n">
        <f aca="false">'Paste Raw Data Here'!F205</f>
        <v>-33.669</v>
      </c>
      <c r="G205" s="2" t="n">
        <f aca="false">'Paste Raw Data Here'!G205</f>
        <v>-63.683</v>
      </c>
      <c r="H205" s="2" t="n">
        <f aca="false">'Paste Raw Data Here'!H205</f>
        <v>-491.085</v>
      </c>
    </row>
    <row r="206" customFormat="false" ht="15" hidden="false" customHeight="false" outlineLevel="0" collapsed="false">
      <c r="A206" s="2" t="n">
        <f aca="false">'Paste Raw Data Here'!A206</f>
        <v>205</v>
      </c>
      <c r="B206" s="2" t="str">
        <f aca="false">'Paste Raw Data Here'!B206</f>
        <v>   P-27128</v>
      </c>
      <c r="C206" s="2" t="n">
        <f aca="false">'Paste Raw Data Here'!E206</f>
        <v>1</v>
      </c>
      <c r="D206" s="2" t="n">
        <f aca="false">D202+0.01</f>
        <v>0.34</v>
      </c>
      <c r="E206" s="2" t="n">
        <f aca="false">'Paste Raw Data Here'!I206</f>
        <v>21443</v>
      </c>
      <c r="F206" s="2" t="n">
        <f aca="false">'Paste Raw Data Here'!F206</f>
        <v>-33.707</v>
      </c>
      <c r="G206" s="2" t="n">
        <f aca="false">'Paste Raw Data Here'!G206</f>
        <v>-63.598</v>
      </c>
      <c r="H206" s="2" t="n">
        <f aca="false">'Paste Raw Data Here'!H206</f>
        <v>-490.941</v>
      </c>
      <c r="I206" s="1" t="n">
        <f aca="false">AVERAGE(F207:F209)</f>
        <v>-33.6896666666667</v>
      </c>
      <c r="J206" s="1" t="n">
        <f aca="false">AVERAGE(G207:G209)</f>
        <v>-63.6446666666667</v>
      </c>
      <c r="K206" s="1" t="n">
        <f aca="false">AVERAGE(H207:H209)</f>
        <v>-490.929333333333</v>
      </c>
      <c r="L206" s="4" t="n">
        <f aca="false">I206*$Q$9+$Q$10</f>
        <v>-32.6797794494785</v>
      </c>
      <c r="M206" s="4" t="n">
        <f aca="false">J206*$R$9+$R$10</f>
        <v>-61.0551650371014</v>
      </c>
      <c r="N206" s="4" t="n">
        <f aca="false">K206*$S$9+$S$10</f>
        <v>-476.428598983441</v>
      </c>
      <c r="O206" s="4"/>
      <c r="P206" s="3" t="n">
        <f aca="false">N206-8*M206</f>
        <v>12.0127213133696</v>
      </c>
      <c r="Q206" s="2" t="n">
        <v>1</v>
      </c>
    </row>
    <row r="207" customFormat="false" ht="15" hidden="false" customHeight="false" outlineLevel="0" collapsed="false">
      <c r="A207" s="2" t="n">
        <f aca="false">'Paste Raw Data Here'!A207</f>
        <v>206</v>
      </c>
      <c r="B207" s="2" t="str">
        <f aca="false">'Paste Raw Data Here'!B207</f>
        <v>   P-27128</v>
      </c>
      <c r="C207" s="2" t="n">
        <f aca="false">'Paste Raw Data Here'!E207</f>
        <v>2</v>
      </c>
      <c r="E207" s="2" t="n">
        <f aca="false">'Paste Raw Data Here'!I207</f>
        <v>21332</v>
      </c>
      <c r="F207" s="2" t="n">
        <f aca="false">'Paste Raw Data Here'!F207</f>
        <v>-33.613</v>
      </c>
      <c r="G207" s="2" t="n">
        <f aca="false">'Paste Raw Data Here'!G207</f>
        <v>-63.651</v>
      </c>
      <c r="H207" s="2" t="n">
        <f aca="false">'Paste Raw Data Here'!H207</f>
        <v>-490.891</v>
      </c>
      <c r="I207" s="1" t="n">
        <f aca="false">STDEV(F207:F209)</f>
        <v>0.078034180545023</v>
      </c>
      <c r="J207" s="1" t="n">
        <f aca="false">STDEV(G207:G209)</f>
        <v>0.0127410099024099</v>
      </c>
      <c r="K207" s="1" t="n">
        <f aca="false">STDEV(H207:H209)</f>
        <v>0.0539289656245282</v>
      </c>
    </row>
    <row r="208" customFormat="false" ht="15" hidden="false" customHeight="false" outlineLevel="0" collapsed="false">
      <c r="A208" s="2" t="n">
        <f aca="false">'Paste Raw Data Here'!A208</f>
        <v>207</v>
      </c>
      <c r="B208" s="2" t="str">
        <f aca="false">'Paste Raw Data Here'!B208</f>
        <v>   P-27128</v>
      </c>
      <c r="C208" s="2" t="n">
        <f aca="false">'Paste Raw Data Here'!E208</f>
        <v>3</v>
      </c>
      <c r="E208" s="2" t="n">
        <f aca="false">'Paste Raw Data Here'!I208</f>
        <v>21219</v>
      </c>
      <c r="F208" s="2" t="n">
        <f aca="false">'Paste Raw Data Here'!F208</f>
        <v>-33.687</v>
      </c>
      <c r="G208" s="2" t="n">
        <f aca="false">'Paste Raw Data Here'!G208</f>
        <v>-63.653</v>
      </c>
      <c r="H208" s="2" t="n">
        <f aca="false">'Paste Raw Data Here'!H208</f>
        <v>-490.991</v>
      </c>
    </row>
    <row r="209" customFormat="false" ht="15" hidden="false" customHeight="false" outlineLevel="0" collapsed="false">
      <c r="A209" s="2" t="n">
        <f aca="false">'Paste Raw Data Here'!A209</f>
        <v>208</v>
      </c>
      <c r="B209" s="2" t="str">
        <f aca="false">'Paste Raw Data Here'!B209</f>
        <v>   P-27128</v>
      </c>
      <c r="C209" s="2" t="n">
        <f aca="false">'Paste Raw Data Here'!E209</f>
        <v>4</v>
      </c>
      <c r="E209" s="2" t="n">
        <f aca="false">'Paste Raw Data Here'!I209</f>
        <v>21282</v>
      </c>
      <c r="F209" s="2" t="n">
        <f aca="false">'Paste Raw Data Here'!F209</f>
        <v>-33.769</v>
      </c>
      <c r="G209" s="2" t="n">
        <f aca="false">'Paste Raw Data Here'!G209</f>
        <v>-63.63</v>
      </c>
      <c r="H209" s="2" t="n">
        <f aca="false">'Paste Raw Data Here'!H209</f>
        <v>-490.906</v>
      </c>
    </row>
    <row r="210" customFormat="false" ht="15" hidden="false" customHeight="false" outlineLevel="0" collapsed="false">
      <c r="A210" s="2" t="n">
        <f aca="false">'Paste Raw Data Here'!A210</f>
        <v>209</v>
      </c>
      <c r="B210" s="2" t="str">
        <f aca="false">'Paste Raw Data Here'!B210</f>
        <v>   P-27129</v>
      </c>
      <c r="C210" s="2" t="n">
        <f aca="false">'Paste Raw Data Here'!E210</f>
        <v>1</v>
      </c>
      <c r="D210" s="2" t="n">
        <f aca="false">D206+0.01</f>
        <v>0.35</v>
      </c>
      <c r="E210" s="2" t="n">
        <f aca="false">'Paste Raw Data Here'!I210</f>
        <v>21294</v>
      </c>
      <c r="F210" s="2" t="n">
        <f aca="false">'Paste Raw Data Here'!F210</f>
        <v>-33.861</v>
      </c>
      <c r="G210" s="2" t="n">
        <f aca="false">'Paste Raw Data Here'!G210</f>
        <v>-63.776</v>
      </c>
      <c r="H210" s="2" t="n">
        <f aca="false">'Paste Raw Data Here'!H210</f>
        <v>-490.914</v>
      </c>
      <c r="I210" s="1" t="n">
        <f aca="false">AVERAGE(F211:F213)</f>
        <v>-33.7446666666667</v>
      </c>
      <c r="J210" s="1" t="n">
        <f aca="false">AVERAGE(G211:G213)</f>
        <v>-63.709</v>
      </c>
      <c r="K210" s="1" t="n">
        <f aca="false">AVERAGE(H211:H213)</f>
        <v>-490.975333333333</v>
      </c>
      <c r="L210" s="4" t="n">
        <f aca="false">I210*$Q$9+$Q$10</f>
        <v>-32.7319678577535</v>
      </c>
      <c r="M210" s="4" t="n">
        <f aca="false">J210*$R$9+$R$10</f>
        <v>-61.116729419792</v>
      </c>
      <c r="N210" s="4" t="n">
        <f aca="false">K210*$S$9+$S$10</f>
        <v>-476.471870627464</v>
      </c>
      <c r="O210" s="4"/>
      <c r="P210" s="3" t="n">
        <f aca="false">N210-8*M210</f>
        <v>12.461964730872</v>
      </c>
      <c r="Q210" s="2" t="n">
        <v>1</v>
      </c>
    </row>
    <row r="211" customFormat="false" ht="15" hidden="false" customHeight="false" outlineLevel="0" collapsed="false">
      <c r="A211" s="2" t="n">
        <f aca="false">'Paste Raw Data Here'!A211</f>
        <v>210</v>
      </c>
      <c r="B211" s="2" t="str">
        <f aca="false">'Paste Raw Data Here'!B211</f>
        <v>   P-27129</v>
      </c>
      <c r="C211" s="2" t="n">
        <f aca="false">'Paste Raw Data Here'!E211</f>
        <v>2</v>
      </c>
      <c r="E211" s="2" t="n">
        <f aca="false">'Paste Raw Data Here'!I211</f>
        <v>21226</v>
      </c>
      <c r="F211" s="2" t="n">
        <f aca="false">'Paste Raw Data Here'!F211</f>
        <v>-33.69</v>
      </c>
      <c r="G211" s="2" t="n">
        <f aca="false">'Paste Raw Data Here'!G211</f>
        <v>-63.674</v>
      </c>
      <c r="H211" s="2" t="n">
        <f aca="false">'Paste Raw Data Here'!H211</f>
        <v>-490.857</v>
      </c>
      <c r="I211" s="1" t="n">
        <f aca="false">STDEV(F211:F213)</f>
        <v>0.0474376784142455</v>
      </c>
      <c r="J211" s="1" t="n">
        <f aca="false">STDEV(G211:G213)</f>
        <v>0.0396106046406782</v>
      </c>
      <c r="K211" s="1" t="n">
        <f aca="false">STDEV(H211:H213)</f>
        <v>0.102578425281965</v>
      </c>
    </row>
    <row r="212" customFormat="false" ht="15" hidden="false" customHeight="false" outlineLevel="0" collapsed="false">
      <c r="A212" s="2" t="n">
        <f aca="false">'Paste Raw Data Here'!A212</f>
        <v>211</v>
      </c>
      <c r="B212" s="2" t="str">
        <f aca="false">'Paste Raw Data Here'!B212</f>
        <v>   P-27129</v>
      </c>
      <c r="C212" s="2" t="n">
        <f aca="false">'Paste Raw Data Here'!E212</f>
        <v>3</v>
      </c>
      <c r="E212" s="2" t="n">
        <f aca="false">'Paste Raw Data Here'!I212</f>
        <v>21090</v>
      </c>
      <c r="F212" s="2" t="n">
        <f aca="false">'Paste Raw Data Here'!F212</f>
        <v>-33.775</v>
      </c>
      <c r="G212" s="2" t="n">
        <f aca="false">'Paste Raw Data Here'!G212</f>
        <v>-63.752</v>
      </c>
      <c r="H212" s="2" t="n">
        <f aca="false">'Paste Raw Data Here'!H212</f>
        <v>-491.03</v>
      </c>
    </row>
    <row r="213" customFormat="false" ht="15" hidden="false" customHeight="false" outlineLevel="0" collapsed="false">
      <c r="A213" s="2" t="n">
        <f aca="false">'Paste Raw Data Here'!A213</f>
        <v>212</v>
      </c>
      <c r="B213" s="2" t="str">
        <f aca="false">'Paste Raw Data Here'!B213</f>
        <v>   P-27129</v>
      </c>
      <c r="C213" s="2" t="n">
        <f aca="false">'Paste Raw Data Here'!E213</f>
        <v>4</v>
      </c>
      <c r="E213" s="2" t="n">
        <f aca="false">'Paste Raw Data Here'!I213</f>
        <v>21256</v>
      </c>
      <c r="F213" s="2" t="n">
        <f aca="false">'Paste Raw Data Here'!F213</f>
        <v>-33.769</v>
      </c>
      <c r="G213" s="2" t="n">
        <f aca="false">'Paste Raw Data Here'!G213</f>
        <v>-63.701</v>
      </c>
      <c r="H213" s="2" t="n">
        <f aca="false">'Paste Raw Data Here'!H213</f>
        <v>-491.039</v>
      </c>
    </row>
    <row r="214" customFormat="false" ht="15" hidden="false" customHeight="false" outlineLevel="0" collapsed="false">
      <c r="A214" s="2" t="n">
        <f aca="false">'Paste Raw Data Here'!A214</f>
        <v>213</v>
      </c>
      <c r="B214" s="2" t="str">
        <f aca="false">'Paste Raw Data Here'!B214</f>
        <v>   P-27130</v>
      </c>
      <c r="C214" s="2" t="n">
        <f aca="false">'Paste Raw Data Here'!E214</f>
        <v>1</v>
      </c>
      <c r="D214" s="2" t="n">
        <f aca="false">D210+0.01</f>
        <v>0.36</v>
      </c>
      <c r="E214" s="2" t="n">
        <f aca="false">'Paste Raw Data Here'!I214</f>
        <v>21607</v>
      </c>
      <c r="F214" s="2" t="n">
        <f aca="false">'Paste Raw Data Here'!F214</f>
        <v>-33.864</v>
      </c>
      <c r="G214" s="2" t="n">
        <f aca="false">'Paste Raw Data Here'!G214</f>
        <v>-63.694</v>
      </c>
      <c r="H214" s="2" t="n">
        <f aca="false">'Paste Raw Data Here'!H214</f>
        <v>-490.919</v>
      </c>
      <c r="I214" s="1" t="n">
        <f aca="false">AVERAGE(F215:F217)</f>
        <v>-33.8046666666667</v>
      </c>
      <c r="J214" s="1" t="n">
        <f aca="false">AVERAGE(G215:G217)</f>
        <v>-63.7923333333333</v>
      </c>
      <c r="K214" s="1" t="n">
        <f aca="false">AVERAGE(H215:H217)</f>
        <v>-491.058</v>
      </c>
      <c r="L214" s="4" t="n">
        <f aca="false">I214*$Q$9+$Q$10</f>
        <v>-32.7889006667807</v>
      </c>
      <c r="M214" s="4" t="n">
        <f aca="false">J214*$R$9+$R$10</f>
        <v>-61.196476029495</v>
      </c>
      <c r="N214" s="4" t="n">
        <f aca="false">K214*$S$9+$S$10</f>
        <v>-476.549634161651</v>
      </c>
      <c r="O214" s="4"/>
      <c r="P214" s="3" t="n">
        <f aca="false">N214-8*M214</f>
        <v>13.0221740743094</v>
      </c>
      <c r="Q214" s="2" t="n">
        <v>1</v>
      </c>
    </row>
    <row r="215" customFormat="false" ht="15" hidden="false" customHeight="false" outlineLevel="0" collapsed="false">
      <c r="A215" s="2" t="n">
        <f aca="false">'Paste Raw Data Here'!A215</f>
        <v>214</v>
      </c>
      <c r="B215" s="2" t="str">
        <f aca="false">'Paste Raw Data Here'!B215</f>
        <v>   P-27130</v>
      </c>
      <c r="C215" s="2" t="n">
        <f aca="false">'Paste Raw Data Here'!E215</f>
        <v>2</v>
      </c>
      <c r="E215" s="2" t="n">
        <f aca="false">'Paste Raw Data Here'!I215</f>
        <v>21514</v>
      </c>
      <c r="F215" s="2" t="n">
        <f aca="false">'Paste Raw Data Here'!F215</f>
        <v>-33.796</v>
      </c>
      <c r="G215" s="2" t="n">
        <f aca="false">'Paste Raw Data Here'!G215</f>
        <v>-63.817</v>
      </c>
      <c r="H215" s="2" t="n">
        <f aca="false">'Paste Raw Data Here'!H215</f>
        <v>-490.926</v>
      </c>
      <c r="I215" s="1" t="n">
        <f aca="false">STDEV(F215:F217)</f>
        <v>0.101278493932982</v>
      </c>
      <c r="J215" s="1" t="n">
        <f aca="false">STDEV(G215:G217)</f>
        <v>0.0261023626006024</v>
      </c>
      <c r="K215" s="1" t="n">
        <f aca="false">STDEV(H215:H217)</f>
        <v>0.136176356244388</v>
      </c>
    </row>
    <row r="216" customFormat="false" ht="15" hidden="false" customHeight="false" outlineLevel="0" collapsed="false">
      <c r="A216" s="2" t="n">
        <f aca="false">'Paste Raw Data Here'!A216</f>
        <v>215</v>
      </c>
      <c r="B216" s="2" t="str">
        <f aca="false">'Paste Raw Data Here'!B216</f>
        <v>   P-27130</v>
      </c>
      <c r="C216" s="2" t="n">
        <f aca="false">'Paste Raw Data Here'!E216</f>
        <v>3</v>
      </c>
      <c r="E216" s="2" t="n">
        <f aca="false">'Paste Raw Data Here'!I216</f>
        <v>21412</v>
      </c>
      <c r="F216" s="2" t="n">
        <f aca="false">'Paste Raw Data Here'!F216</f>
        <v>-33.708</v>
      </c>
      <c r="G216" s="2" t="n">
        <f aca="false">'Paste Raw Data Here'!G216</f>
        <v>-63.795</v>
      </c>
      <c r="H216" s="2" t="n">
        <f aca="false">'Paste Raw Data Here'!H216</f>
        <v>-491.198</v>
      </c>
    </row>
    <row r="217" customFormat="false" ht="15" hidden="false" customHeight="false" outlineLevel="0" collapsed="false">
      <c r="A217" s="2" t="n">
        <f aca="false">'Paste Raw Data Here'!A217</f>
        <v>216</v>
      </c>
      <c r="B217" s="2" t="str">
        <f aca="false">'Paste Raw Data Here'!B217</f>
        <v>   P-27130</v>
      </c>
      <c r="C217" s="2" t="n">
        <f aca="false">'Paste Raw Data Here'!E217</f>
        <v>4</v>
      </c>
      <c r="E217" s="2" t="n">
        <f aca="false">'Paste Raw Data Here'!I217</f>
        <v>21373</v>
      </c>
      <c r="F217" s="2" t="n">
        <f aca="false">'Paste Raw Data Here'!F217</f>
        <v>-33.91</v>
      </c>
      <c r="G217" s="2" t="n">
        <f aca="false">'Paste Raw Data Here'!G217</f>
        <v>-63.765</v>
      </c>
      <c r="H217" s="2" t="n">
        <f aca="false">'Paste Raw Data Here'!H217</f>
        <v>-491.05</v>
      </c>
    </row>
    <row r="218" customFormat="false" ht="15" hidden="false" customHeight="false" outlineLevel="0" collapsed="false">
      <c r="A218" s="2" t="n">
        <f aca="false">'Paste Raw Data Here'!A218</f>
        <v>217</v>
      </c>
      <c r="B218" s="2" t="str">
        <f aca="false">'Paste Raw Data Here'!B218</f>
        <v>   P-27131</v>
      </c>
      <c r="C218" s="2" t="n">
        <f aca="false">'Paste Raw Data Here'!E218</f>
        <v>1</v>
      </c>
      <c r="D218" s="2" t="n">
        <f aca="false">D214+0.01</f>
        <v>0.37</v>
      </c>
      <c r="E218" s="2" t="n">
        <f aca="false">'Paste Raw Data Here'!I218</f>
        <v>21338</v>
      </c>
      <c r="F218" s="2" t="n">
        <f aca="false">'Paste Raw Data Here'!F218</f>
        <v>-33.618</v>
      </c>
      <c r="G218" s="2" t="n">
        <f aca="false">'Paste Raw Data Here'!G218</f>
        <v>-63.715</v>
      </c>
      <c r="H218" s="2" t="n">
        <f aca="false">'Paste Raw Data Here'!H218</f>
        <v>-491.002</v>
      </c>
      <c r="I218" s="1" t="n">
        <f aca="false">AVERAGE(F219:F221)</f>
        <v>-33.743</v>
      </c>
      <c r="J218" s="1" t="n">
        <f aca="false">AVERAGE(G219:G221)</f>
        <v>-63.7093333333333</v>
      </c>
      <c r="K218" s="1" t="n">
        <f aca="false">AVERAGE(H219:H221)</f>
        <v>-491.107333333333</v>
      </c>
      <c r="L218" s="4" t="n">
        <f aca="false">I218*$Q$9+$Q$10</f>
        <v>-32.730386390836</v>
      </c>
      <c r="M218" s="4" t="n">
        <f aca="false">J218*$R$9+$R$10</f>
        <v>-61.1170484062309</v>
      </c>
      <c r="N218" s="4" t="n">
        <f aca="false">K218*$S$9+$S$10</f>
        <v>-476.596041432052</v>
      </c>
      <c r="O218" s="4"/>
      <c r="P218" s="3" t="n">
        <f aca="false">N218-8*M218</f>
        <v>12.3403458177947</v>
      </c>
      <c r="Q218" s="2" t="n">
        <v>1</v>
      </c>
    </row>
    <row r="219" customFormat="false" ht="15" hidden="false" customHeight="false" outlineLevel="0" collapsed="false">
      <c r="A219" s="2" t="n">
        <f aca="false">'Paste Raw Data Here'!A219</f>
        <v>218</v>
      </c>
      <c r="B219" s="2" t="str">
        <f aca="false">'Paste Raw Data Here'!B219</f>
        <v>   P-27131</v>
      </c>
      <c r="C219" s="2" t="n">
        <f aca="false">'Paste Raw Data Here'!E219</f>
        <v>2</v>
      </c>
      <c r="E219" s="2" t="n">
        <f aca="false">'Paste Raw Data Here'!I219</f>
        <v>21290</v>
      </c>
      <c r="F219" s="2" t="n">
        <f aca="false">'Paste Raw Data Here'!F219</f>
        <v>-33.788</v>
      </c>
      <c r="G219" s="2" t="n">
        <f aca="false">'Paste Raw Data Here'!G219</f>
        <v>-63.694</v>
      </c>
      <c r="H219" s="2" t="n">
        <f aca="false">'Paste Raw Data Here'!H219</f>
        <v>-491.037</v>
      </c>
      <c r="I219" s="1" t="n">
        <f aca="false">STDEV(F219:F221)</f>
        <v>0.17294796905428</v>
      </c>
      <c r="J219" s="1" t="n">
        <f aca="false">STDEV(G219:G221)</f>
        <v>0.0155026879389774</v>
      </c>
      <c r="K219" s="1" t="n">
        <f aca="false">STDEV(H219:H221)</f>
        <v>0.0844531428268769</v>
      </c>
    </row>
    <row r="220" customFormat="false" ht="15" hidden="false" customHeight="false" outlineLevel="0" collapsed="false">
      <c r="A220" s="2" t="n">
        <f aca="false">'Paste Raw Data Here'!A220</f>
        <v>219</v>
      </c>
      <c r="B220" s="2" t="str">
        <f aca="false">'Paste Raw Data Here'!B220</f>
        <v>   P-27131</v>
      </c>
      <c r="C220" s="2" t="n">
        <f aca="false">'Paste Raw Data Here'!E220</f>
        <v>3</v>
      </c>
      <c r="E220" s="2" t="n">
        <f aca="false">'Paste Raw Data Here'!I220</f>
        <v>21196</v>
      </c>
      <c r="F220" s="2" t="n">
        <f aca="false">'Paste Raw Data Here'!F220</f>
        <v>-33.889</v>
      </c>
      <c r="G220" s="2" t="n">
        <f aca="false">'Paste Raw Data Here'!G220</f>
        <v>-63.725</v>
      </c>
      <c r="H220" s="2" t="n">
        <f aca="false">'Paste Raw Data Here'!H220</f>
        <v>-491.084</v>
      </c>
    </row>
    <row r="221" customFormat="false" ht="15" hidden="false" customHeight="false" outlineLevel="0" collapsed="false">
      <c r="A221" s="2" t="n">
        <f aca="false">'Paste Raw Data Here'!A221</f>
        <v>220</v>
      </c>
      <c r="B221" s="2" t="str">
        <f aca="false">'Paste Raw Data Here'!B221</f>
        <v>   P-27131</v>
      </c>
      <c r="C221" s="2" t="n">
        <f aca="false">'Paste Raw Data Here'!E221</f>
        <v>4</v>
      </c>
      <c r="E221" s="2" t="n">
        <f aca="false">'Paste Raw Data Here'!I221</f>
        <v>21136</v>
      </c>
      <c r="F221" s="2" t="n">
        <f aca="false">'Paste Raw Data Here'!F221</f>
        <v>-33.552</v>
      </c>
      <c r="G221" s="2" t="n">
        <f aca="false">'Paste Raw Data Here'!G221</f>
        <v>-63.709</v>
      </c>
      <c r="H221" s="2" t="n">
        <f aca="false">'Paste Raw Data Here'!H221</f>
        <v>-491.201</v>
      </c>
    </row>
    <row r="222" customFormat="false" ht="15" hidden="false" customHeight="false" outlineLevel="0" collapsed="false">
      <c r="A222" s="2" t="n">
        <f aca="false">'Paste Raw Data Here'!A222</f>
        <v>221</v>
      </c>
      <c r="B222" s="2" t="str">
        <f aca="false">'Paste Raw Data Here'!B222</f>
        <v>   P-27132</v>
      </c>
      <c r="C222" s="2" t="n">
        <f aca="false">'Paste Raw Data Here'!E222</f>
        <v>1</v>
      </c>
      <c r="D222" s="2" t="n">
        <f aca="false">D218+0.01</f>
        <v>0.38</v>
      </c>
      <c r="E222" s="2" t="n">
        <f aca="false">'Paste Raw Data Here'!I222</f>
        <v>21072</v>
      </c>
      <c r="F222" s="2" t="n">
        <f aca="false">'Paste Raw Data Here'!F222</f>
        <v>-33.797</v>
      </c>
      <c r="G222" s="2" t="n">
        <f aca="false">'Paste Raw Data Here'!G222</f>
        <v>-63.749</v>
      </c>
      <c r="H222" s="2" t="n">
        <f aca="false">'Paste Raw Data Here'!H222</f>
        <v>-491.048</v>
      </c>
      <c r="I222" s="1" t="n">
        <f aca="false">AVERAGE(F223:F225)</f>
        <v>-33.702</v>
      </c>
      <c r="J222" s="1" t="n">
        <f aca="false">AVERAGE(G223:G225)</f>
        <v>-63.6863333333333</v>
      </c>
      <c r="K222" s="1" t="n">
        <f aca="false">AVERAGE(H223:H225)</f>
        <v>-490.905333333333</v>
      </c>
      <c r="L222" s="4" t="n">
        <f aca="false">I222*$Q$9+$Q$10</f>
        <v>-32.6914823046675</v>
      </c>
      <c r="M222" s="4" t="n">
        <f aca="false">J222*$R$9+$R$10</f>
        <v>-61.0950383419528</v>
      </c>
      <c r="N222" s="4" t="n">
        <f aca="false">K222*$S$9+$S$10</f>
        <v>-476.406022473516</v>
      </c>
      <c r="O222" s="4"/>
      <c r="P222" s="3" t="n">
        <f aca="false">N222-8*M222</f>
        <v>12.3542842621064</v>
      </c>
      <c r="Q222" s="2" t="n">
        <v>1</v>
      </c>
    </row>
    <row r="223" customFormat="false" ht="15" hidden="false" customHeight="false" outlineLevel="0" collapsed="false">
      <c r="A223" s="2" t="n">
        <f aca="false">'Paste Raw Data Here'!A223</f>
        <v>222</v>
      </c>
      <c r="B223" s="2" t="str">
        <f aca="false">'Paste Raw Data Here'!B223</f>
        <v>   P-27132</v>
      </c>
      <c r="C223" s="2" t="n">
        <f aca="false">'Paste Raw Data Here'!E223</f>
        <v>2</v>
      </c>
      <c r="E223" s="2" t="n">
        <f aca="false">'Paste Raw Data Here'!I223</f>
        <v>21064</v>
      </c>
      <c r="F223" s="2" t="n">
        <f aca="false">'Paste Raw Data Here'!F223</f>
        <v>-33.737</v>
      </c>
      <c r="G223" s="2" t="n">
        <f aca="false">'Paste Raw Data Here'!G223</f>
        <v>-63.627</v>
      </c>
      <c r="H223" s="2" t="n">
        <f aca="false">'Paste Raw Data Here'!H223</f>
        <v>-490.828</v>
      </c>
      <c r="I223" s="1" t="n">
        <f aca="false">STDEV(F223:F225)</f>
        <v>0.0632376470150519</v>
      </c>
      <c r="J223" s="1" t="n">
        <f aca="false">STDEV(G223:G225)</f>
        <v>0.0562968323561195</v>
      </c>
      <c r="K223" s="1" t="n">
        <f aca="false">STDEV(H223:H225)</f>
        <v>0.0711430483837785</v>
      </c>
    </row>
    <row r="224" customFormat="false" ht="15" hidden="false" customHeight="false" outlineLevel="0" collapsed="false">
      <c r="A224" s="2" t="n">
        <f aca="false">'Paste Raw Data Here'!A224</f>
        <v>223</v>
      </c>
      <c r="B224" s="2" t="str">
        <f aca="false">'Paste Raw Data Here'!B224</f>
        <v>   P-27132</v>
      </c>
      <c r="C224" s="2" t="n">
        <f aca="false">'Paste Raw Data Here'!E224</f>
        <v>3</v>
      </c>
      <c r="E224" s="2" t="n">
        <f aca="false">'Paste Raw Data Here'!I224</f>
        <v>21616</v>
      </c>
      <c r="F224" s="2" t="n">
        <f aca="false">'Paste Raw Data Here'!F224</f>
        <v>-33.629</v>
      </c>
      <c r="G224" s="2" t="n">
        <f aca="false">'Paste Raw Data Here'!G224</f>
        <v>-63.739</v>
      </c>
      <c r="H224" s="2" t="n">
        <f aca="false">'Paste Raw Data Here'!H224</f>
        <v>-490.968</v>
      </c>
    </row>
    <row r="225" customFormat="false" ht="15" hidden="false" customHeight="false" outlineLevel="0" collapsed="false">
      <c r="A225" s="2" t="n">
        <f aca="false">'Paste Raw Data Here'!A225</f>
        <v>224</v>
      </c>
      <c r="B225" s="2" t="str">
        <f aca="false">'Paste Raw Data Here'!B225</f>
        <v>   P-27132</v>
      </c>
      <c r="C225" s="2" t="n">
        <f aca="false">'Paste Raw Data Here'!E225</f>
        <v>4</v>
      </c>
      <c r="E225" s="2" t="n">
        <f aca="false">'Paste Raw Data Here'!I225</f>
        <v>21491</v>
      </c>
      <c r="F225" s="2" t="n">
        <f aca="false">'Paste Raw Data Here'!F225</f>
        <v>-33.74</v>
      </c>
      <c r="G225" s="2" t="n">
        <f aca="false">'Paste Raw Data Here'!G225</f>
        <v>-63.693</v>
      </c>
      <c r="H225" s="2" t="n">
        <f aca="false">'Paste Raw Data Here'!H225</f>
        <v>-490.92</v>
      </c>
    </row>
    <row r="226" customFormat="false" ht="15" hidden="false" customHeight="false" outlineLevel="0" collapsed="false">
      <c r="A226" s="2" t="n">
        <f aca="false">'Paste Raw Data Here'!A226</f>
        <v>225</v>
      </c>
      <c r="B226" s="2" t="str">
        <f aca="false">'Paste Raw Data Here'!B226</f>
        <v>   P-27133</v>
      </c>
      <c r="C226" s="2" t="n">
        <f aca="false">'Paste Raw Data Here'!E226</f>
        <v>1</v>
      </c>
      <c r="D226" s="2" t="n">
        <f aca="false">D222+0.01</f>
        <v>0.39</v>
      </c>
      <c r="E226" s="2" t="n">
        <f aca="false">'Paste Raw Data Here'!I226</f>
        <v>21535</v>
      </c>
      <c r="F226" s="2" t="n">
        <f aca="false">'Paste Raw Data Here'!F226</f>
        <v>-33.609</v>
      </c>
      <c r="G226" s="2" t="n">
        <f aca="false">'Paste Raw Data Here'!G226</f>
        <v>-63.649</v>
      </c>
      <c r="H226" s="2" t="n">
        <f aca="false">'Paste Raw Data Here'!H226</f>
        <v>-491.12</v>
      </c>
      <c r="I226" s="1" t="n">
        <f aca="false">AVERAGE(F227:F229)</f>
        <v>-33.7903333333333</v>
      </c>
      <c r="J226" s="1" t="n">
        <f aca="false">AVERAGE(G227:G229)</f>
        <v>-63.7193333333333</v>
      </c>
      <c r="K226" s="1" t="n">
        <f aca="false">AVERAGE(H227:H229)</f>
        <v>-491.042666666667</v>
      </c>
      <c r="L226" s="4" t="n">
        <f aca="false">I226*$Q$9+$Q$10</f>
        <v>-32.7753000512908</v>
      </c>
      <c r="M226" s="4" t="n">
        <f aca="false">J226*$R$9+$R$10</f>
        <v>-61.1266179993952</v>
      </c>
      <c r="N226" s="4" t="n">
        <f aca="false">K226*$S$9+$S$10</f>
        <v>-476.53521028031</v>
      </c>
      <c r="O226" s="4"/>
      <c r="P226" s="3" t="n">
        <f aca="false">N226-8*M226</f>
        <v>12.4777337148521</v>
      </c>
      <c r="Q226" s="2" t="n">
        <v>1</v>
      </c>
    </row>
    <row r="227" customFormat="false" ht="15" hidden="false" customHeight="false" outlineLevel="0" collapsed="false">
      <c r="A227" s="2" t="n">
        <f aca="false">'Paste Raw Data Here'!A227</f>
        <v>226</v>
      </c>
      <c r="B227" s="2" t="str">
        <f aca="false">'Paste Raw Data Here'!B227</f>
        <v>   P-27133</v>
      </c>
      <c r="C227" s="2" t="n">
        <f aca="false">'Paste Raw Data Here'!E227</f>
        <v>2</v>
      </c>
      <c r="E227" s="2" t="n">
        <f aca="false">'Paste Raw Data Here'!I227</f>
        <v>21459</v>
      </c>
      <c r="F227" s="2" t="n">
        <f aca="false">'Paste Raw Data Here'!F227</f>
        <v>-33.773</v>
      </c>
      <c r="G227" s="2" t="n">
        <f aca="false">'Paste Raw Data Here'!G227</f>
        <v>-63.668</v>
      </c>
      <c r="H227" s="2" t="n">
        <f aca="false">'Paste Raw Data Here'!H227</f>
        <v>-491.034</v>
      </c>
      <c r="I227" s="1" t="n">
        <f aca="false">STDEV(F227:F229)</f>
        <v>0.0250066657780143</v>
      </c>
      <c r="J227" s="1" t="n">
        <f aca="false">STDEV(G227:G229)</f>
        <v>0.0699452166579907</v>
      </c>
      <c r="K227" s="1" t="n">
        <f aca="false">STDEV(H227:H229)</f>
        <v>0.0426653645634666</v>
      </c>
    </row>
    <row r="228" customFormat="false" ht="15" hidden="false" customHeight="false" outlineLevel="0" collapsed="false">
      <c r="A228" s="2" t="n">
        <f aca="false">'Paste Raw Data Here'!A228</f>
        <v>227</v>
      </c>
      <c r="B228" s="2" t="str">
        <f aca="false">'Paste Raw Data Here'!B228</f>
        <v>   P-27133</v>
      </c>
      <c r="C228" s="2" t="n">
        <f aca="false">'Paste Raw Data Here'!E228</f>
        <v>3</v>
      </c>
      <c r="E228" s="2" t="n">
        <f aca="false">'Paste Raw Data Here'!I228</f>
        <v>21375</v>
      </c>
      <c r="F228" s="2" t="n">
        <f aca="false">'Paste Raw Data Here'!F228</f>
        <v>-33.819</v>
      </c>
      <c r="G228" s="2" t="n">
        <f aca="false">'Paste Raw Data Here'!G228</f>
        <v>-63.799</v>
      </c>
      <c r="H228" s="2" t="n">
        <f aca="false">'Paste Raw Data Here'!H228</f>
        <v>-491.005</v>
      </c>
    </row>
    <row r="229" customFormat="false" ht="15" hidden="false" customHeight="false" outlineLevel="0" collapsed="false">
      <c r="A229" s="2" t="n">
        <f aca="false">'Paste Raw Data Here'!A229</f>
        <v>228</v>
      </c>
      <c r="B229" s="2" t="str">
        <f aca="false">'Paste Raw Data Here'!B229</f>
        <v>   P-27133</v>
      </c>
      <c r="C229" s="2" t="n">
        <f aca="false">'Paste Raw Data Here'!E229</f>
        <v>4</v>
      </c>
      <c r="E229" s="2" t="n">
        <f aca="false">'Paste Raw Data Here'!I229</f>
        <v>21367</v>
      </c>
      <c r="F229" s="2" t="n">
        <f aca="false">'Paste Raw Data Here'!F229</f>
        <v>-33.779</v>
      </c>
      <c r="G229" s="2" t="n">
        <f aca="false">'Paste Raw Data Here'!G229</f>
        <v>-63.691</v>
      </c>
      <c r="H229" s="2" t="n">
        <f aca="false">'Paste Raw Data Here'!H229</f>
        <v>-491.089</v>
      </c>
    </row>
    <row r="230" customFormat="false" ht="15" hidden="false" customHeight="false" outlineLevel="0" collapsed="false">
      <c r="A230" s="2" t="n">
        <f aca="false">'Paste Raw Data Here'!A230</f>
        <v>229</v>
      </c>
      <c r="B230" s="2" t="str">
        <f aca="false">'Paste Raw Data Here'!B230</f>
        <v>   P-27134</v>
      </c>
      <c r="C230" s="2" t="n">
        <f aca="false">'Paste Raw Data Here'!E230</f>
        <v>1</v>
      </c>
      <c r="D230" s="2" t="n">
        <f aca="false">D226+0.01</f>
        <v>0.4</v>
      </c>
      <c r="E230" s="2" t="n">
        <f aca="false">'Paste Raw Data Here'!I230</f>
        <v>21319</v>
      </c>
      <c r="F230" s="2" t="n">
        <f aca="false">'Paste Raw Data Here'!F230</f>
        <v>-33.816</v>
      </c>
      <c r="G230" s="2" t="n">
        <f aca="false">'Paste Raw Data Here'!G230</f>
        <v>-63.721</v>
      </c>
      <c r="H230" s="2" t="n">
        <f aca="false">'Paste Raw Data Here'!H230</f>
        <v>-491.142</v>
      </c>
      <c r="I230" s="1" t="n">
        <f aca="false">AVERAGE(F231:F233)</f>
        <v>-33.8153333333333</v>
      </c>
      <c r="J230" s="1" t="n">
        <f aca="false">AVERAGE(G231:G233)</f>
        <v>-63.8046666666667</v>
      </c>
      <c r="K230" s="1" t="n">
        <f aca="false">AVERAGE(H231:H233)</f>
        <v>-491.182</v>
      </c>
      <c r="L230" s="4" t="n">
        <f aca="false">I230*$Q$9+$Q$10</f>
        <v>-32.7990220550522</v>
      </c>
      <c r="M230" s="4" t="n">
        <f aca="false">J230*$R$9+$R$10</f>
        <v>-61.208278527731</v>
      </c>
      <c r="N230" s="4" t="n">
        <f aca="false">K230*$S$9+$S$10</f>
        <v>-476.66627946293</v>
      </c>
      <c r="O230" s="4"/>
      <c r="P230" s="3" t="n">
        <f aca="false">N230-8*M230</f>
        <v>12.9999487589182</v>
      </c>
      <c r="Q230" s="2" t="n">
        <v>1</v>
      </c>
    </row>
    <row r="231" customFormat="false" ht="15" hidden="false" customHeight="false" outlineLevel="0" collapsed="false">
      <c r="A231" s="2" t="n">
        <f aca="false">'Paste Raw Data Here'!A231</f>
        <v>230</v>
      </c>
      <c r="B231" s="2" t="str">
        <f aca="false">'Paste Raw Data Here'!B231</f>
        <v>   P-27134</v>
      </c>
      <c r="C231" s="2" t="n">
        <f aca="false">'Paste Raw Data Here'!E231</f>
        <v>2</v>
      </c>
      <c r="E231" s="2" t="n">
        <f aca="false">'Paste Raw Data Here'!I231</f>
        <v>21227</v>
      </c>
      <c r="F231" s="2" t="n">
        <f aca="false">'Paste Raw Data Here'!F231</f>
        <v>-33.691</v>
      </c>
      <c r="G231" s="2" t="n">
        <f aca="false">'Paste Raw Data Here'!G231</f>
        <v>-63.817</v>
      </c>
      <c r="H231" s="2" t="n">
        <f aca="false">'Paste Raw Data Here'!H231</f>
        <v>-491.346</v>
      </c>
      <c r="I231" s="1" t="n">
        <f aca="false">STDEV(F231:F233)</f>
        <v>0.176222397365754</v>
      </c>
      <c r="J231" s="1" t="n">
        <f aca="false">STDEV(G231:G233)</f>
        <v>0.0782325592917262</v>
      </c>
      <c r="K231" s="1" t="n">
        <f aca="false">STDEV(H231:H233)</f>
        <v>0.165520391493021</v>
      </c>
    </row>
    <row r="232" customFormat="false" ht="15" hidden="false" customHeight="false" outlineLevel="0" collapsed="false">
      <c r="A232" s="2" t="n">
        <f aca="false">'Paste Raw Data Here'!A232</f>
        <v>231</v>
      </c>
      <c r="B232" s="2" t="str">
        <f aca="false">'Paste Raw Data Here'!B232</f>
        <v>   P-27134</v>
      </c>
      <c r="C232" s="2" t="n">
        <f aca="false">'Paste Raw Data Here'!E232</f>
        <v>3</v>
      </c>
      <c r="E232" s="2" t="n">
        <f aca="false">'Paste Raw Data Here'!I232</f>
        <v>21222</v>
      </c>
      <c r="F232" s="2" t="n">
        <f aca="false">'Paste Raw Data Here'!F232</f>
        <v>-33.738</v>
      </c>
      <c r="G232" s="2" t="n">
        <f aca="false">'Paste Raw Data Here'!G232</f>
        <v>-63.721</v>
      </c>
      <c r="H232" s="2" t="n">
        <f aca="false">'Paste Raw Data Here'!H232</f>
        <v>-491.185</v>
      </c>
    </row>
    <row r="233" customFormat="false" ht="15" hidden="false" customHeight="false" outlineLevel="0" collapsed="false">
      <c r="A233" s="2" t="n">
        <f aca="false">'Paste Raw Data Here'!A233</f>
        <v>232</v>
      </c>
      <c r="B233" s="2" t="str">
        <f aca="false">'Paste Raw Data Here'!B233</f>
        <v>   P-27134</v>
      </c>
      <c r="C233" s="2" t="n">
        <f aca="false">'Paste Raw Data Here'!E233</f>
        <v>4</v>
      </c>
      <c r="E233" s="2" t="n">
        <f aca="false">'Paste Raw Data Here'!I233</f>
        <v>21207</v>
      </c>
      <c r="F233" s="2" t="n">
        <f aca="false">'Paste Raw Data Here'!F233</f>
        <v>-34.017</v>
      </c>
      <c r="G233" s="2" t="n">
        <f aca="false">'Paste Raw Data Here'!G233</f>
        <v>-63.876</v>
      </c>
      <c r="H233" s="2" t="n">
        <f aca="false">'Paste Raw Data Here'!H233</f>
        <v>-491.015</v>
      </c>
    </row>
    <row r="234" customFormat="false" ht="15" hidden="false" customHeight="false" outlineLevel="0" collapsed="false">
      <c r="A234" s="2" t="n">
        <f aca="false">'Paste Raw Data Here'!A234</f>
        <v>233</v>
      </c>
      <c r="B234" s="2" t="str">
        <f aca="false">'Paste Raw Data Here'!B234</f>
        <v>   P-27135</v>
      </c>
      <c r="C234" s="2" t="n">
        <f aca="false">'Paste Raw Data Here'!E234</f>
        <v>1</v>
      </c>
      <c r="D234" s="2" t="n">
        <f aca="false">D230+0.01</f>
        <v>0.41</v>
      </c>
      <c r="E234" s="2" t="n">
        <f aca="false">'Paste Raw Data Here'!I234</f>
        <v>21261</v>
      </c>
      <c r="F234" s="2" t="n">
        <f aca="false">'Paste Raw Data Here'!F234</f>
        <v>-22.048</v>
      </c>
      <c r="G234" s="2" t="n">
        <f aca="false">'Paste Raw Data Here'!G234</f>
        <v>-42.38</v>
      </c>
      <c r="H234" s="2" t="n">
        <f aca="false">'Paste Raw Data Here'!H234</f>
        <v>-327.625</v>
      </c>
      <c r="I234" s="1" t="n">
        <f aca="false">AVERAGE(F235:F237)</f>
        <v>-21.7913333333333</v>
      </c>
      <c r="J234" s="1" t="n">
        <f aca="false">AVERAGE(G235:G237)</f>
        <v>-41.818</v>
      </c>
      <c r="K234" s="1" t="n">
        <f aca="false">AVERAGE(H235:H237)</f>
        <v>-318.832333333333</v>
      </c>
      <c r="L234" s="4" t="n">
        <f aca="false">I234*$Q$9+$Q$10</f>
        <v>-21.3896871260044</v>
      </c>
      <c r="M234" s="4" t="n">
        <f aca="false">J234*$R$9+$R$10</f>
        <v>-40.167933023703</v>
      </c>
      <c r="N234" s="4" t="n">
        <f aca="false">K234*$S$9+$S$10</f>
        <v>-314.539031126269</v>
      </c>
      <c r="O234" s="4"/>
      <c r="P234" s="3" t="n">
        <f aca="false">N234-8*M234</f>
        <v>6.80443306335502</v>
      </c>
      <c r="Q234" s="2" t="n">
        <v>1</v>
      </c>
    </row>
    <row r="235" customFormat="false" ht="15" hidden="false" customHeight="false" outlineLevel="0" collapsed="false">
      <c r="A235" s="2" t="n">
        <f aca="false">'Paste Raw Data Here'!A235</f>
        <v>234</v>
      </c>
      <c r="B235" s="2" t="str">
        <f aca="false">'Paste Raw Data Here'!B235</f>
        <v>   P-27135</v>
      </c>
      <c r="C235" s="2" t="n">
        <f aca="false">'Paste Raw Data Here'!E235</f>
        <v>2</v>
      </c>
      <c r="E235" s="2" t="n">
        <f aca="false">'Paste Raw Data Here'!I235</f>
        <v>21617</v>
      </c>
      <c r="F235" s="2" t="n">
        <f aca="false">'Paste Raw Data Here'!F235</f>
        <v>-21.795</v>
      </c>
      <c r="G235" s="2" t="n">
        <f aca="false">'Paste Raw Data Here'!G235</f>
        <v>-41.846</v>
      </c>
      <c r="H235" s="2" t="n">
        <f aca="false">'Paste Raw Data Here'!H235</f>
        <v>-320.019</v>
      </c>
      <c r="I235" s="1" t="n">
        <f aca="false">STDEV(F235:F237)</f>
        <v>0.00723417813806975</v>
      </c>
      <c r="J235" s="1" t="n">
        <f aca="false">STDEV(G235:G237)</f>
        <v>0.0255342906696061</v>
      </c>
      <c r="K235" s="1" t="n">
        <f aca="false">STDEV(H235:H237)</f>
        <v>1.09638375276785</v>
      </c>
    </row>
    <row r="236" customFormat="false" ht="15" hidden="false" customHeight="false" outlineLevel="0" collapsed="false">
      <c r="A236" s="2" t="n">
        <f aca="false">'Paste Raw Data Here'!A236</f>
        <v>235</v>
      </c>
      <c r="B236" s="2" t="str">
        <f aca="false">'Paste Raw Data Here'!B236</f>
        <v>   P-27135</v>
      </c>
      <c r="C236" s="2" t="n">
        <f aca="false">'Paste Raw Data Here'!E236</f>
        <v>3</v>
      </c>
      <c r="E236" s="2" t="n">
        <f aca="false">'Paste Raw Data Here'!I236</f>
        <v>21552</v>
      </c>
      <c r="F236" s="2" t="n">
        <f aca="false">'Paste Raw Data Here'!F236</f>
        <v>-21.783</v>
      </c>
      <c r="G236" s="2" t="n">
        <f aca="false">'Paste Raw Data Here'!G236</f>
        <v>-41.796</v>
      </c>
      <c r="H236" s="2" t="n">
        <f aca="false">'Paste Raw Data Here'!H236</f>
        <v>-318.621</v>
      </c>
    </row>
    <row r="237" customFormat="false" ht="15" hidden="false" customHeight="false" outlineLevel="0" collapsed="false">
      <c r="A237" s="2" t="n">
        <f aca="false">'Paste Raw Data Here'!A237</f>
        <v>236</v>
      </c>
      <c r="B237" s="2" t="str">
        <f aca="false">'Paste Raw Data Here'!B237</f>
        <v>   P-27135</v>
      </c>
      <c r="C237" s="2" t="n">
        <f aca="false">'Paste Raw Data Here'!E237</f>
        <v>4</v>
      </c>
      <c r="E237" s="2" t="n">
        <f aca="false">'Paste Raw Data Here'!I237</f>
        <v>21576</v>
      </c>
      <c r="F237" s="2" t="n">
        <f aca="false">'Paste Raw Data Here'!F237</f>
        <v>-21.796</v>
      </c>
      <c r="G237" s="2" t="n">
        <f aca="false">'Paste Raw Data Here'!G237</f>
        <v>-41.812</v>
      </c>
      <c r="H237" s="2" t="n">
        <f aca="false">'Paste Raw Data Here'!H237</f>
        <v>-317.857</v>
      </c>
    </row>
    <row r="238" customFormat="false" ht="15" hidden="false" customHeight="false" outlineLevel="0" collapsed="false">
      <c r="A238" s="2" t="n">
        <f aca="false">'Paste Raw Data Here'!A238</f>
        <v>237</v>
      </c>
      <c r="B238" s="2" t="str">
        <f aca="false">'Paste Raw Data Here'!B238</f>
        <v>   P-27136</v>
      </c>
      <c r="C238" s="2" t="n">
        <f aca="false">'Paste Raw Data Here'!E238</f>
        <v>1</v>
      </c>
      <c r="D238" s="2" t="n">
        <f aca="false">D234+0.01</f>
        <v>0.42</v>
      </c>
      <c r="E238" s="2" t="n">
        <f aca="false">'Paste Raw Data Here'!I238</f>
        <v>21415</v>
      </c>
      <c r="F238" s="2" t="n">
        <f aca="false">'Paste Raw Data Here'!F238</f>
        <v>-21.752</v>
      </c>
      <c r="G238" s="2" t="n">
        <f aca="false">'Paste Raw Data Here'!G238</f>
        <v>-41.768</v>
      </c>
      <c r="H238" s="2" t="n">
        <f aca="false">'Paste Raw Data Here'!H238</f>
        <v>-317.366</v>
      </c>
      <c r="I238" s="1" t="n">
        <f aca="false">AVERAGE(F239:F241)</f>
        <v>-21.8813333333333</v>
      </c>
      <c r="J238" s="1" t="n">
        <f aca="false">AVERAGE(G239:G241)</f>
        <v>-41.752</v>
      </c>
      <c r="K238" s="1" t="n">
        <f aca="false">AVERAGE(H239:H241)</f>
        <v>-316.935</v>
      </c>
      <c r="L238" s="4" t="n">
        <f aca="false">I238*$Q$9+$Q$10</f>
        <v>-21.4750863395452</v>
      </c>
      <c r="M238" s="4" t="n">
        <f aca="false">J238*$R$9+$R$10</f>
        <v>-40.1047737088183</v>
      </c>
      <c r="N238" s="4" t="n">
        <f aca="false">K238*$S$9+$S$10</f>
        <v>-312.754232591638</v>
      </c>
      <c r="O238" s="4"/>
      <c r="P238" s="3" t="n">
        <f aca="false">N238-8*M238</f>
        <v>8.08395707890782</v>
      </c>
      <c r="Q238" s="2" t="n">
        <v>1</v>
      </c>
    </row>
    <row r="239" customFormat="false" ht="15" hidden="false" customHeight="false" outlineLevel="0" collapsed="false">
      <c r="A239" s="2" t="n">
        <f aca="false">'Paste Raw Data Here'!A239</f>
        <v>238</v>
      </c>
      <c r="B239" s="2" t="str">
        <f aca="false">'Paste Raw Data Here'!B239</f>
        <v>   P-27136</v>
      </c>
      <c r="C239" s="2" t="n">
        <f aca="false">'Paste Raw Data Here'!E239</f>
        <v>2</v>
      </c>
      <c r="E239" s="2" t="n">
        <f aca="false">'Paste Raw Data Here'!I239</f>
        <v>21291</v>
      </c>
      <c r="F239" s="2" t="n">
        <f aca="false">'Paste Raw Data Here'!F239</f>
        <v>-21.78</v>
      </c>
      <c r="G239" s="2" t="n">
        <f aca="false">'Paste Raw Data Here'!G239</f>
        <v>-41.677</v>
      </c>
      <c r="H239" s="2" t="n">
        <f aca="false">'Paste Raw Data Here'!H239</f>
        <v>-317.096</v>
      </c>
      <c r="I239" s="1" t="n">
        <f aca="false">STDEV(F239:F241)</f>
        <v>0.113513582153562</v>
      </c>
      <c r="J239" s="1" t="n">
        <f aca="false">STDEV(G239:G241)</f>
        <v>0.0652763356814707</v>
      </c>
      <c r="K239" s="1" t="n">
        <f aca="false">STDEV(H239:H241)</f>
        <v>0.176059648982945</v>
      </c>
    </row>
    <row r="240" customFormat="false" ht="15" hidden="false" customHeight="false" outlineLevel="0" collapsed="false">
      <c r="A240" s="2" t="n">
        <f aca="false">'Paste Raw Data Here'!A240</f>
        <v>239</v>
      </c>
      <c r="B240" s="2" t="str">
        <f aca="false">'Paste Raw Data Here'!B240</f>
        <v>   P-27136</v>
      </c>
      <c r="C240" s="2" t="n">
        <f aca="false">'Paste Raw Data Here'!E240</f>
        <v>3</v>
      </c>
      <c r="E240" s="2" t="n">
        <f aca="false">'Paste Raw Data Here'!I240</f>
        <v>21225</v>
      </c>
      <c r="F240" s="2" t="n">
        <f aca="false">'Paste Raw Data Here'!F240</f>
        <v>-22.004</v>
      </c>
      <c r="G240" s="2" t="n">
        <f aca="false">'Paste Raw Data Here'!G240</f>
        <v>-41.796</v>
      </c>
      <c r="H240" s="2" t="n">
        <f aca="false">'Paste Raw Data Here'!H240</f>
        <v>-316.962</v>
      </c>
    </row>
    <row r="241" customFormat="false" ht="15" hidden="false" customHeight="false" outlineLevel="0" collapsed="false">
      <c r="A241" s="2" t="n">
        <f aca="false">'Paste Raw Data Here'!A241</f>
        <v>240</v>
      </c>
      <c r="B241" s="2" t="str">
        <f aca="false">'Paste Raw Data Here'!B241</f>
        <v>   P-27136</v>
      </c>
      <c r="C241" s="2" t="n">
        <f aca="false">'Paste Raw Data Here'!E241</f>
        <v>4</v>
      </c>
      <c r="E241" s="2" t="n">
        <f aca="false">'Paste Raw Data Here'!I241</f>
        <v>21297</v>
      </c>
      <c r="F241" s="2" t="n">
        <f aca="false">'Paste Raw Data Here'!F241</f>
        <v>-21.86</v>
      </c>
      <c r="G241" s="2" t="n">
        <f aca="false">'Paste Raw Data Here'!G241</f>
        <v>-41.783</v>
      </c>
      <c r="H241" s="2" t="n">
        <f aca="false">'Paste Raw Data Here'!H241</f>
        <v>-316.747</v>
      </c>
    </row>
    <row r="242" customFormat="false" ht="15" hidden="false" customHeight="false" outlineLevel="0" collapsed="false">
      <c r="A242" s="2" t="n">
        <f aca="false">'Paste Raw Data Here'!A242</f>
        <v>241</v>
      </c>
      <c r="B242" s="2" t="str">
        <f aca="false">'Paste Raw Data Here'!B242</f>
        <v>   P-27137</v>
      </c>
      <c r="C242" s="2" t="n">
        <f aca="false">'Paste Raw Data Here'!E242</f>
        <v>1</v>
      </c>
      <c r="D242" s="2" t="n">
        <f aca="false">D238+0.01</f>
        <v>0.43</v>
      </c>
      <c r="E242" s="2" t="n">
        <f aca="false">'Paste Raw Data Here'!I242</f>
        <v>21295</v>
      </c>
      <c r="F242" s="2" t="n">
        <f aca="false">'Paste Raw Data Here'!F242</f>
        <v>-21.785</v>
      </c>
      <c r="G242" s="2" t="n">
        <f aca="false">'Paste Raw Data Here'!G242</f>
        <v>-41.763</v>
      </c>
      <c r="H242" s="2" t="n">
        <f aca="false">'Paste Raw Data Here'!H242</f>
        <v>-316.752</v>
      </c>
      <c r="I242" s="1" t="n">
        <f aca="false">AVERAGE(F243:F245)</f>
        <v>-21.8243333333333</v>
      </c>
      <c r="J242" s="1" t="n">
        <f aca="false">AVERAGE(G243:G245)</f>
        <v>-41.791</v>
      </c>
      <c r="K242" s="1" t="n">
        <f aca="false">AVERAGE(H243:H245)</f>
        <v>-316.723</v>
      </c>
      <c r="L242" s="4" t="n">
        <f aca="false">I242*$Q$9+$Q$10</f>
        <v>-21.4210001709694</v>
      </c>
      <c r="M242" s="4" t="n">
        <f aca="false">J242*$R$9+$R$10</f>
        <v>-40.1420951221592</v>
      </c>
      <c r="N242" s="4" t="n">
        <f aca="false">K242*$S$9+$S$10</f>
        <v>-312.554806753967</v>
      </c>
      <c r="O242" s="4"/>
      <c r="P242" s="3" t="n">
        <f aca="false">N242-8*M242</f>
        <v>8.58195422330698</v>
      </c>
      <c r="Q242" s="2" t="n">
        <v>1</v>
      </c>
    </row>
    <row r="243" customFormat="false" ht="15" hidden="false" customHeight="false" outlineLevel="0" collapsed="false">
      <c r="A243" s="2" t="n">
        <f aca="false">'Paste Raw Data Here'!A243</f>
        <v>242</v>
      </c>
      <c r="B243" s="2" t="str">
        <f aca="false">'Paste Raw Data Here'!B243</f>
        <v>   P-27137</v>
      </c>
      <c r="C243" s="2" t="n">
        <f aca="false">'Paste Raw Data Here'!E243</f>
        <v>2</v>
      </c>
      <c r="E243" s="2" t="n">
        <f aca="false">'Paste Raw Data Here'!I243</f>
        <v>21169</v>
      </c>
      <c r="F243" s="2" t="n">
        <f aca="false">'Paste Raw Data Here'!F243</f>
        <v>-21.847</v>
      </c>
      <c r="G243" s="2" t="n">
        <f aca="false">'Paste Raw Data Here'!G243</f>
        <v>-41.794</v>
      </c>
      <c r="H243" s="2" t="n">
        <f aca="false">'Paste Raw Data Here'!H243</f>
        <v>-316.894</v>
      </c>
      <c r="I243" s="1" t="n">
        <f aca="false">STDEV(F243:F245)</f>
        <v>0.0341955162752864</v>
      </c>
      <c r="J243" s="1" t="n">
        <f aca="false">STDEV(G243:G245)</f>
        <v>0.0137477270848642</v>
      </c>
      <c r="K243" s="1" t="n">
        <f aca="false">STDEV(H243:H245)</f>
        <v>0.15552170266559</v>
      </c>
    </row>
    <row r="244" customFormat="false" ht="15" hidden="false" customHeight="false" outlineLevel="0" collapsed="false">
      <c r="A244" s="2" t="n">
        <f aca="false">'Paste Raw Data Here'!A244</f>
        <v>243</v>
      </c>
      <c r="B244" s="2" t="str">
        <f aca="false">'Paste Raw Data Here'!B244</f>
        <v>   P-27137</v>
      </c>
      <c r="C244" s="2" t="n">
        <f aca="false">'Paste Raw Data Here'!E244</f>
        <v>3</v>
      </c>
      <c r="E244" s="2" t="n">
        <f aca="false">'Paste Raw Data Here'!I244</f>
        <v>21107</v>
      </c>
      <c r="F244" s="2" t="n">
        <f aca="false">'Paste Raw Data Here'!F244</f>
        <v>-21.841</v>
      </c>
      <c r="G244" s="2" t="n">
        <f aca="false">'Paste Raw Data Here'!G244</f>
        <v>-41.776</v>
      </c>
      <c r="H244" s="2" t="n">
        <f aca="false">'Paste Raw Data Here'!H244</f>
        <v>-316.59</v>
      </c>
    </row>
    <row r="245" customFormat="false" ht="15" hidden="false" customHeight="false" outlineLevel="0" collapsed="false">
      <c r="A245" s="2" t="n">
        <f aca="false">'Paste Raw Data Here'!A245</f>
        <v>244</v>
      </c>
      <c r="B245" s="2" t="str">
        <f aca="false">'Paste Raw Data Here'!B245</f>
        <v>   P-27137</v>
      </c>
      <c r="C245" s="2" t="n">
        <f aca="false">'Paste Raw Data Here'!E245</f>
        <v>4</v>
      </c>
      <c r="E245" s="2" t="n">
        <f aca="false">'Paste Raw Data Here'!I245</f>
        <v>21685</v>
      </c>
      <c r="F245" s="2" t="n">
        <f aca="false">'Paste Raw Data Here'!F245</f>
        <v>-21.785</v>
      </c>
      <c r="G245" s="2" t="n">
        <f aca="false">'Paste Raw Data Here'!G245</f>
        <v>-41.803</v>
      </c>
      <c r="H245" s="2" t="n">
        <f aca="false">'Paste Raw Data Here'!H245</f>
        <v>-316.685</v>
      </c>
    </row>
    <row r="246" customFormat="false" ht="15" hidden="false" customHeight="false" outlineLevel="0" collapsed="false">
      <c r="A246" s="2" t="n">
        <f aca="false">'Paste Raw Data Here'!A246</f>
        <v>245</v>
      </c>
      <c r="B246" s="2" t="str">
        <f aca="false">'Paste Raw Data Here'!B246</f>
        <v>   P-27138</v>
      </c>
      <c r="C246" s="2" t="n">
        <f aca="false">'Paste Raw Data Here'!E246</f>
        <v>1</v>
      </c>
      <c r="D246" s="2" t="n">
        <f aca="false">D242+0.01</f>
        <v>0.44</v>
      </c>
      <c r="E246" s="2" t="n">
        <f aca="false">'Paste Raw Data Here'!I246</f>
        <v>21679</v>
      </c>
      <c r="F246" s="2" t="n">
        <f aca="false">'Paste Raw Data Here'!F246</f>
        <v>-21.806</v>
      </c>
      <c r="G246" s="2" t="n">
        <f aca="false">'Paste Raw Data Here'!G246</f>
        <v>-41.828</v>
      </c>
      <c r="H246" s="2" t="n">
        <f aca="false">'Paste Raw Data Here'!H246</f>
        <v>-316.593</v>
      </c>
      <c r="I246" s="1" t="n">
        <f aca="false">AVERAGE(F247:F249)</f>
        <v>-21.741</v>
      </c>
      <c r="J246" s="1" t="n">
        <f aca="false">AVERAGE(G247:G249)</f>
        <v>-41.7293333333333</v>
      </c>
      <c r="K246" s="1" t="n">
        <f aca="false">AVERAGE(H247:H249)</f>
        <v>-316.554333333333</v>
      </c>
      <c r="L246" s="4" t="n">
        <f aca="false">I246*$Q$9+$Q$10</f>
        <v>-21.3419268250983</v>
      </c>
      <c r="M246" s="4" t="n">
        <f aca="false">J246*$R$9+$R$10</f>
        <v>-40.0830826309791</v>
      </c>
      <c r="N246" s="4" t="n">
        <f aca="false">K246*$S$9+$S$10</f>
        <v>-312.396144059216</v>
      </c>
      <c r="O246" s="4"/>
      <c r="P246" s="3" t="n">
        <f aca="false">N246-8*M246</f>
        <v>8.26851698861663</v>
      </c>
      <c r="Q246" s="2" t="n">
        <v>1</v>
      </c>
    </row>
    <row r="247" customFormat="false" ht="15" hidden="false" customHeight="false" outlineLevel="0" collapsed="false">
      <c r="A247" s="2" t="n">
        <f aca="false">'Paste Raw Data Here'!A247</f>
        <v>246</v>
      </c>
      <c r="B247" s="2" t="str">
        <f aca="false">'Paste Raw Data Here'!B247</f>
        <v>   P-27138</v>
      </c>
      <c r="C247" s="2" t="n">
        <f aca="false">'Paste Raw Data Here'!E247</f>
        <v>2</v>
      </c>
      <c r="E247" s="2" t="n">
        <f aca="false">'Paste Raw Data Here'!I247</f>
        <v>21531</v>
      </c>
      <c r="F247" s="2" t="n">
        <f aca="false">'Paste Raw Data Here'!F247</f>
        <v>-21.775</v>
      </c>
      <c r="G247" s="2" t="n">
        <f aca="false">'Paste Raw Data Here'!G247</f>
        <v>-41.743</v>
      </c>
      <c r="H247" s="2" t="n">
        <f aca="false">'Paste Raw Data Here'!H247</f>
        <v>-316.602</v>
      </c>
      <c r="I247" s="1" t="n">
        <f aca="false">STDEV(F247:F249)</f>
        <v>0.0606300255648967</v>
      </c>
      <c r="J247" s="1" t="n">
        <f aca="false">STDEV(G247:G249)</f>
        <v>0.0158219257150732</v>
      </c>
      <c r="K247" s="1" t="n">
        <f aca="false">STDEV(H247:H249)</f>
        <v>0.130216486411416</v>
      </c>
    </row>
    <row r="248" customFormat="false" ht="15" hidden="false" customHeight="false" outlineLevel="0" collapsed="false">
      <c r="A248" s="2" t="n">
        <f aca="false">'Paste Raw Data Here'!A248</f>
        <v>247</v>
      </c>
      <c r="B248" s="2" t="str">
        <f aca="false">'Paste Raw Data Here'!B248</f>
        <v>   P-27138</v>
      </c>
      <c r="C248" s="2" t="n">
        <f aca="false">'Paste Raw Data Here'!E248</f>
        <v>3</v>
      </c>
      <c r="E248" s="2" t="n">
        <f aca="false">'Paste Raw Data Here'!I248</f>
        <v>21375</v>
      </c>
      <c r="F248" s="2" t="n">
        <f aca="false">'Paste Raw Data Here'!F248</f>
        <v>-21.671</v>
      </c>
      <c r="G248" s="2" t="n">
        <f aca="false">'Paste Raw Data Here'!G248</f>
        <v>-41.712</v>
      </c>
      <c r="H248" s="2" t="n">
        <f aca="false">'Paste Raw Data Here'!H248</f>
        <v>-316.654</v>
      </c>
    </row>
    <row r="249" customFormat="false" ht="15" hidden="false" customHeight="false" outlineLevel="0" collapsed="false">
      <c r="A249" s="2" t="n">
        <f aca="false">'Paste Raw Data Here'!A249</f>
        <v>248</v>
      </c>
      <c r="B249" s="2" t="str">
        <f aca="false">'Paste Raw Data Here'!B249</f>
        <v>   P-27138</v>
      </c>
      <c r="C249" s="2" t="n">
        <f aca="false">'Paste Raw Data Here'!E249</f>
        <v>4</v>
      </c>
      <c r="E249" s="2" t="n">
        <f aca="false">'Paste Raw Data Here'!I249</f>
        <v>21179</v>
      </c>
      <c r="F249" s="2" t="n">
        <f aca="false">'Paste Raw Data Here'!F249</f>
        <v>-21.777</v>
      </c>
      <c r="G249" s="2" t="n">
        <f aca="false">'Paste Raw Data Here'!G249</f>
        <v>-41.733</v>
      </c>
      <c r="H249" s="2" t="n">
        <f aca="false">'Paste Raw Data Here'!H249</f>
        <v>-316.407</v>
      </c>
    </row>
    <row r="250" customFormat="false" ht="15" hidden="false" customHeight="false" outlineLevel="0" collapsed="false">
      <c r="A250" s="2" t="n">
        <f aca="false">'Paste Raw Data Here'!A250</f>
        <v>249</v>
      </c>
      <c r="B250" s="2" t="str">
        <f aca="false">'Paste Raw Data Here'!B250</f>
        <v>   P-27139</v>
      </c>
      <c r="C250" s="2" t="n">
        <f aca="false">'Paste Raw Data Here'!E250</f>
        <v>1</v>
      </c>
      <c r="D250" s="2" t="n">
        <f aca="false">D246+0.01</f>
        <v>0.45</v>
      </c>
      <c r="E250" s="2" t="n">
        <f aca="false">'Paste Raw Data Here'!I250</f>
        <v>21540</v>
      </c>
      <c r="F250" s="2" t="n">
        <f aca="false">'Paste Raw Data Here'!F250</f>
        <v>-21.792</v>
      </c>
      <c r="G250" s="2" t="n">
        <f aca="false">'Paste Raw Data Here'!G250</f>
        <v>-41.7</v>
      </c>
      <c r="H250" s="2" t="n">
        <f aca="false">'Paste Raw Data Here'!H250</f>
        <v>-316.29</v>
      </c>
      <c r="I250" s="1" t="n">
        <f aca="false">AVERAGE(F251:F253)</f>
        <v>-21.8026666666667</v>
      </c>
      <c r="J250" s="1" t="n">
        <f aca="false">AVERAGE(G251:G253)</f>
        <v>-41.7813333333333</v>
      </c>
      <c r="K250" s="1" t="n">
        <f aca="false">AVERAGE(H251:H253)</f>
        <v>-316.363333333333</v>
      </c>
      <c r="L250" s="4" t="n">
        <f aca="false">I250*$Q$9+$Q$10</f>
        <v>-21.4004411010429</v>
      </c>
      <c r="M250" s="4" t="n">
        <f aca="false">J250*$R$9+$R$10</f>
        <v>-40.1328445154337</v>
      </c>
      <c r="N250" s="4" t="n">
        <f aca="false">K250*$S$9+$S$10</f>
        <v>-312.216472667729</v>
      </c>
      <c r="O250" s="4"/>
      <c r="P250" s="3" t="n">
        <f aca="false">N250-8*M250</f>
        <v>8.84628345574055</v>
      </c>
      <c r="Q250" s="2" t="n">
        <v>1</v>
      </c>
    </row>
    <row r="251" customFormat="false" ht="15" hidden="false" customHeight="false" outlineLevel="0" collapsed="false">
      <c r="A251" s="2" t="n">
        <f aca="false">'Paste Raw Data Here'!A251</f>
        <v>250</v>
      </c>
      <c r="B251" s="2" t="str">
        <f aca="false">'Paste Raw Data Here'!B251</f>
        <v>   P-27139</v>
      </c>
      <c r="C251" s="2" t="n">
        <f aca="false">'Paste Raw Data Here'!E251</f>
        <v>2</v>
      </c>
      <c r="E251" s="2" t="n">
        <f aca="false">'Paste Raw Data Here'!I251</f>
        <v>21433</v>
      </c>
      <c r="F251" s="2" t="n">
        <f aca="false">'Paste Raw Data Here'!F251</f>
        <v>-21.668</v>
      </c>
      <c r="G251" s="2" t="n">
        <f aca="false">'Paste Raw Data Here'!G251</f>
        <v>-41.755</v>
      </c>
      <c r="H251" s="2" t="n">
        <f aca="false">'Paste Raw Data Here'!H251</f>
        <v>-316.415</v>
      </c>
      <c r="I251" s="1" t="n">
        <f aca="false">STDEV(F251:F253)</f>
        <v>0.12500533321956</v>
      </c>
      <c r="J251" s="1" t="n">
        <f aca="false">STDEV(G251:G253)</f>
        <v>0.0342101349505274</v>
      </c>
      <c r="K251" s="1" t="n">
        <f aca="false">STDEV(H251:H253)</f>
        <v>0.0484183160935372</v>
      </c>
    </row>
    <row r="252" customFormat="false" ht="15" hidden="false" customHeight="false" outlineLevel="0" collapsed="false">
      <c r="A252" s="2" t="n">
        <f aca="false">'Paste Raw Data Here'!A252</f>
        <v>251</v>
      </c>
      <c r="B252" s="2" t="str">
        <f aca="false">'Paste Raw Data Here'!B252</f>
        <v>   P-27139</v>
      </c>
      <c r="C252" s="2" t="n">
        <f aca="false">'Paste Raw Data Here'!E252</f>
        <v>3</v>
      </c>
      <c r="E252" s="2" t="n">
        <f aca="false">'Paste Raw Data Here'!I252</f>
        <v>21308</v>
      </c>
      <c r="F252" s="2" t="n">
        <f aca="false">'Paste Raw Data Here'!F252</f>
        <v>-21.825</v>
      </c>
      <c r="G252" s="2" t="n">
        <f aca="false">'Paste Raw Data Here'!G252</f>
        <v>-41.769</v>
      </c>
      <c r="H252" s="2" t="n">
        <f aca="false">'Paste Raw Data Here'!H252</f>
        <v>-316.356</v>
      </c>
    </row>
    <row r="253" customFormat="false" ht="15" hidden="false" customHeight="false" outlineLevel="0" collapsed="false">
      <c r="A253" s="2" t="n">
        <f aca="false">'Paste Raw Data Here'!A253</f>
        <v>252</v>
      </c>
      <c r="B253" s="2" t="str">
        <f aca="false">'Paste Raw Data Here'!B253</f>
        <v>   P-27139</v>
      </c>
      <c r="C253" s="2" t="n">
        <f aca="false">'Paste Raw Data Here'!E253</f>
        <v>4</v>
      </c>
      <c r="E253" s="2" t="n">
        <f aca="false">'Paste Raw Data Here'!I253</f>
        <v>21448</v>
      </c>
      <c r="F253" s="2" t="n">
        <f aca="false">'Paste Raw Data Here'!F253</f>
        <v>-21.915</v>
      </c>
      <c r="G253" s="2" t="n">
        <f aca="false">'Paste Raw Data Here'!G253</f>
        <v>-41.82</v>
      </c>
      <c r="H253" s="2" t="n">
        <f aca="false">'Paste Raw Data Here'!H253</f>
        <v>-316.319</v>
      </c>
    </row>
    <row r="254" customFormat="false" ht="15" hidden="false" customHeight="false" outlineLevel="0" collapsed="false">
      <c r="A254" s="2" t="n">
        <f aca="false">'Paste Raw Data Here'!A254</f>
        <v>253</v>
      </c>
      <c r="B254" s="2" t="str">
        <f aca="false">'Paste Raw Data Here'!B254</f>
        <v>   P-27140</v>
      </c>
      <c r="C254" s="2" t="n">
        <f aca="false">'Paste Raw Data Here'!E254</f>
        <v>1</v>
      </c>
      <c r="D254" s="2" t="n">
        <f aca="false">D250+0.01</f>
        <v>0.46</v>
      </c>
      <c r="E254" s="2" t="n">
        <f aca="false">'Paste Raw Data Here'!I254</f>
        <v>21265</v>
      </c>
      <c r="F254" s="2" t="n">
        <f aca="false">'Paste Raw Data Here'!F254</f>
        <v>-21.676</v>
      </c>
      <c r="G254" s="2" t="n">
        <f aca="false">'Paste Raw Data Here'!G254</f>
        <v>-41.802</v>
      </c>
      <c r="H254" s="2" t="n">
        <f aca="false">'Paste Raw Data Here'!H254</f>
        <v>-316.384</v>
      </c>
      <c r="I254" s="1" t="n">
        <f aca="false">AVERAGE(F255:F257)</f>
        <v>-21.8586666666667</v>
      </c>
      <c r="J254" s="1" t="n">
        <f aca="false">AVERAGE(G255:G257)</f>
        <v>-41.7536666666667</v>
      </c>
      <c r="K254" s="1" t="n">
        <f aca="false">AVERAGE(H255:H257)</f>
        <v>-316.149666666667</v>
      </c>
      <c r="L254" s="4" t="n">
        <f aca="false">I254*$Q$9+$Q$10</f>
        <v>-21.4535783894683</v>
      </c>
      <c r="M254" s="4" t="n">
        <f aca="false">J254*$R$9+$R$10</f>
        <v>-40.1063686410123</v>
      </c>
      <c r="N254" s="4" t="n">
        <f aca="false">K254*$S$9+$S$10</f>
        <v>-312.015479016868</v>
      </c>
      <c r="O254" s="4"/>
      <c r="P254" s="3" t="n">
        <f aca="false">N254-8*M254</f>
        <v>8.83547011123017</v>
      </c>
      <c r="Q254" s="2" t="n">
        <v>1</v>
      </c>
    </row>
    <row r="255" customFormat="false" ht="15" hidden="false" customHeight="false" outlineLevel="0" collapsed="false">
      <c r="A255" s="2" t="n">
        <f aca="false">'Paste Raw Data Here'!A255</f>
        <v>254</v>
      </c>
      <c r="B255" s="2" t="str">
        <f aca="false">'Paste Raw Data Here'!B255</f>
        <v>   P-27140</v>
      </c>
      <c r="C255" s="2" t="n">
        <f aca="false">'Paste Raw Data Here'!E255</f>
        <v>2</v>
      </c>
      <c r="E255" s="2" t="n">
        <f aca="false">'Paste Raw Data Here'!I255</f>
        <v>21432</v>
      </c>
      <c r="F255" s="2" t="n">
        <f aca="false">'Paste Raw Data Here'!F255</f>
        <v>-21.898</v>
      </c>
      <c r="G255" s="2" t="n">
        <f aca="false">'Paste Raw Data Here'!G255</f>
        <v>-41.771</v>
      </c>
      <c r="H255" s="2" t="n">
        <f aca="false">'Paste Raw Data Here'!H255</f>
        <v>-316.103</v>
      </c>
      <c r="I255" s="1" t="n">
        <f aca="false">STDEV(F255:F257)</f>
        <v>0.0481283007526066</v>
      </c>
      <c r="J255" s="1" t="n">
        <f aca="false">STDEV(G255:G257)</f>
        <v>0.0180369990112923</v>
      </c>
      <c r="K255" s="1" t="n">
        <f aca="false">STDEV(H255:H257)</f>
        <v>0.0604841577054227</v>
      </c>
    </row>
    <row r="256" customFormat="false" ht="15" hidden="false" customHeight="false" outlineLevel="0" collapsed="false">
      <c r="A256" s="2" t="n">
        <f aca="false">'Paste Raw Data Here'!A256</f>
        <v>255</v>
      </c>
      <c r="B256" s="2" t="str">
        <f aca="false">'Paste Raw Data Here'!B256</f>
        <v>   P-27140</v>
      </c>
      <c r="C256" s="2" t="n">
        <f aca="false">'Paste Raw Data Here'!E256</f>
        <v>3</v>
      </c>
      <c r="E256" s="2" t="n">
        <f aca="false">'Paste Raw Data Here'!I256</f>
        <v>21216</v>
      </c>
      <c r="F256" s="2" t="n">
        <f aca="false">'Paste Raw Data Here'!F256</f>
        <v>-21.873</v>
      </c>
      <c r="G256" s="2" t="n">
        <f aca="false">'Paste Raw Data Here'!G256</f>
        <v>-41.755</v>
      </c>
      <c r="H256" s="2" t="n">
        <f aca="false">'Paste Raw Data Here'!H256</f>
        <v>-316.128</v>
      </c>
    </row>
    <row r="257" customFormat="false" ht="15" hidden="false" customHeight="false" outlineLevel="0" collapsed="false">
      <c r="A257" s="2" t="n">
        <f aca="false">'Paste Raw Data Here'!A257</f>
        <v>256</v>
      </c>
      <c r="B257" s="2" t="str">
        <f aca="false">'Paste Raw Data Here'!B257</f>
        <v>   P-27140</v>
      </c>
      <c r="C257" s="2" t="n">
        <f aca="false">'Paste Raw Data Here'!E257</f>
        <v>4</v>
      </c>
      <c r="E257" s="2" t="n">
        <f aca="false">'Paste Raw Data Here'!I257</f>
        <v>21444</v>
      </c>
      <c r="F257" s="2" t="n">
        <f aca="false">'Paste Raw Data Here'!F257</f>
        <v>-21.805</v>
      </c>
      <c r="G257" s="2" t="n">
        <f aca="false">'Paste Raw Data Here'!G257</f>
        <v>-41.735</v>
      </c>
      <c r="H257" s="2" t="n">
        <f aca="false">'Paste Raw Data Here'!H257</f>
        <v>-316.218</v>
      </c>
    </row>
    <row r="258" customFormat="false" ht="15" hidden="false" customHeight="false" outlineLevel="0" collapsed="false">
      <c r="A258" s="2" t="n">
        <f aca="false">'Paste Raw Data Here'!A258</f>
        <v>257</v>
      </c>
      <c r="B258" s="2" t="str">
        <f aca="false">'Paste Raw Data Here'!B258</f>
        <v>   P-27141</v>
      </c>
      <c r="C258" s="2" t="n">
        <f aca="false">'Paste Raw Data Here'!E258</f>
        <v>1</v>
      </c>
      <c r="D258" s="2" t="n">
        <f aca="false">D254+0.01</f>
        <v>0.47</v>
      </c>
      <c r="E258" s="2" t="n">
        <f aca="false">'Paste Raw Data Here'!I258</f>
        <v>21223</v>
      </c>
      <c r="F258" s="2" t="n">
        <f aca="false">'Paste Raw Data Here'!F258</f>
        <v>-21.861</v>
      </c>
      <c r="G258" s="2" t="n">
        <f aca="false">'Paste Raw Data Here'!G258</f>
        <v>-41.712</v>
      </c>
      <c r="H258" s="2" t="n">
        <f aca="false">'Paste Raw Data Here'!H258</f>
        <v>-316.183</v>
      </c>
      <c r="I258" s="1" t="n">
        <f aca="false">AVERAGE(F259:F261)</f>
        <v>-21.7393333333333</v>
      </c>
      <c r="J258" s="1" t="n">
        <f aca="false">AVERAGE(G259:G261)</f>
        <v>-41.7626666666667</v>
      </c>
      <c r="K258" s="1" t="n">
        <f aca="false">AVERAGE(H259:H261)</f>
        <v>-316.251333333333</v>
      </c>
      <c r="L258" s="4" t="n">
        <f aca="false">I258*$Q$9+$Q$10</f>
        <v>-21.3403453581809</v>
      </c>
      <c r="M258" s="4" t="n">
        <f aca="false">J258*$R$9+$R$10</f>
        <v>-40.1149812748602</v>
      </c>
      <c r="N258" s="4" t="n">
        <f aca="false">K258*$S$9+$S$10</f>
        <v>-312.111115621412</v>
      </c>
      <c r="O258" s="4"/>
      <c r="P258" s="3" t="n">
        <f aca="false">N258-8*M258</f>
        <v>8.80873457746986</v>
      </c>
      <c r="Q258" s="2" t="n">
        <v>1</v>
      </c>
    </row>
    <row r="259" customFormat="false" ht="15" hidden="false" customHeight="false" outlineLevel="0" collapsed="false">
      <c r="A259" s="2" t="n">
        <f aca="false">'Paste Raw Data Here'!A259</f>
        <v>258</v>
      </c>
      <c r="B259" s="2" t="str">
        <f aca="false">'Paste Raw Data Here'!B259</f>
        <v>   P-27141</v>
      </c>
      <c r="C259" s="2" t="n">
        <f aca="false">'Paste Raw Data Here'!E259</f>
        <v>2</v>
      </c>
      <c r="E259" s="2" t="n">
        <f aca="false">'Paste Raw Data Here'!I259</f>
        <v>21444</v>
      </c>
      <c r="F259" s="2" t="n">
        <f aca="false">'Paste Raw Data Here'!F259</f>
        <v>-21.63</v>
      </c>
      <c r="G259" s="2" t="n">
        <f aca="false">'Paste Raw Data Here'!G259</f>
        <v>-41.802</v>
      </c>
      <c r="H259" s="2" t="n">
        <f aca="false">'Paste Raw Data Here'!H259</f>
        <v>-316.284</v>
      </c>
      <c r="I259" s="1" t="n">
        <f aca="false">STDEV(F259:F261)</f>
        <v>0.11599281586949</v>
      </c>
      <c r="J259" s="1" t="n">
        <f aca="false">STDEV(G259:G261)</f>
        <v>0.0428524600616273</v>
      </c>
      <c r="K259" s="1" t="n">
        <f aca="false">STDEV(H259:H261)</f>
        <v>0.0905336033378481</v>
      </c>
    </row>
    <row r="260" customFormat="false" ht="15" hidden="false" customHeight="false" outlineLevel="0" collapsed="false">
      <c r="A260" s="2" t="n">
        <f aca="false">'Paste Raw Data Here'!A260</f>
        <v>259</v>
      </c>
      <c r="B260" s="2" t="str">
        <f aca="false">'Paste Raw Data Here'!B260</f>
        <v>   P-27141</v>
      </c>
      <c r="C260" s="2" t="n">
        <f aca="false">'Paste Raw Data Here'!E260</f>
        <v>3</v>
      </c>
      <c r="E260" s="2" t="n">
        <f aca="false">'Paste Raw Data Here'!I260</f>
        <v>21314</v>
      </c>
      <c r="F260" s="2" t="n">
        <f aca="false">'Paste Raw Data Here'!F260</f>
        <v>-21.727</v>
      </c>
      <c r="G260" s="2" t="n">
        <f aca="false">'Paste Raw Data Here'!G260</f>
        <v>-41.769</v>
      </c>
      <c r="H260" s="2" t="n">
        <f aca="false">'Paste Raw Data Here'!H260</f>
        <v>-316.321</v>
      </c>
    </row>
    <row r="261" customFormat="false" ht="15" hidden="false" customHeight="false" outlineLevel="0" collapsed="false">
      <c r="A261" s="2" t="n">
        <f aca="false">'Paste Raw Data Here'!A261</f>
        <v>260</v>
      </c>
      <c r="B261" s="2" t="str">
        <f aca="false">'Paste Raw Data Here'!B261</f>
        <v>   P-27141</v>
      </c>
      <c r="C261" s="2" t="n">
        <f aca="false">'Paste Raw Data Here'!E261</f>
        <v>4</v>
      </c>
      <c r="E261" s="2" t="n">
        <f aca="false">'Paste Raw Data Here'!I261</f>
        <v>21191</v>
      </c>
      <c r="F261" s="2" t="n">
        <f aca="false">'Paste Raw Data Here'!F261</f>
        <v>-21.861</v>
      </c>
      <c r="G261" s="2" t="n">
        <f aca="false">'Paste Raw Data Here'!G261</f>
        <v>-41.717</v>
      </c>
      <c r="H261" s="2" t="n">
        <f aca="false">'Paste Raw Data Here'!H261</f>
        <v>-316.149</v>
      </c>
    </row>
    <row r="262" customFormat="false" ht="15" hidden="false" customHeight="false" outlineLevel="0" collapsed="false">
      <c r="A262" s="2" t="n">
        <f aca="false">'Paste Raw Data Here'!A262</f>
        <v>261</v>
      </c>
      <c r="B262" s="2" t="str">
        <f aca="false">'Paste Raw Data Here'!B262</f>
        <v>   P-27142</v>
      </c>
      <c r="C262" s="2" t="n">
        <f aca="false">'Paste Raw Data Here'!E262</f>
        <v>1</v>
      </c>
      <c r="D262" s="2" t="n">
        <f aca="false">D258+0.01</f>
        <v>0.48</v>
      </c>
      <c r="E262" s="2" t="n">
        <f aca="false">'Paste Raw Data Here'!I262</f>
        <v>21207</v>
      </c>
      <c r="F262" s="2" t="n">
        <f aca="false">'Paste Raw Data Here'!F262</f>
        <v>-21.833</v>
      </c>
      <c r="G262" s="2" t="n">
        <f aca="false">'Paste Raw Data Here'!G262</f>
        <v>-41.744</v>
      </c>
      <c r="H262" s="2" t="n">
        <f aca="false">'Paste Raw Data Here'!H262</f>
        <v>-316.179</v>
      </c>
      <c r="I262" s="1" t="n">
        <f aca="false">AVERAGE(F263:F265)</f>
        <v>-21.7906666666667</v>
      </c>
      <c r="J262" s="1" t="n">
        <f aca="false">AVERAGE(G263:G265)</f>
        <v>-41.7363333333333</v>
      </c>
      <c r="K262" s="1" t="n">
        <f aca="false">AVERAGE(H263:H265)</f>
        <v>-316.238</v>
      </c>
      <c r="L262" s="4" t="n">
        <f aca="false">I262*$Q$9+$Q$10</f>
        <v>-21.3890545392375</v>
      </c>
      <c r="M262" s="4" t="n">
        <f aca="false">J262*$R$9+$R$10</f>
        <v>-40.0897813461941</v>
      </c>
      <c r="N262" s="4" t="n">
        <f aca="false">K262*$S$9+$S$10</f>
        <v>-312.098573115898</v>
      </c>
      <c r="O262" s="4"/>
      <c r="P262" s="3" t="n">
        <f aca="false">N262-8*M262</f>
        <v>8.61967765365472</v>
      </c>
      <c r="Q262" s="2" t="n">
        <v>1</v>
      </c>
    </row>
    <row r="263" customFormat="false" ht="15" hidden="false" customHeight="false" outlineLevel="0" collapsed="false">
      <c r="A263" s="2" t="n">
        <f aca="false">'Paste Raw Data Here'!A263</f>
        <v>262</v>
      </c>
      <c r="B263" s="2" t="str">
        <f aca="false">'Paste Raw Data Here'!B263</f>
        <v>   P-27142</v>
      </c>
      <c r="C263" s="2" t="n">
        <f aca="false">'Paste Raw Data Here'!E263</f>
        <v>2</v>
      </c>
      <c r="E263" s="2" t="n">
        <f aca="false">'Paste Raw Data Here'!I263</f>
        <v>20979</v>
      </c>
      <c r="F263" s="2" t="n">
        <f aca="false">'Paste Raw Data Here'!F263</f>
        <v>-21.755</v>
      </c>
      <c r="G263" s="2" t="n">
        <f aca="false">'Paste Raw Data Here'!G263</f>
        <v>-41.73</v>
      </c>
      <c r="H263" s="2" t="n">
        <f aca="false">'Paste Raw Data Here'!H263</f>
        <v>-316.351</v>
      </c>
      <c r="I263" s="1" t="n">
        <f aca="false">STDEV(F263:F265)</f>
        <v>0.0609125055578361</v>
      </c>
      <c r="J263" s="1" t="n">
        <f aca="false">STDEV(G263:G265)</f>
        <v>0.0260832002126541</v>
      </c>
      <c r="K263" s="1" t="n">
        <f aca="false">STDEV(H263:H265)</f>
        <v>0.0978723658649361</v>
      </c>
    </row>
    <row r="264" customFormat="false" ht="15" hidden="false" customHeight="false" outlineLevel="0" collapsed="false">
      <c r="A264" s="2" t="n">
        <f aca="false">'Paste Raw Data Here'!A264</f>
        <v>263</v>
      </c>
      <c r="B264" s="2" t="str">
        <f aca="false">'Paste Raw Data Here'!B264</f>
        <v>   P-27142</v>
      </c>
      <c r="C264" s="2" t="n">
        <f aca="false">'Paste Raw Data Here'!E264</f>
        <v>3</v>
      </c>
      <c r="E264" s="2" t="n">
        <f aca="false">'Paste Raw Data Here'!I264</f>
        <v>21168</v>
      </c>
      <c r="F264" s="2" t="n">
        <f aca="false">'Paste Raw Data Here'!F264</f>
        <v>-21.756</v>
      </c>
      <c r="G264" s="2" t="n">
        <f aca="false">'Paste Raw Data Here'!G264</f>
        <v>-41.714</v>
      </c>
      <c r="H264" s="2" t="n">
        <f aca="false">'Paste Raw Data Here'!H264</f>
        <v>-316.183</v>
      </c>
    </row>
    <row r="265" customFormat="false" ht="15" hidden="false" customHeight="false" outlineLevel="0" collapsed="false">
      <c r="A265" s="2" t="n">
        <f aca="false">'Paste Raw Data Here'!A265</f>
        <v>264</v>
      </c>
      <c r="B265" s="2" t="str">
        <f aca="false">'Paste Raw Data Here'!B265</f>
        <v>   P-27142</v>
      </c>
      <c r="C265" s="2" t="n">
        <f aca="false">'Paste Raw Data Here'!E265</f>
        <v>4</v>
      </c>
      <c r="E265" s="2" t="n">
        <f aca="false">'Paste Raw Data Here'!I265</f>
        <v>21108</v>
      </c>
      <c r="F265" s="2" t="n">
        <f aca="false">'Paste Raw Data Here'!F265</f>
        <v>-21.861</v>
      </c>
      <c r="G265" s="2" t="n">
        <f aca="false">'Paste Raw Data Here'!G265</f>
        <v>-41.765</v>
      </c>
      <c r="H265" s="2" t="n">
        <f aca="false">'Paste Raw Data Here'!H265</f>
        <v>-316.18</v>
      </c>
    </row>
    <row r="266" customFormat="false" ht="15" hidden="false" customHeight="false" outlineLevel="0" collapsed="false">
      <c r="A266" s="2" t="n">
        <f aca="false">'Paste Raw Data Here'!A266</f>
        <v>265</v>
      </c>
      <c r="B266" s="2" t="str">
        <f aca="false">'Paste Raw Data Here'!B266</f>
        <v>   P-27143</v>
      </c>
      <c r="C266" s="2" t="n">
        <f aca="false">'Paste Raw Data Here'!E266</f>
        <v>1</v>
      </c>
      <c r="D266" s="2" t="n">
        <f aca="false">D262+0.01</f>
        <v>0.49</v>
      </c>
      <c r="E266" s="2" t="n">
        <f aca="false">'Paste Raw Data Here'!I266</f>
        <v>21121</v>
      </c>
      <c r="F266" s="2" t="n">
        <f aca="false">'Paste Raw Data Here'!F266</f>
        <v>-21.795</v>
      </c>
      <c r="G266" s="2" t="n">
        <f aca="false">'Paste Raw Data Here'!G266</f>
        <v>-41.741</v>
      </c>
      <c r="H266" s="2" t="n">
        <f aca="false">'Paste Raw Data Here'!H266</f>
        <v>-316.351</v>
      </c>
      <c r="I266" s="1" t="n">
        <f aca="false">AVERAGE(F267:F269)</f>
        <v>-21.858</v>
      </c>
      <c r="J266" s="1" t="n">
        <f aca="false">AVERAGE(G267:G269)</f>
        <v>-41.8626666666667</v>
      </c>
      <c r="K266" s="1" t="n">
        <f aca="false">AVERAGE(H267:H269)</f>
        <v>-316.117666666667</v>
      </c>
      <c r="L266" s="4" t="n">
        <f aca="false">I266*$Q$9+$Q$10</f>
        <v>-21.4529458027013</v>
      </c>
      <c r="M266" s="4" t="n">
        <f aca="false">J266*$R$9+$R$10</f>
        <v>-40.2106772065038</v>
      </c>
      <c r="N266" s="4" t="n">
        <f aca="false">K266*$S$9+$S$10</f>
        <v>-311.985377003635</v>
      </c>
      <c r="O266" s="4"/>
      <c r="P266" s="3" t="n">
        <f aca="false">N266-8*M266</f>
        <v>9.7000406483952</v>
      </c>
      <c r="Q266" s="2" t="n">
        <v>1</v>
      </c>
    </row>
    <row r="267" customFormat="false" ht="15" hidden="false" customHeight="false" outlineLevel="0" collapsed="false">
      <c r="A267" s="2" t="n">
        <f aca="false">'Paste Raw Data Here'!A267</f>
        <v>266</v>
      </c>
      <c r="B267" s="2" t="str">
        <f aca="false">'Paste Raw Data Here'!B267</f>
        <v>   P-27143</v>
      </c>
      <c r="C267" s="2" t="n">
        <f aca="false">'Paste Raw Data Here'!E267</f>
        <v>2</v>
      </c>
      <c r="E267" s="2" t="n">
        <f aca="false">'Paste Raw Data Here'!I267</f>
        <v>21056</v>
      </c>
      <c r="F267" s="2" t="n">
        <f aca="false">'Paste Raw Data Here'!F267</f>
        <v>-21.865</v>
      </c>
      <c r="G267" s="2" t="n">
        <f aca="false">'Paste Raw Data Here'!G267</f>
        <v>-41.763</v>
      </c>
      <c r="H267" s="2" t="n">
        <f aca="false">'Paste Raw Data Here'!H267</f>
        <v>-316.108</v>
      </c>
      <c r="I267" s="1" t="n">
        <f aca="false">STDEV(F267:F269)</f>
        <v>0.180601771862848</v>
      </c>
      <c r="J267" s="1" t="n">
        <f aca="false">STDEV(G267:G269)</f>
        <v>0.0867313860913892</v>
      </c>
      <c r="K267" s="1" t="n">
        <f aca="false">STDEV(H267:H269)</f>
        <v>0.0258907963054978</v>
      </c>
    </row>
    <row r="268" customFormat="false" ht="15" hidden="false" customHeight="false" outlineLevel="0" collapsed="false">
      <c r="A268" s="2" t="n">
        <f aca="false">'Paste Raw Data Here'!A268</f>
        <v>267</v>
      </c>
      <c r="B268" s="2" t="str">
        <f aca="false">'Paste Raw Data Here'!B268</f>
        <v>   P-27143</v>
      </c>
      <c r="C268" s="2" t="n">
        <f aca="false">'Paste Raw Data Here'!E268</f>
        <v>3</v>
      </c>
      <c r="E268" s="2" t="n">
        <f aca="false">'Paste Raw Data Here'!I268</f>
        <v>20475</v>
      </c>
      <c r="F268" s="2" t="n">
        <f aca="false">'Paste Raw Data Here'!F268</f>
        <v>-22.035</v>
      </c>
      <c r="G268" s="2" t="n">
        <f aca="false">'Paste Raw Data Here'!G268</f>
        <v>-41.904</v>
      </c>
      <c r="H268" s="2" t="n">
        <f aca="false">'Paste Raw Data Here'!H268</f>
        <v>-316.098</v>
      </c>
    </row>
    <row r="269" customFormat="false" ht="15" hidden="false" customHeight="false" outlineLevel="0" collapsed="false">
      <c r="A269" s="2" t="n">
        <f aca="false">'Paste Raw Data Here'!A269</f>
        <v>268</v>
      </c>
      <c r="B269" s="2" t="str">
        <f aca="false">'Paste Raw Data Here'!B269</f>
        <v>   P-27143</v>
      </c>
      <c r="C269" s="2" t="n">
        <f aca="false">'Paste Raw Data Here'!E269</f>
        <v>4</v>
      </c>
      <c r="E269" s="2" t="n">
        <f aca="false">'Paste Raw Data Here'!I269</f>
        <v>17905</v>
      </c>
      <c r="F269" s="2" t="n">
        <f aca="false">'Paste Raw Data Here'!F269</f>
        <v>-21.674</v>
      </c>
      <c r="G269" s="2" t="n">
        <f aca="false">'Paste Raw Data Here'!G269</f>
        <v>-41.921</v>
      </c>
      <c r="H269" s="2" t="n">
        <f aca="false">'Paste Raw Data Here'!H269</f>
        <v>-316.147</v>
      </c>
    </row>
    <row r="270" customFormat="false" ht="15" hidden="false" customHeight="false" outlineLevel="0" collapsed="false">
      <c r="A270" s="2" t="n">
        <f aca="false">'Paste Raw Data Here'!A270</f>
        <v>269</v>
      </c>
      <c r="B270" s="2" t="str">
        <f aca="false">'Paste Raw Data Here'!B270</f>
        <v>   P-27144</v>
      </c>
      <c r="C270" s="2" t="n">
        <f aca="false">'Paste Raw Data Here'!E270</f>
        <v>1</v>
      </c>
      <c r="D270" s="2" t="n">
        <f aca="false">D266+0.01</f>
        <v>0.5</v>
      </c>
      <c r="E270" s="2" t="n">
        <f aca="false">'Paste Raw Data Here'!I270</f>
        <v>19845</v>
      </c>
      <c r="F270" s="2" t="n">
        <f aca="false">'Paste Raw Data Here'!F270</f>
        <v>-21.884</v>
      </c>
      <c r="G270" s="2" t="n">
        <f aca="false">'Paste Raw Data Here'!G270</f>
        <v>-41.789</v>
      </c>
      <c r="H270" s="2" t="n">
        <f aca="false">'Paste Raw Data Here'!H270</f>
        <v>-315.966</v>
      </c>
      <c r="I270" s="1" t="n">
        <f aca="false">AVERAGE(F271:F273)</f>
        <v>-21.755</v>
      </c>
      <c r="J270" s="1" t="n">
        <f aca="false">AVERAGE(G271:G273)</f>
        <v>-41.7276666666667</v>
      </c>
      <c r="K270" s="1" t="n">
        <f aca="false">AVERAGE(H271:H273)</f>
        <v>-316.11</v>
      </c>
      <c r="L270" s="4" t="n">
        <f aca="false">I270*$Q$9+$Q$10</f>
        <v>-21.3552111472047</v>
      </c>
      <c r="M270" s="4" t="n">
        <f aca="false">J270*$R$9+$R$10</f>
        <v>-40.081487698785</v>
      </c>
      <c r="N270" s="4" t="n">
        <f aca="false">K270*$S$9+$S$10</f>
        <v>-311.978165062964</v>
      </c>
      <c r="O270" s="4"/>
      <c r="P270" s="3" t="n">
        <f aca="false">N270-8*M270</f>
        <v>8.6737365273155</v>
      </c>
      <c r="Q270" s="2" t="n">
        <v>1</v>
      </c>
    </row>
    <row r="271" customFormat="false" ht="15" hidden="false" customHeight="false" outlineLevel="0" collapsed="false">
      <c r="A271" s="2" t="n">
        <f aca="false">'Paste Raw Data Here'!A271</f>
        <v>270</v>
      </c>
      <c r="B271" s="2" t="str">
        <f aca="false">'Paste Raw Data Here'!B271</f>
        <v>   P-27144</v>
      </c>
      <c r="C271" s="2" t="n">
        <f aca="false">'Paste Raw Data Here'!E271</f>
        <v>2</v>
      </c>
      <c r="E271" s="2" t="n">
        <f aca="false">'Paste Raw Data Here'!I271</f>
        <v>18597</v>
      </c>
      <c r="F271" s="2" t="n">
        <f aca="false">'Paste Raw Data Here'!F271</f>
        <v>-21.766</v>
      </c>
      <c r="G271" s="2" t="n">
        <f aca="false">'Paste Raw Data Here'!G271</f>
        <v>-41.822</v>
      </c>
      <c r="H271" s="2" t="n">
        <f aca="false">'Paste Raw Data Here'!H271</f>
        <v>-316.254</v>
      </c>
      <c r="I271" s="1" t="n">
        <f aca="false">STDEV(F271:F273)</f>
        <v>0.0989595877113476</v>
      </c>
      <c r="J271" s="1" t="n">
        <f aca="false">STDEV(G271:G273)</f>
        <v>0.0816965931562249</v>
      </c>
      <c r="K271" s="1" t="n">
        <f aca="false">STDEV(H271:H273)</f>
        <v>0.161108658985189</v>
      </c>
    </row>
    <row r="272" customFormat="false" ht="15" hidden="false" customHeight="false" outlineLevel="0" collapsed="false">
      <c r="A272" s="2" t="n">
        <f aca="false">'Paste Raw Data Here'!A272</f>
        <v>271</v>
      </c>
      <c r="B272" s="2" t="str">
        <f aca="false">'Paste Raw Data Here'!B272</f>
        <v>   P-27144</v>
      </c>
      <c r="C272" s="2" t="n">
        <f aca="false">'Paste Raw Data Here'!E272</f>
        <v>3</v>
      </c>
      <c r="E272" s="2" t="n">
        <f aca="false">'Paste Raw Data Here'!I272</f>
        <v>20989</v>
      </c>
      <c r="F272" s="2" t="n">
        <f aca="false">'Paste Raw Data Here'!F272</f>
        <v>-21.848</v>
      </c>
      <c r="G272" s="2" t="n">
        <f aca="false">'Paste Raw Data Here'!G272</f>
        <v>-41.68</v>
      </c>
      <c r="H272" s="2" t="n">
        <f aca="false">'Paste Raw Data Here'!H272</f>
        <v>-315.936</v>
      </c>
    </row>
    <row r="273" customFormat="false" ht="15" hidden="false" customHeight="false" outlineLevel="0" collapsed="false">
      <c r="A273" s="2" t="n">
        <f aca="false">'Paste Raw Data Here'!A273</f>
        <v>272</v>
      </c>
      <c r="B273" s="2" t="str">
        <f aca="false">'Paste Raw Data Here'!B273</f>
        <v>   P-27144</v>
      </c>
      <c r="C273" s="2" t="n">
        <f aca="false">'Paste Raw Data Here'!E273</f>
        <v>4</v>
      </c>
      <c r="E273" s="2" t="n">
        <f aca="false">'Paste Raw Data Here'!I273</f>
        <v>20943</v>
      </c>
      <c r="F273" s="2" t="n">
        <f aca="false">'Paste Raw Data Here'!F273</f>
        <v>-21.651</v>
      </c>
      <c r="G273" s="2" t="n">
        <f aca="false">'Paste Raw Data Here'!G273</f>
        <v>-41.681</v>
      </c>
      <c r="H273" s="2" t="n">
        <f aca="false">'Paste Raw Data Here'!H273</f>
        <v>-316.14</v>
      </c>
    </row>
    <row r="274" customFormat="false" ht="15" hidden="false" customHeight="false" outlineLevel="0" collapsed="false">
      <c r="A274" s="2" t="n">
        <f aca="false">'Paste Raw Data Here'!A274</f>
        <v>273</v>
      </c>
      <c r="B274" s="2" t="str">
        <f aca="false">'Paste Raw Data Here'!B274</f>
        <v>   P-27145</v>
      </c>
      <c r="C274" s="2" t="n">
        <f aca="false">'Paste Raw Data Here'!E274</f>
        <v>1</v>
      </c>
      <c r="D274" s="2" t="n">
        <f aca="false">D270+0.01</f>
        <v>0.51</v>
      </c>
      <c r="E274" s="2" t="n">
        <f aca="false">'Paste Raw Data Here'!I274</f>
        <v>21062</v>
      </c>
      <c r="F274" s="2" t="n">
        <f aca="false">'Paste Raw Data Here'!F274</f>
        <v>-21.75</v>
      </c>
      <c r="G274" s="2" t="n">
        <f aca="false">'Paste Raw Data Here'!G274</f>
        <v>-41.771</v>
      </c>
      <c r="H274" s="2" t="n">
        <f aca="false">'Paste Raw Data Here'!H274</f>
        <v>-316.145</v>
      </c>
      <c r="I274" s="1" t="n">
        <f aca="false">AVERAGE(F275:F277)</f>
        <v>-21.8776666666667</v>
      </c>
      <c r="J274" s="1" t="n">
        <f aca="false">AVERAGE(G275:G277)</f>
        <v>-41.8733333333333</v>
      </c>
      <c r="K274" s="1" t="n">
        <f aca="false">AVERAGE(H275:H277)</f>
        <v>-316.163666666667</v>
      </c>
      <c r="L274" s="4" t="n">
        <f aca="false">I274*$Q$9+$Q$10</f>
        <v>-21.4716071123269</v>
      </c>
      <c r="M274" s="4" t="n">
        <f aca="false">J274*$R$9+$R$10</f>
        <v>-40.2208847725458</v>
      </c>
      <c r="N274" s="4" t="n">
        <f aca="false">K274*$S$9+$S$10</f>
        <v>-312.028648647658</v>
      </c>
      <c r="O274" s="4"/>
      <c r="P274" s="3" t="n">
        <f aca="false">N274-8*M274</f>
        <v>9.7384295327081</v>
      </c>
      <c r="Q274" s="2" t="n">
        <v>1</v>
      </c>
    </row>
    <row r="275" customFormat="false" ht="15" hidden="false" customHeight="false" outlineLevel="0" collapsed="false">
      <c r="A275" s="2" t="n">
        <f aca="false">'Paste Raw Data Here'!A275</f>
        <v>274</v>
      </c>
      <c r="B275" s="2" t="str">
        <f aca="false">'Paste Raw Data Here'!B275</f>
        <v>   P-27145</v>
      </c>
      <c r="C275" s="2" t="n">
        <f aca="false">'Paste Raw Data Here'!E275</f>
        <v>2</v>
      </c>
      <c r="E275" s="2" t="n">
        <f aca="false">'Paste Raw Data Here'!I275</f>
        <v>21015</v>
      </c>
      <c r="F275" s="2" t="n">
        <f aca="false">'Paste Raw Data Here'!F275</f>
        <v>-21.901</v>
      </c>
      <c r="G275" s="2" t="n">
        <f aca="false">'Paste Raw Data Here'!G275</f>
        <v>-41.819</v>
      </c>
      <c r="H275" s="2" t="n">
        <f aca="false">'Paste Raw Data Here'!H275</f>
        <v>-316.227</v>
      </c>
      <c r="I275" s="1" t="n">
        <f aca="false">STDEV(F275:F277)</f>
        <v>0.0448144321991618</v>
      </c>
      <c r="J275" s="1" t="n">
        <f aca="false">STDEV(G275:G277)</f>
        <v>0.0750755175362348</v>
      </c>
      <c r="K275" s="1" t="n">
        <f aca="false">STDEV(H275:H277)</f>
        <v>0.0835304335756135</v>
      </c>
    </row>
    <row r="276" customFormat="false" ht="15" hidden="false" customHeight="false" outlineLevel="0" collapsed="false">
      <c r="A276" s="2" t="n">
        <f aca="false">'Paste Raw Data Here'!A276</f>
        <v>275</v>
      </c>
      <c r="B276" s="2" t="str">
        <f aca="false">'Paste Raw Data Here'!B276</f>
        <v>   P-27145</v>
      </c>
      <c r="C276" s="2" t="n">
        <f aca="false">'Paste Raw Data Here'!E276</f>
        <v>3</v>
      </c>
      <c r="E276" s="2" t="n">
        <f aca="false">'Paste Raw Data Here'!I276</f>
        <v>20925</v>
      </c>
      <c r="F276" s="2" t="n">
        <f aca="false">'Paste Raw Data Here'!F276</f>
        <v>-21.906</v>
      </c>
      <c r="G276" s="2" t="n">
        <f aca="false">'Paste Raw Data Here'!G276</f>
        <v>-41.959</v>
      </c>
      <c r="H276" s="2" t="n">
        <f aca="false">'Paste Raw Data Here'!H276</f>
        <v>-316.195</v>
      </c>
    </row>
    <row r="277" customFormat="false" ht="15" hidden="false" customHeight="false" outlineLevel="0" collapsed="false">
      <c r="A277" s="2" t="n">
        <f aca="false">'Paste Raw Data Here'!A277</f>
        <v>276</v>
      </c>
      <c r="B277" s="2" t="str">
        <f aca="false">'Paste Raw Data Here'!B277</f>
        <v>   P-27145</v>
      </c>
      <c r="C277" s="2" t="n">
        <f aca="false">'Paste Raw Data Here'!E277</f>
        <v>4</v>
      </c>
      <c r="E277" s="2" t="n">
        <f aca="false">'Paste Raw Data Here'!I277</f>
        <v>21262</v>
      </c>
      <c r="F277" s="2" t="n">
        <f aca="false">'Paste Raw Data Here'!F277</f>
        <v>-21.826</v>
      </c>
      <c r="G277" s="2" t="n">
        <f aca="false">'Paste Raw Data Here'!G277</f>
        <v>-41.842</v>
      </c>
      <c r="H277" s="2" t="n">
        <f aca="false">'Paste Raw Data Here'!H277</f>
        <v>-316.069</v>
      </c>
    </row>
    <row r="278" customFormat="false" ht="15" hidden="false" customHeight="false" outlineLevel="0" collapsed="false">
      <c r="A278" s="2" t="n">
        <f aca="false">'Paste Raw Data Here'!A278</f>
        <v>277</v>
      </c>
      <c r="B278" s="2" t="str">
        <f aca="false">'Paste Raw Data Here'!B278</f>
        <v>   P-27146</v>
      </c>
      <c r="C278" s="2" t="n">
        <f aca="false">'Paste Raw Data Here'!E278</f>
        <v>1</v>
      </c>
      <c r="D278" s="2" t="n">
        <f aca="false">D274+0.01</f>
        <v>0.52</v>
      </c>
      <c r="E278" s="2" t="n">
        <f aca="false">'Paste Raw Data Here'!I278</f>
        <v>21236</v>
      </c>
      <c r="F278" s="2" t="n">
        <f aca="false">'Paste Raw Data Here'!F278</f>
        <v>-21.882</v>
      </c>
      <c r="G278" s="2" t="n">
        <f aca="false">'Paste Raw Data Here'!G278</f>
        <v>-41.82</v>
      </c>
      <c r="H278" s="2" t="n">
        <f aca="false">'Paste Raw Data Here'!H278</f>
        <v>-316.257</v>
      </c>
      <c r="I278" s="1" t="n">
        <f aca="false">AVERAGE(F279:F281)</f>
        <v>-21.7646666666667</v>
      </c>
      <c r="J278" s="1" t="n">
        <f aca="false">AVERAGE(G279:G281)</f>
        <v>-41.7416666666667</v>
      </c>
      <c r="K278" s="1" t="n">
        <f aca="false">AVERAGE(H279:H281)</f>
        <v>-316.076333333333</v>
      </c>
      <c r="L278" s="4" t="n">
        <f aca="false">I278*$Q$9+$Q$10</f>
        <v>-21.3643836553257</v>
      </c>
      <c r="M278" s="4" t="n">
        <f aca="false">J278*$R$9+$R$10</f>
        <v>-40.0948851292151</v>
      </c>
      <c r="N278" s="4" t="n">
        <f aca="false">K278*$S$9+$S$10</f>
        <v>-311.946495236542</v>
      </c>
      <c r="O278" s="4"/>
      <c r="P278" s="3" t="n">
        <f aca="false">N278-8*M278</f>
        <v>8.81258579717883</v>
      </c>
      <c r="Q278" s="2" t="n">
        <v>1</v>
      </c>
    </row>
    <row r="279" customFormat="false" ht="15" hidden="false" customHeight="false" outlineLevel="0" collapsed="false">
      <c r="A279" s="2" t="n">
        <f aca="false">'Paste Raw Data Here'!A279</f>
        <v>278</v>
      </c>
      <c r="B279" s="2" t="str">
        <f aca="false">'Paste Raw Data Here'!B279</f>
        <v>   P-27146</v>
      </c>
      <c r="C279" s="2" t="n">
        <f aca="false">'Paste Raw Data Here'!E279</f>
        <v>2</v>
      </c>
      <c r="E279" s="2" t="n">
        <f aca="false">'Paste Raw Data Here'!I279</f>
        <v>21147</v>
      </c>
      <c r="F279" s="2" t="n">
        <f aca="false">'Paste Raw Data Here'!F279</f>
        <v>-21.904</v>
      </c>
      <c r="G279" s="2" t="n">
        <f aca="false">'Paste Raw Data Here'!G279</f>
        <v>-41.719</v>
      </c>
      <c r="H279" s="2" t="n">
        <f aca="false">'Paste Raw Data Here'!H279</f>
        <v>-316.012</v>
      </c>
      <c r="I279" s="1" t="n">
        <f aca="false">STDEV(F279:F281)</f>
        <v>0.128784056984293</v>
      </c>
      <c r="J279" s="1" t="n">
        <f aca="false">STDEV(G279:G281)</f>
        <v>0.0650333247907026</v>
      </c>
      <c r="K279" s="1" t="n">
        <f aca="false">STDEV(H279:H281)</f>
        <v>0.120192900511341</v>
      </c>
    </row>
    <row r="280" customFormat="false" ht="15" hidden="false" customHeight="false" outlineLevel="0" collapsed="false">
      <c r="A280" s="2" t="n">
        <f aca="false">'Paste Raw Data Here'!A280</f>
        <v>279</v>
      </c>
      <c r="B280" s="2" t="str">
        <f aca="false">'Paste Raw Data Here'!B280</f>
        <v>   P-27146</v>
      </c>
      <c r="C280" s="2" t="n">
        <f aca="false">'Paste Raw Data Here'!E280</f>
        <v>3</v>
      </c>
      <c r="E280" s="2" t="n">
        <f aca="false">'Paste Raw Data Here'!I280</f>
        <v>21233</v>
      </c>
      <c r="F280" s="2" t="n">
        <f aca="false">'Paste Raw Data Here'!F280</f>
        <v>-21.65</v>
      </c>
      <c r="G280" s="2" t="n">
        <f aca="false">'Paste Raw Data Here'!G280</f>
        <v>-41.815</v>
      </c>
      <c r="H280" s="2" t="n">
        <f aca="false">'Paste Raw Data Here'!H280</f>
        <v>-316.215</v>
      </c>
    </row>
    <row r="281" customFormat="false" ht="15" hidden="false" customHeight="false" outlineLevel="0" collapsed="false">
      <c r="A281" s="2" t="n">
        <f aca="false">'Paste Raw Data Here'!A281</f>
        <v>280</v>
      </c>
      <c r="B281" s="2" t="str">
        <f aca="false">'Paste Raw Data Here'!B281</f>
        <v>   P-27146</v>
      </c>
      <c r="C281" s="2" t="n">
        <f aca="false">'Paste Raw Data Here'!E281</f>
        <v>4</v>
      </c>
      <c r="E281" s="2" t="n">
        <f aca="false">'Paste Raw Data Here'!I281</f>
        <v>21196</v>
      </c>
      <c r="F281" s="2" t="n">
        <f aca="false">'Paste Raw Data Here'!F281</f>
        <v>-21.74</v>
      </c>
      <c r="G281" s="2" t="n">
        <f aca="false">'Paste Raw Data Here'!G281</f>
        <v>-41.691</v>
      </c>
      <c r="H281" s="2" t="n">
        <f aca="false">'Paste Raw Data Here'!H281</f>
        <v>-316.002</v>
      </c>
    </row>
    <row r="282" customFormat="false" ht="15" hidden="false" customHeight="false" outlineLevel="0" collapsed="false">
      <c r="A282" s="2" t="n">
        <f aca="false">'Paste Raw Data Here'!A282</f>
        <v>281</v>
      </c>
      <c r="B282" s="2" t="str">
        <f aca="false">'Paste Raw Data Here'!B282</f>
        <v>   P-27147</v>
      </c>
      <c r="C282" s="2" t="n">
        <f aca="false">'Paste Raw Data Here'!E282</f>
        <v>1</v>
      </c>
      <c r="D282" s="2" t="n">
        <f aca="false">D278+0.01</f>
        <v>0.53</v>
      </c>
      <c r="E282" s="2" t="n">
        <f aca="false">'Paste Raw Data Here'!I282</f>
        <v>21214</v>
      </c>
      <c r="F282" s="2" t="n">
        <f aca="false">'Paste Raw Data Here'!F282</f>
        <v>-21.822</v>
      </c>
      <c r="G282" s="2" t="n">
        <f aca="false">'Paste Raw Data Here'!G282</f>
        <v>-41.702</v>
      </c>
      <c r="H282" s="2" t="n">
        <f aca="false">'Paste Raw Data Here'!H282</f>
        <v>-316.088</v>
      </c>
      <c r="I282" s="1" t="n">
        <f aca="false">AVERAGE(F283:F285)</f>
        <v>-21.8256666666667</v>
      </c>
      <c r="J282" s="1" t="n">
        <f aca="false">AVERAGE(G283:G285)</f>
        <v>-41.76</v>
      </c>
      <c r="K282" s="1" t="n">
        <f aca="false">AVERAGE(H283:H285)</f>
        <v>-316.083</v>
      </c>
      <c r="L282" s="4" t="n">
        <f aca="false">I282*$Q$9+$Q$10</f>
        <v>-21.4222653445033</v>
      </c>
      <c r="M282" s="4" t="n">
        <f aca="false">J282*$R$9+$R$10</f>
        <v>-40.1124293833497</v>
      </c>
      <c r="N282" s="4" t="n">
        <f aca="false">K282*$S$9+$S$10</f>
        <v>-311.952766489299</v>
      </c>
      <c r="O282" s="4"/>
      <c r="P282" s="3" t="n">
        <f aca="false">N282-8*M282</f>
        <v>8.94666857749905</v>
      </c>
      <c r="Q282" s="2" t="n">
        <v>1</v>
      </c>
    </row>
    <row r="283" customFormat="false" ht="15" hidden="false" customHeight="false" outlineLevel="0" collapsed="false">
      <c r="A283" s="2" t="n">
        <f aca="false">'Paste Raw Data Here'!A283</f>
        <v>282</v>
      </c>
      <c r="B283" s="2" t="str">
        <f aca="false">'Paste Raw Data Here'!B283</f>
        <v>   P-27147</v>
      </c>
      <c r="C283" s="2" t="n">
        <f aca="false">'Paste Raw Data Here'!E283</f>
        <v>2</v>
      </c>
      <c r="E283" s="2" t="n">
        <f aca="false">'Paste Raw Data Here'!I283</f>
        <v>21219</v>
      </c>
      <c r="F283" s="2" t="n">
        <f aca="false">'Paste Raw Data Here'!F283</f>
        <v>-21.702</v>
      </c>
      <c r="G283" s="2" t="n">
        <f aca="false">'Paste Raw Data Here'!G283</f>
        <v>-41.712</v>
      </c>
      <c r="H283" s="2" t="n">
        <f aca="false">'Paste Raw Data Here'!H283</f>
        <v>-316.075</v>
      </c>
      <c r="I283" s="1" t="n">
        <f aca="false">STDEV(F283:F285)</f>
        <v>0.118407488501923</v>
      </c>
      <c r="J283" s="1" t="n">
        <f aca="false">STDEV(G283:G285)</f>
        <v>0.0432666153055656</v>
      </c>
      <c r="K283" s="1" t="n">
        <f aca="false">STDEV(H283:H285)</f>
        <v>0.0425675933075898</v>
      </c>
    </row>
    <row r="284" customFormat="false" ht="15" hidden="false" customHeight="false" outlineLevel="0" collapsed="false">
      <c r="A284" s="2" t="n">
        <f aca="false">'Paste Raw Data Here'!A284</f>
        <v>283</v>
      </c>
      <c r="B284" s="2" t="str">
        <f aca="false">'Paste Raw Data Here'!B284</f>
        <v>   P-27147</v>
      </c>
      <c r="C284" s="2" t="n">
        <f aca="false">'Paste Raw Data Here'!E284</f>
        <v>3</v>
      </c>
      <c r="E284" s="2" t="n">
        <f aca="false">'Paste Raw Data Here'!I284</f>
        <v>21306</v>
      </c>
      <c r="F284" s="2" t="n">
        <f aca="false">'Paste Raw Data Here'!F284</f>
        <v>-21.938</v>
      </c>
      <c r="G284" s="2" t="n">
        <f aca="false">'Paste Raw Data Here'!G284</f>
        <v>-41.772</v>
      </c>
      <c r="H284" s="2" t="n">
        <f aca="false">'Paste Raw Data Here'!H284</f>
        <v>-316.129</v>
      </c>
    </row>
    <row r="285" customFormat="false" ht="15" hidden="false" customHeight="false" outlineLevel="0" collapsed="false">
      <c r="A285" s="2" t="n">
        <f aca="false">'Paste Raw Data Here'!A285</f>
        <v>284</v>
      </c>
      <c r="B285" s="2" t="str">
        <f aca="false">'Paste Raw Data Here'!B285</f>
        <v>   P-27147</v>
      </c>
      <c r="C285" s="2" t="n">
        <f aca="false">'Paste Raw Data Here'!E285</f>
        <v>4</v>
      </c>
      <c r="E285" s="2" t="n">
        <f aca="false">'Paste Raw Data Here'!I285</f>
        <v>21308</v>
      </c>
      <c r="F285" s="2" t="n">
        <f aca="false">'Paste Raw Data Here'!F285</f>
        <v>-21.837</v>
      </c>
      <c r="G285" s="2" t="n">
        <f aca="false">'Paste Raw Data Here'!G285</f>
        <v>-41.796</v>
      </c>
      <c r="H285" s="2" t="n">
        <f aca="false">'Paste Raw Data Here'!H285</f>
        <v>-316.045</v>
      </c>
    </row>
    <row r="286" customFormat="false" ht="15" hidden="false" customHeight="false" outlineLevel="0" collapsed="false">
      <c r="A286" s="2" t="n">
        <f aca="false">'Paste Raw Data Here'!A286</f>
        <v>285</v>
      </c>
      <c r="B286" s="2" t="str">
        <f aca="false">'Paste Raw Data Here'!B286</f>
        <v>   P-27148</v>
      </c>
      <c r="C286" s="2" t="n">
        <f aca="false">'Paste Raw Data Here'!E286</f>
        <v>1</v>
      </c>
      <c r="D286" s="2" t="s">
        <v>485</v>
      </c>
      <c r="E286" s="2" t="n">
        <f aca="false">'Paste Raw Data Here'!I286</f>
        <v>21259</v>
      </c>
      <c r="F286" s="2" t="n">
        <f aca="false">'Paste Raw Data Here'!F286</f>
        <v>-21.672</v>
      </c>
      <c r="G286" s="2" t="n">
        <f aca="false">'Paste Raw Data Here'!G286</f>
        <v>-41.724</v>
      </c>
      <c r="H286" s="2" t="n">
        <f aca="false">'Paste Raw Data Here'!H286</f>
        <v>-316.049</v>
      </c>
      <c r="I286" s="1" t="n">
        <f aca="false">AVERAGE(F287:F289)</f>
        <v>-21.8086666666667</v>
      </c>
      <c r="J286" s="1" t="n">
        <f aca="false">AVERAGE(G287:G289)</f>
        <v>-41.711</v>
      </c>
      <c r="K286" s="1" t="n">
        <f aca="false">AVERAGE(H287:H289)</f>
        <v>-316.135333333333</v>
      </c>
      <c r="L286" s="4" t="n">
        <f aca="false">I286*$Q$9+$Q$10</f>
        <v>-21.4061343819456</v>
      </c>
      <c r="M286" s="4" t="n">
        <f aca="false">J286*$R$9+$R$10</f>
        <v>-40.0655383768444</v>
      </c>
      <c r="N286" s="4" t="n">
        <f aca="false">K286*$S$9+$S$10</f>
        <v>-312.001995823441</v>
      </c>
      <c r="O286" s="4"/>
      <c r="P286" s="3" t="n">
        <f aca="false">N286-8*M286</f>
        <v>8.52231119131432</v>
      </c>
    </row>
    <row r="287" customFormat="false" ht="15" hidden="false" customHeight="false" outlineLevel="0" collapsed="false">
      <c r="A287" s="2" t="n">
        <f aca="false">'Paste Raw Data Here'!A287</f>
        <v>286</v>
      </c>
      <c r="B287" s="2" t="str">
        <f aca="false">'Paste Raw Data Here'!B287</f>
        <v>   P-27148</v>
      </c>
      <c r="C287" s="2" t="n">
        <f aca="false">'Paste Raw Data Here'!E287</f>
        <v>2</v>
      </c>
      <c r="E287" s="2" t="n">
        <f aca="false">'Paste Raw Data Here'!I287</f>
        <v>21261</v>
      </c>
      <c r="F287" s="2" t="n">
        <f aca="false">'Paste Raw Data Here'!F287</f>
        <v>-21.849</v>
      </c>
      <c r="G287" s="2" t="n">
        <f aca="false">'Paste Raw Data Here'!G287</f>
        <v>-41.683</v>
      </c>
      <c r="H287" s="2" t="n">
        <f aca="false">'Paste Raw Data Here'!H287</f>
        <v>-316.179</v>
      </c>
      <c r="I287" s="1" t="n">
        <f aca="false">STDEV(F287:F289)</f>
        <v>0.134128048272289</v>
      </c>
      <c r="J287" s="1" t="n">
        <f aca="false">STDEV(G287:G289)</f>
        <v>0.0243310501211917</v>
      </c>
      <c r="K287" s="1" t="n">
        <f aca="false">STDEV(H287:H289)</f>
        <v>0.128204264099652</v>
      </c>
    </row>
    <row r="288" customFormat="false" ht="15" hidden="false" customHeight="false" outlineLevel="0" collapsed="false">
      <c r="A288" s="2" t="n">
        <f aca="false">'Paste Raw Data Here'!A288</f>
        <v>287</v>
      </c>
      <c r="B288" s="2" t="str">
        <f aca="false">'Paste Raw Data Here'!B288</f>
        <v>   P-27148</v>
      </c>
      <c r="C288" s="2" t="n">
        <f aca="false">'Paste Raw Data Here'!E288</f>
        <v>3</v>
      </c>
      <c r="E288" s="2" t="n">
        <f aca="false">'Paste Raw Data Here'!I288</f>
        <v>21302</v>
      </c>
      <c r="F288" s="2" t="n">
        <f aca="false">'Paste Raw Data Here'!F288</f>
        <v>-21.918</v>
      </c>
      <c r="G288" s="2" t="n">
        <f aca="false">'Paste Raw Data Here'!G288</f>
        <v>-41.723</v>
      </c>
      <c r="H288" s="2" t="n">
        <f aca="false">'Paste Raw Data Here'!H288</f>
        <v>-315.991</v>
      </c>
    </row>
    <row r="289" customFormat="false" ht="15" hidden="false" customHeight="false" outlineLevel="0" collapsed="false">
      <c r="A289" s="2" t="n">
        <f aca="false">'Paste Raw Data Here'!A289</f>
        <v>288</v>
      </c>
      <c r="B289" s="2" t="str">
        <f aca="false">'Paste Raw Data Here'!B289</f>
        <v>   P-27148</v>
      </c>
      <c r="C289" s="2" t="n">
        <f aca="false">'Paste Raw Data Here'!E289</f>
        <v>4</v>
      </c>
      <c r="E289" s="2" t="n">
        <f aca="false">'Paste Raw Data Here'!I289</f>
        <v>21251</v>
      </c>
      <c r="F289" s="2" t="n">
        <f aca="false">'Paste Raw Data Here'!F289</f>
        <v>-21.659</v>
      </c>
      <c r="G289" s="2" t="n">
        <f aca="false">'Paste Raw Data Here'!G289</f>
        <v>-41.727</v>
      </c>
      <c r="H289" s="2" t="n">
        <f aca="false">'Paste Raw Data Here'!H289</f>
        <v>-316.236</v>
      </c>
    </row>
    <row r="290" customFormat="false" ht="15" hidden="false" customHeight="false" outlineLevel="0" collapsed="false">
      <c r="A290" s="2" t="n">
        <f aca="false">'Paste Raw Data Here'!A290</f>
        <v>289</v>
      </c>
      <c r="B290" s="2" t="str">
        <f aca="false">'Paste Raw Data Here'!B290</f>
        <v>   P-27148</v>
      </c>
      <c r="C290" s="2" t="n">
        <f aca="false">'Paste Raw Data Here'!E290</f>
        <v>5</v>
      </c>
      <c r="E290" s="2" t="n">
        <f aca="false">'Paste Raw Data Here'!I290</f>
        <v>21253</v>
      </c>
      <c r="F290" s="2" t="n">
        <f aca="false">'Paste Raw Data Here'!F290</f>
        <v>-21.802</v>
      </c>
      <c r="G290" s="2" t="n">
        <f aca="false">'Paste Raw Data Here'!G290</f>
        <v>-41.687</v>
      </c>
      <c r="H290" s="2" t="n">
        <f aca="false">'Paste Raw Data Here'!H290</f>
        <v>-316.013</v>
      </c>
      <c r="I290" s="2" t="n">
        <f aca="false">AVERAGE(F291:F293)</f>
        <v>-21.8053333333333</v>
      </c>
      <c r="J290" s="2" t="n">
        <f aca="false">AVERAGE(G291:G293)</f>
        <v>-41.6823333333333</v>
      </c>
      <c r="K290" s="2" t="n">
        <f aca="false">AVERAGE(H291:H293)</f>
        <v>-315.968666666667</v>
      </c>
      <c r="L290" s="4" t="n">
        <f aca="false">I290*$Q$9+$Q$10</f>
        <v>-21.4029714481108</v>
      </c>
      <c r="M290" s="4" t="n">
        <f aca="false">J290*$R$9+$R$10</f>
        <v>-40.0381055431066</v>
      </c>
      <c r="N290" s="4" t="n">
        <f aca="false">K290*$S$9+$S$10</f>
        <v>-311.845214504517</v>
      </c>
      <c r="O290" s="4"/>
      <c r="P290" s="3" t="n">
        <f aca="false">N290-8*M290</f>
        <v>8.45962984033577</v>
      </c>
    </row>
    <row r="291" customFormat="false" ht="15" hidden="false" customHeight="false" outlineLevel="0" collapsed="false">
      <c r="A291" s="2" t="n">
        <f aca="false">'Paste Raw Data Here'!A291</f>
        <v>290</v>
      </c>
      <c r="B291" s="2" t="str">
        <f aca="false">'Paste Raw Data Here'!B291</f>
        <v>   P-27148</v>
      </c>
      <c r="C291" s="2" t="n">
        <f aca="false">'Paste Raw Data Here'!E291</f>
        <v>6</v>
      </c>
      <c r="E291" s="2" t="n">
        <f aca="false">'Paste Raw Data Here'!I291</f>
        <v>21324</v>
      </c>
      <c r="F291" s="2" t="n">
        <f aca="false">'Paste Raw Data Here'!F291</f>
        <v>-21.766</v>
      </c>
      <c r="G291" s="2" t="n">
        <f aca="false">'Paste Raw Data Here'!G291</f>
        <v>-41.704</v>
      </c>
      <c r="H291" s="2" t="n">
        <f aca="false">'Paste Raw Data Here'!H291</f>
        <v>-315.934</v>
      </c>
      <c r="I291" s="2" t="n">
        <f aca="false">STDEV(F291:F293)</f>
        <v>0.0796513234876437</v>
      </c>
      <c r="J291" s="2" t="n">
        <f aca="false">STDEV(G291:G293)</f>
        <v>0.0277908857961247</v>
      </c>
      <c r="K291" s="2" t="n">
        <f aca="false">STDEV(H291:H293)</f>
        <v>0.0688863798826267</v>
      </c>
    </row>
    <row r="292" customFormat="false" ht="15" hidden="false" customHeight="false" outlineLevel="0" collapsed="false">
      <c r="A292" s="2" t="n">
        <f aca="false">'Paste Raw Data Here'!A292</f>
        <v>291</v>
      </c>
      <c r="B292" s="2" t="str">
        <f aca="false">'Paste Raw Data Here'!B292</f>
        <v>   P-27148</v>
      </c>
      <c r="C292" s="2" t="n">
        <f aca="false">'Paste Raw Data Here'!E292</f>
        <v>7</v>
      </c>
      <c r="E292" s="2" t="n">
        <f aca="false">'Paste Raw Data Here'!I292</f>
        <v>21325</v>
      </c>
      <c r="F292" s="2" t="n">
        <f aca="false">'Paste Raw Data Here'!F292</f>
        <v>-21.753</v>
      </c>
      <c r="G292" s="2" t="n">
        <f aca="false">'Paste Raw Data Here'!G292</f>
        <v>-41.651</v>
      </c>
      <c r="H292" s="2" t="n">
        <f aca="false">'Paste Raw Data Here'!H292</f>
        <v>-316.048</v>
      </c>
      <c r="I292" s="2" t="n">
        <f aca="false">AVERAGE(F293:F295)</f>
        <v>-21.8286666666667</v>
      </c>
      <c r="J292" s="2" t="n">
        <f aca="false">AVERAGE(G293:G295)</f>
        <v>-41.7656666666667</v>
      </c>
      <c r="K292" s="2" t="n">
        <f aca="false">AVERAGE(H293:H295)</f>
        <v>-315.998</v>
      </c>
      <c r="L292" s="4" t="n">
        <f aca="false">I292*$Q$9+$Q$10</f>
        <v>-21.4251119849547</v>
      </c>
      <c r="M292" s="4" t="n">
        <f aca="false">J292*$R$9+$R$10</f>
        <v>-40.1178521528095</v>
      </c>
      <c r="N292" s="4" t="n">
        <f aca="false">K292*$S$9+$S$10</f>
        <v>-311.872808016648</v>
      </c>
      <c r="O292" s="4"/>
      <c r="P292" s="3" t="n">
        <f aca="false">N292-8*M292</f>
        <v>9.0700092058288</v>
      </c>
    </row>
    <row r="293" customFormat="false" ht="15" hidden="false" customHeight="false" outlineLevel="0" collapsed="false">
      <c r="A293" s="2" t="n">
        <f aca="false">'Paste Raw Data Here'!A293</f>
        <v>292</v>
      </c>
      <c r="B293" s="2" t="str">
        <f aca="false">'Paste Raw Data Here'!B293</f>
        <v>   P-27148</v>
      </c>
      <c r="C293" s="2" t="n">
        <f aca="false">'Paste Raw Data Here'!E293</f>
        <v>8</v>
      </c>
      <c r="E293" s="2" t="n">
        <f aca="false">'Paste Raw Data Here'!I293</f>
        <v>21336</v>
      </c>
      <c r="F293" s="2" t="n">
        <f aca="false">'Paste Raw Data Here'!F293</f>
        <v>-21.897</v>
      </c>
      <c r="G293" s="2" t="n">
        <f aca="false">'Paste Raw Data Here'!G293</f>
        <v>-41.692</v>
      </c>
      <c r="H293" s="2" t="n">
        <f aca="false">'Paste Raw Data Here'!H293</f>
        <v>-315.924</v>
      </c>
      <c r="I293" s="2" t="n">
        <f aca="false">STDEV(F293:F295)</f>
        <v>0.10813109327725</v>
      </c>
      <c r="J293" s="2" t="n">
        <f aca="false">STDEV(G293:G295)</f>
        <v>0.0650102556011987</v>
      </c>
      <c r="K293" s="2" t="n">
        <f aca="false">STDEV(H293:H295)</f>
        <v>0.117932183902465</v>
      </c>
    </row>
    <row r="294" customFormat="false" ht="15" hidden="false" customHeight="false" outlineLevel="0" collapsed="false">
      <c r="A294" s="2" t="n">
        <f aca="false">'Paste Raw Data Here'!A294</f>
        <v>293</v>
      </c>
      <c r="B294" s="2" t="str">
        <f aca="false">'Paste Raw Data Here'!B294</f>
        <v>   P-27148</v>
      </c>
      <c r="C294" s="2" t="n">
        <f aca="false">'Paste Raw Data Here'!E294</f>
        <v>9</v>
      </c>
      <c r="E294" s="2" t="n">
        <f aca="false">'Paste Raw Data Here'!I294</f>
        <v>21302</v>
      </c>
      <c r="F294" s="2" t="n">
        <f aca="false">'Paste Raw Data Here'!F294</f>
        <v>-21.704</v>
      </c>
      <c r="G294" s="2" t="n">
        <f aca="false">'Paste Raw Data Here'!G294</f>
        <v>-41.815</v>
      </c>
      <c r="H294" s="2" t="n">
        <f aca="false">'Paste Raw Data Here'!H294</f>
        <v>-316.134</v>
      </c>
    </row>
    <row r="295" customFormat="false" ht="15" hidden="false" customHeight="false" outlineLevel="0" collapsed="false">
      <c r="A295" s="2" t="n">
        <f aca="false">'Paste Raw Data Here'!A295</f>
        <v>294</v>
      </c>
      <c r="B295" s="2" t="str">
        <f aca="false">'Paste Raw Data Here'!B295</f>
        <v>   P-27148</v>
      </c>
      <c r="C295" s="2" t="n">
        <f aca="false">'Paste Raw Data Here'!E295</f>
        <v>10</v>
      </c>
      <c r="E295" s="2" t="n">
        <f aca="false">'Paste Raw Data Here'!I295</f>
        <v>21234</v>
      </c>
      <c r="F295" s="2" t="n">
        <f aca="false">'Paste Raw Data Here'!F295</f>
        <v>-21.885</v>
      </c>
      <c r="G295" s="2" t="n">
        <f aca="false">'Paste Raw Data Here'!G295</f>
        <v>-41.79</v>
      </c>
      <c r="H295" s="2" t="n">
        <f aca="false">'Paste Raw Data Here'!H295</f>
        <v>-315.936</v>
      </c>
    </row>
    <row r="296" customFormat="false" ht="15" hidden="false" customHeight="false" outlineLevel="0" collapsed="false">
      <c r="A296" s="2" t="n">
        <f aca="false">'Paste Raw Data Here'!A296</f>
        <v>295</v>
      </c>
      <c r="B296" s="2" t="str">
        <f aca="false">'Paste Raw Data Here'!B296</f>
        <v>   P-27148</v>
      </c>
      <c r="C296" s="2" t="n">
        <f aca="false">'Paste Raw Data Here'!E296</f>
        <v>11</v>
      </c>
      <c r="E296" s="2" t="n">
        <f aca="false">'Paste Raw Data Here'!I296</f>
        <v>21232</v>
      </c>
      <c r="F296" s="2" t="n">
        <f aca="false">'Paste Raw Data Here'!F296</f>
        <v>-21.804</v>
      </c>
      <c r="G296" s="2" t="n">
        <f aca="false">'Paste Raw Data Here'!G296</f>
        <v>-41.781</v>
      </c>
      <c r="H296" s="2" t="n">
        <f aca="false">'Paste Raw Data Here'!H296</f>
        <v>-315.904</v>
      </c>
      <c r="I296" s="2" t="n">
        <f aca="false">AVERAGE(F297:F299)</f>
        <v>-21.8023333333333</v>
      </c>
      <c r="J296" s="2" t="n">
        <f aca="false">AVERAGE(G297:G299)</f>
        <v>-41.6786666666667</v>
      </c>
      <c r="K296" s="2" t="n">
        <f aca="false">AVERAGE(H297:H299)</f>
        <v>-316.006333333333</v>
      </c>
      <c r="L296" s="4" t="n">
        <f aca="false">I296*$Q$9+$Q$10</f>
        <v>-21.4001248076594</v>
      </c>
      <c r="M296" s="4" t="n">
        <f aca="false">J296*$R$9+$R$10</f>
        <v>-40.0345966922797</v>
      </c>
      <c r="N296" s="4" t="n">
        <f aca="false">K296*$S$9+$S$10</f>
        <v>-311.880647082594</v>
      </c>
      <c r="O296" s="4"/>
      <c r="P296" s="3" t="n">
        <f aca="false">N296-8*M296</f>
        <v>8.39612645564347</v>
      </c>
    </row>
    <row r="297" customFormat="false" ht="15" hidden="false" customHeight="false" outlineLevel="0" collapsed="false">
      <c r="A297" s="2" t="n">
        <f aca="false">'Paste Raw Data Here'!A297</f>
        <v>296</v>
      </c>
      <c r="B297" s="2" t="str">
        <f aca="false">'Paste Raw Data Here'!B297</f>
        <v>   P-27148</v>
      </c>
      <c r="C297" s="2" t="n">
        <f aca="false">'Paste Raw Data Here'!E297</f>
        <v>12</v>
      </c>
      <c r="E297" s="2" t="n">
        <f aca="false">'Paste Raw Data Here'!I297</f>
        <v>21257</v>
      </c>
      <c r="F297" s="2" t="n">
        <f aca="false">'Paste Raw Data Here'!F297</f>
        <v>-21.863</v>
      </c>
      <c r="G297" s="2" t="n">
        <f aca="false">'Paste Raw Data Here'!G297</f>
        <v>-41.655</v>
      </c>
      <c r="H297" s="2" t="n">
        <f aca="false">'Paste Raw Data Here'!H297</f>
        <v>-315.977</v>
      </c>
      <c r="I297" s="2" t="n">
        <f aca="false">STDEV(F297:F299)</f>
        <v>0.0685297988712442</v>
      </c>
      <c r="J297" s="2" t="n">
        <f aca="false">STDEV(G297:G299)</f>
        <v>0.026950572040928</v>
      </c>
      <c r="K297" s="2" t="n">
        <f aca="false">STDEV(H297:H299)</f>
        <v>0.0508068236886999</v>
      </c>
    </row>
    <row r="298" customFormat="false" ht="15" hidden="false" customHeight="false" outlineLevel="0" collapsed="false">
      <c r="A298" s="2" t="n">
        <f aca="false">'Paste Raw Data Here'!A298</f>
        <v>297</v>
      </c>
      <c r="B298" s="2" t="str">
        <f aca="false">'Paste Raw Data Here'!B298</f>
        <v>   P-27148</v>
      </c>
      <c r="C298" s="2" t="n">
        <f aca="false">'Paste Raw Data Here'!E298</f>
        <v>13</v>
      </c>
      <c r="E298" s="2" t="n">
        <f aca="false">'Paste Raw Data Here'!I298</f>
        <v>21218</v>
      </c>
      <c r="F298" s="2" t="n">
        <f aca="false">'Paste Raw Data Here'!F298</f>
        <v>-21.728</v>
      </c>
      <c r="G298" s="2" t="n">
        <f aca="false">'Paste Raw Data Here'!G298</f>
        <v>-41.708</v>
      </c>
      <c r="H298" s="2" t="n">
        <f aca="false">'Paste Raw Data Here'!H298</f>
        <v>-316.065</v>
      </c>
      <c r="I298" s="2" t="n">
        <f aca="false">AVERAGE(F299:F301)</f>
        <v>-21.838</v>
      </c>
      <c r="J298" s="2" t="n">
        <f aca="false">AVERAGE(G299:G301)</f>
        <v>-41.767</v>
      </c>
      <c r="K298" s="2" t="n">
        <f aca="false">AVERAGE(H299:H301)</f>
        <v>-315.971</v>
      </c>
      <c r="L298" s="4" t="n">
        <f aca="false">I298*$Q$9+$Q$10</f>
        <v>-21.4339681996923</v>
      </c>
      <c r="M298" s="4" t="n">
        <f aca="false">J298*$R$9+$R$10</f>
        <v>-40.1191280985648</v>
      </c>
      <c r="N298" s="4" t="n">
        <f aca="false">K298*$S$9+$S$10</f>
        <v>-311.847409442982</v>
      </c>
      <c r="O298" s="4"/>
      <c r="P298" s="3" t="n">
        <f aca="false">N298-8*M298</f>
        <v>9.10561534553648</v>
      </c>
    </row>
    <row r="299" customFormat="false" ht="15" hidden="false" customHeight="false" outlineLevel="0" collapsed="false">
      <c r="A299" s="2" t="n">
        <f aca="false">'Paste Raw Data Here'!A299</f>
        <v>298</v>
      </c>
      <c r="B299" s="2" t="str">
        <f aca="false">'Paste Raw Data Here'!B299</f>
        <v>   P-27148</v>
      </c>
      <c r="C299" s="2" t="n">
        <f aca="false">'Paste Raw Data Here'!E299</f>
        <v>14</v>
      </c>
      <c r="E299" s="2" t="n">
        <f aca="false">'Paste Raw Data Here'!I299</f>
        <v>21187</v>
      </c>
      <c r="F299" s="2" t="n">
        <f aca="false">'Paste Raw Data Here'!F299</f>
        <v>-21.816</v>
      </c>
      <c r="G299" s="2" t="n">
        <f aca="false">'Paste Raw Data Here'!G299</f>
        <v>-41.673</v>
      </c>
      <c r="H299" s="2" t="n">
        <f aca="false">'Paste Raw Data Here'!H299</f>
        <v>-315.977</v>
      </c>
      <c r="I299" s="2" t="n">
        <f aca="false">STDEV(F299:F301)</f>
        <v>0.0416173040933691</v>
      </c>
      <c r="J299" s="2" t="n">
        <f aca="false">STDEV(G299:G301)</f>
        <v>0.0845931439302263</v>
      </c>
      <c r="K299" s="2" t="n">
        <f aca="false">STDEV(H299:H301)</f>
        <v>0.126107097341907</v>
      </c>
    </row>
    <row r="300" customFormat="false" ht="15" hidden="false" customHeight="false" outlineLevel="0" collapsed="false">
      <c r="A300" s="2" t="n">
        <f aca="false">'Paste Raw Data Here'!A300</f>
        <v>299</v>
      </c>
      <c r="B300" s="2" t="str">
        <f aca="false">'Paste Raw Data Here'!B300</f>
        <v>   P-27148</v>
      </c>
      <c r="C300" s="2" t="n">
        <f aca="false">'Paste Raw Data Here'!E300</f>
        <v>15</v>
      </c>
      <c r="E300" s="2" t="n">
        <f aca="false">'Paste Raw Data Here'!I300</f>
        <v>21205</v>
      </c>
      <c r="F300" s="2" t="n">
        <f aca="false">'Paste Raw Data Here'!F300</f>
        <v>-21.886</v>
      </c>
      <c r="G300" s="2" t="n">
        <f aca="false">'Paste Raw Data Here'!G300</f>
        <v>-41.837</v>
      </c>
      <c r="H300" s="2" t="n">
        <f aca="false">'Paste Raw Data Here'!H300</f>
        <v>-315.842</v>
      </c>
    </row>
    <row r="301" customFormat="false" ht="15" hidden="false" customHeight="false" outlineLevel="0" collapsed="false">
      <c r="A301" s="2" t="n">
        <f aca="false">'Paste Raw Data Here'!A301</f>
        <v>300</v>
      </c>
      <c r="B301" s="2" t="str">
        <f aca="false">'Paste Raw Data Here'!B301</f>
        <v>   P-27148</v>
      </c>
      <c r="C301" s="2" t="n">
        <f aca="false">'Paste Raw Data Here'!E301</f>
        <v>16</v>
      </c>
      <c r="E301" s="2" t="n">
        <f aca="false">'Paste Raw Data Here'!I301</f>
        <v>21188</v>
      </c>
      <c r="F301" s="2" t="n">
        <f aca="false">'Paste Raw Data Here'!F301</f>
        <v>-21.812</v>
      </c>
      <c r="G301" s="2" t="n">
        <f aca="false">'Paste Raw Data Here'!G301</f>
        <v>-41.791</v>
      </c>
      <c r="H301" s="2" t="n">
        <f aca="false">'Paste Raw Data Here'!H301</f>
        <v>-316.094</v>
      </c>
    </row>
    <row r="302" customFormat="false" ht="15" hidden="false" customHeight="false" outlineLevel="0" collapsed="false">
      <c r="M302" s="4"/>
      <c r="N302" s="4"/>
      <c r="O302" s="4"/>
    </row>
    <row r="306" customFormat="false" ht="15" hidden="false" customHeight="false" outlineLevel="0" collapsed="false">
      <c r="M306" s="4"/>
      <c r="N306" s="4"/>
      <c r="O306" s="4"/>
    </row>
  </sheetData>
  <mergeCells count="1">
    <mergeCell ref="V7:Z15"/>
  </mergeCells>
  <conditionalFormatting sqref="J1:J39 I20:I21 J42:J59 J62:J65 J68:J69 J72:J73 J76:J77 J80:J81 J84:J85 J88:J89 J92:J93 J96:J97 J100:J101 J104:J105 J108:J109 J112:J113 J116:J117 J120:J121 J124:J125 J128:J129 J132:J133 J136:J137 J140:J141 J144:J145 J148:J149 J152:J153 J156:J157 J160:J161 J164:J165 J168:J169 J172:J173 J176:J177 J180:J181 J184:J185 J188:J189 J192:J193 J196:J197 J200:J201 J204:J205 J208:J209 J212:J213 J216:J217 J220:J221 J224:J225 J228:J229 J232:J233 J236:J237 J240:J241 J244:J245 J248:J249 J252:J253 J256:J257 J260:J261 J264:J265 J268:J269 J272:J273 J276:J277 J280:J281 J284:J285 J288:J1048576 I290:I293 I296:I299">
    <cfRule type="cellIs" priority="2" operator="greaterThanOrEqual" aboveAverage="0" equalAverage="0" bottom="0" percent="0" rank="0" text="" dxfId="0">
      <formula>0.15</formula>
    </cfRule>
  </conditionalFormatting>
  <conditionalFormatting sqref="K1:L2 K7:L19 K42:L59 L41 K62:L65 L61 K68:L69 L67 K72:L73 K76:L77 K80:L81 K84:L85 K88:L89 K92:L93 K96:L97 K100:L101 K104:L105 K108:L109 K112:L113 K116:L117 K120:L121 K124:L125 K128:L129 K132:L133 K136:L137 K140:L141 K144:L145 K148:L149 K152:L153 K156:L157 K160:L161 K164:L165 K168:L169 K172:L173 K176:L177 K180:L181 K184:L185 K188:L189 K192:L193 K196:L197 K200:L201 K204:L205 K208:L209 K212:L213 K216:L217 K220:L221 K224:L225 K228:L229 K232:L233 K236:L237 K240:L241 K244:L245 K248:L249 K252:L253 K256:L257 K260:L261 K264:L265 K268:L269 K272:L273 K276:L277 K280:L281 K284:L285 K288:L289 K21:L39 K20 K3:K6 K291:L291 K290 K293:L295 K292 K297:L297 K296 K299:L1048576 K298">
    <cfRule type="cellIs" priority="3" operator="greaterThanOrEqual" aboveAverage="0" equalAverage="0" bottom="0" percent="0" rank="0" text="" dxfId="1">
      <formula>0.6</formula>
    </cfRule>
  </conditionalFormatting>
  <conditionalFormatting sqref="I3">
    <cfRule type="cellIs" priority="4" operator="greaterThanOrEqual" aboveAverage="0" equalAverage="0" bottom="0" percent="0" rank="0" text="" dxfId="2">
      <formula>0.15</formula>
    </cfRule>
  </conditionalFormatting>
  <conditionalFormatting sqref="I4:I6">
    <cfRule type="cellIs" priority="5" operator="greaterThanOrEqual" aboveAverage="0" equalAverage="0" bottom="0" percent="0" rank="0" text="" dxfId="3">
      <formula>0.15</formula>
    </cfRule>
  </conditionalFormatting>
  <conditionalFormatting sqref="I40:J41">
    <cfRule type="cellIs" priority="6" operator="greaterThanOrEqual" aboveAverage="0" equalAverage="0" bottom="0" percent="0" rank="0" text="" dxfId="4">
      <formula>0.15</formula>
    </cfRule>
  </conditionalFormatting>
  <conditionalFormatting sqref="K40:K41">
    <cfRule type="cellIs" priority="7" operator="greaterThanOrEqual" aboveAverage="0" equalAverage="0" bottom="0" percent="0" rank="0" text="" dxfId="5">
      <formula>0.6</formula>
    </cfRule>
  </conditionalFormatting>
  <conditionalFormatting sqref="I60:J61">
    <cfRule type="cellIs" priority="8" operator="greaterThanOrEqual" aboveAverage="0" equalAverage="0" bottom="0" percent="0" rank="0" text="" dxfId="6">
      <formula>0.15</formula>
    </cfRule>
  </conditionalFormatting>
  <conditionalFormatting sqref="K60:K61">
    <cfRule type="cellIs" priority="9" operator="greaterThanOrEqual" aboveAverage="0" equalAverage="0" bottom="0" percent="0" rank="0" text="" dxfId="7">
      <formula>0.6</formula>
    </cfRule>
  </conditionalFormatting>
  <conditionalFormatting sqref="I66:J67">
    <cfRule type="cellIs" priority="10" operator="greaterThanOrEqual" aboveAverage="0" equalAverage="0" bottom="0" percent="0" rank="0" text="" dxfId="8">
      <formula>0.15</formula>
    </cfRule>
  </conditionalFormatting>
  <conditionalFormatting sqref="K66:K67">
    <cfRule type="cellIs" priority="11" operator="greaterThanOrEqual" aboveAverage="0" equalAverage="0" bottom="0" percent="0" rank="0" text="" dxfId="9">
      <formula>0.6</formula>
    </cfRule>
  </conditionalFormatting>
  <conditionalFormatting sqref="L71">
    <cfRule type="cellIs" priority="12" operator="greaterThanOrEqual" aboveAverage="0" equalAverage="0" bottom="0" percent="0" rank="0" text="" dxfId="10">
      <formula>0.6</formula>
    </cfRule>
  </conditionalFormatting>
  <conditionalFormatting sqref="I70:J71">
    <cfRule type="cellIs" priority="13" operator="greaterThanOrEqual" aboveAverage="0" equalAverage="0" bottom="0" percent="0" rank="0" text="" dxfId="11">
      <formula>0.15</formula>
    </cfRule>
  </conditionalFormatting>
  <conditionalFormatting sqref="K70:K71">
    <cfRule type="cellIs" priority="14" operator="greaterThanOrEqual" aboveAverage="0" equalAverage="0" bottom="0" percent="0" rank="0" text="" dxfId="12">
      <formula>0.6</formula>
    </cfRule>
  </conditionalFormatting>
  <conditionalFormatting sqref="L75">
    <cfRule type="cellIs" priority="15" operator="greaterThanOrEqual" aboveAverage="0" equalAverage="0" bottom="0" percent="0" rank="0" text="" dxfId="13">
      <formula>0.6</formula>
    </cfRule>
  </conditionalFormatting>
  <conditionalFormatting sqref="I74:J75">
    <cfRule type="cellIs" priority="16" operator="greaterThanOrEqual" aboveAverage="0" equalAverage="0" bottom="0" percent="0" rank="0" text="" dxfId="14">
      <formula>0.15</formula>
    </cfRule>
  </conditionalFormatting>
  <conditionalFormatting sqref="K74:K75">
    <cfRule type="cellIs" priority="17" operator="greaterThanOrEqual" aboveAverage="0" equalAverage="0" bottom="0" percent="0" rank="0" text="" dxfId="15">
      <formula>0.6</formula>
    </cfRule>
  </conditionalFormatting>
  <conditionalFormatting sqref="L79">
    <cfRule type="cellIs" priority="18" operator="greaterThanOrEqual" aboveAverage="0" equalAverage="0" bottom="0" percent="0" rank="0" text="" dxfId="16">
      <formula>0.6</formula>
    </cfRule>
  </conditionalFormatting>
  <conditionalFormatting sqref="I78:J79">
    <cfRule type="cellIs" priority="19" operator="greaterThanOrEqual" aboveAverage="0" equalAverage="0" bottom="0" percent="0" rank="0" text="" dxfId="17">
      <formula>0.15</formula>
    </cfRule>
  </conditionalFormatting>
  <conditionalFormatting sqref="K78:K79">
    <cfRule type="cellIs" priority="20" operator="greaterThanOrEqual" aboveAverage="0" equalAverage="0" bottom="0" percent="0" rank="0" text="" dxfId="18">
      <formula>0.6</formula>
    </cfRule>
  </conditionalFormatting>
  <conditionalFormatting sqref="L83">
    <cfRule type="cellIs" priority="21" operator="greaterThanOrEqual" aboveAverage="0" equalAverage="0" bottom="0" percent="0" rank="0" text="" dxfId="19">
      <formula>0.6</formula>
    </cfRule>
  </conditionalFormatting>
  <conditionalFormatting sqref="I82:J83">
    <cfRule type="cellIs" priority="22" operator="greaterThanOrEqual" aboveAverage="0" equalAverage="0" bottom="0" percent="0" rank="0" text="" dxfId="20">
      <formula>0.15</formula>
    </cfRule>
  </conditionalFormatting>
  <conditionalFormatting sqref="K82:K83">
    <cfRule type="cellIs" priority="23" operator="greaterThanOrEqual" aboveAverage="0" equalAverage="0" bottom="0" percent="0" rank="0" text="" dxfId="21">
      <formula>0.6</formula>
    </cfRule>
  </conditionalFormatting>
  <conditionalFormatting sqref="L87">
    <cfRule type="cellIs" priority="24" operator="greaterThanOrEqual" aboveAverage="0" equalAverage="0" bottom="0" percent="0" rank="0" text="" dxfId="22">
      <formula>0.6</formula>
    </cfRule>
  </conditionalFormatting>
  <conditionalFormatting sqref="I86:J87">
    <cfRule type="cellIs" priority="25" operator="greaterThanOrEqual" aboveAverage="0" equalAverage="0" bottom="0" percent="0" rank="0" text="" dxfId="23">
      <formula>0.15</formula>
    </cfRule>
  </conditionalFormatting>
  <conditionalFormatting sqref="K86:K87">
    <cfRule type="cellIs" priority="26" operator="greaterThanOrEqual" aboveAverage="0" equalAverage="0" bottom="0" percent="0" rank="0" text="" dxfId="24">
      <formula>0.6</formula>
    </cfRule>
  </conditionalFormatting>
  <conditionalFormatting sqref="L91">
    <cfRule type="cellIs" priority="27" operator="greaterThanOrEqual" aboveAverage="0" equalAverage="0" bottom="0" percent="0" rank="0" text="" dxfId="25">
      <formula>0.6</formula>
    </cfRule>
  </conditionalFormatting>
  <conditionalFormatting sqref="I90:J91">
    <cfRule type="cellIs" priority="28" operator="greaterThanOrEqual" aboveAverage="0" equalAverage="0" bottom="0" percent="0" rank="0" text="" dxfId="26">
      <formula>0.15</formula>
    </cfRule>
  </conditionalFormatting>
  <conditionalFormatting sqref="K90:K91">
    <cfRule type="cellIs" priority="29" operator="greaterThanOrEqual" aboveAverage="0" equalAverage="0" bottom="0" percent="0" rank="0" text="" dxfId="27">
      <formula>0.6</formula>
    </cfRule>
  </conditionalFormatting>
  <conditionalFormatting sqref="L95">
    <cfRule type="cellIs" priority="30" operator="greaterThanOrEqual" aboveAverage="0" equalAverage="0" bottom="0" percent="0" rank="0" text="" dxfId="28">
      <formula>0.6</formula>
    </cfRule>
  </conditionalFormatting>
  <conditionalFormatting sqref="I94:J95">
    <cfRule type="cellIs" priority="31" operator="greaterThanOrEqual" aboveAverage="0" equalAverage="0" bottom="0" percent="0" rank="0" text="" dxfId="29">
      <formula>0.15</formula>
    </cfRule>
  </conditionalFormatting>
  <conditionalFormatting sqref="K94:K95">
    <cfRule type="cellIs" priority="32" operator="greaterThanOrEqual" aboveAverage="0" equalAverage="0" bottom="0" percent="0" rank="0" text="" dxfId="30">
      <formula>0.6</formula>
    </cfRule>
  </conditionalFormatting>
  <conditionalFormatting sqref="L99">
    <cfRule type="cellIs" priority="33" operator="greaterThanOrEqual" aboveAverage="0" equalAverage="0" bottom="0" percent="0" rank="0" text="" dxfId="31">
      <formula>0.6</formula>
    </cfRule>
  </conditionalFormatting>
  <conditionalFormatting sqref="I98:J99">
    <cfRule type="cellIs" priority="34" operator="greaterThanOrEqual" aboveAverage="0" equalAverage="0" bottom="0" percent="0" rank="0" text="" dxfId="32">
      <formula>0.15</formula>
    </cfRule>
  </conditionalFormatting>
  <conditionalFormatting sqref="K98:K99">
    <cfRule type="cellIs" priority="35" operator="greaterThanOrEqual" aboveAverage="0" equalAverage="0" bottom="0" percent="0" rank="0" text="" dxfId="33">
      <formula>0.6</formula>
    </cfRule>
  </conditionalFormatting>
  <conditionalFormatting sqref="L103">
    <cfRule type="cellIs" priority="36" operator="greaterThanOrEqual" aboveAverage="0" equalAverage="0" bottom="0" percent="0" rank="0" text="" dxfId="34">
      <formula>0.6</formula>
    </cfRule>
  </conditionalFormatting>
  <conditionalFormatting sqref="I102:J103">
    <cfRule type="cellIs" priority="37" operator="greaterThanOrEqual" aboveAverage="0" equalAverage="0" bottom="0" percent="0" rank="0" text="" dxfId="35">
      <formula>0.15</formula>
    </cfRule>
  </conditionalFormatting>
  <conditionalFormatting sqref="K102:K103">
    <cfRule type="cellIs" priority="38" operator="greaterThanOrEqual" aboveAverage="0" equalAverage="0" bottom="0" percent="0" rank="0" text="" dxfId="36">
      <formula>0.6</formula>
    </cfRule>
  </conditionalFormatting>
  <conditionalFormatting sqref="L107">
    <cfRule type="cellIs" priority="39" operator="greaterThanOrEqual" aboveAverage="0" equalAverage="0" bottom="0" percent="0" rank="0" text="" dxfId="37">
      <formula>0.6</formula>
    </cfRule>
  </conditionalFormatting>
  <conditionalFormatting sqref="I106:J107">
    <cfRule type="cellIs" priority="40" operator="greaterThanOrEqual" aboveAverage="0" equalAverage="0" bottom="0" percent="0" rank="0" text="" dxfId="38">
      <formula>0.15</formula>
    </cfRule>
  </conditionalFormatting>
  <conditionalFormatting sqref="K106:K107">
    <cfRule type="cellIs" priority="41" operator="greaterThanOrEqual" aboveAverage="0" equalAverage="0" bottom="0" percent="0" rank="0" text="" dxfId="39">
      <formula>0.6</formula>
    </cfRule>
  </conditionalFormatting>
  <conditionalFormatting sqref="L111">
    <cfRule type="cellIs" priority="42" operator="greaterThanOrEqual" aboveAverage="0" equalAverage="0" bottom="0" percent="0" rank="0" text="" dxfId="40">
      <formula>0.6</formula>
    </cfRule>
  </conditionalFormatting>
  <conditionalFormatting sqref="I110:J111">
    <cfRule type="cellIs" priority="43" operator="greaterThanOrEqual" aboveAverage="0" equalAverage="0" bottom="0" percent="0" rank="0" text="" dxfId="41">
      <formula>0.15</formula>
    </cfRule>
  </conditionalFormatting>
  <conditionalFormatting sqref="K110:K111">
    <cfRule type="cellIs" priority="44" operator="greaterThanOrEqual" aboveAverage="0" equalAverage="0" bottom="0" percent="0" rank="0" text="" dxfId="42">
      <formula>0.6</formula>
    </cfRule>
  </conditionalFormatting>
  <conditionalFormatting sqref="L115">
    <cfRule type="cellIs" priority="45" operator="greaterThanOrEqual" aboveAverage="0" equalAverage="0" bottom="0" percent="0" rank="0" text="" dxfId="43">
      <formula>0.6</formula>
    </cfRule>
  </conditionalFormatting>
  <conditionalFormatting sqref="I114:J115">
    <cfRule type="cellIs" priority="46" operator="greaterThanOrEqual" aboveAverage="0" equalAverage="0" bottom="0" percent="0" rank="0" text="" dxfId="44">
      <formula>0.15</formula>
    </cfRule>
  </conditionalFormatting>
  <conditionalFormatting sqref="K114:K115">
    <cfRule type="cellIs" priority="47" operator="greaterThanOrEqual" aboveAverage="0" equalAverage="0" bottom="0" percent="0" rank="0" text="" dxfId="45">
      <formula>0.6</formula>
    </cfRule>
  </conditionalFormatting>
  <conditionalFormatting sqref="L119">
    <cfRule type="cellIs" priority="48" operator="greaterThanOrEqual" aboveAverage="0" equalAverage="0" bottom="0" percent="0" rank="0" text="" dxfId="46">
      <formula>0.6</formula>
    </cfRule>
  </conditionalFormatting>
  <conditionalFormatting sqref="I118:J119">
    <cfRule type="cellIs" priority="49" operator="greaterThanOrEqual" aboveAverage="0" equalAverage="0" bottom="0" percent="0" rank="0" text="" dxfId="47">
      <formula>0.15</formula>
    </cfRule>
  </conditionalFormatting>
  <conditionalFormatting sqref="K118:K119">
    <cfRule type="cellIs" priority="50" operator="greaterThanOrEqual" aboveAverage="0" equalAverage="0" bottom="0" percent="0" rank="0" text="" dxfId="48">
      <formula>0.6</formula>
    </cfRule>
  </conditionalFormatting>
  <conditionalFormatting sqref="L123">
    <cfRule type="cellIs" priority="51" operator="greaterThanOrEqual" aboveAverage="0" equalAverage="0" bottom="0" percent="0" rank="0" text="" dxfId="49">
      <formula>0.6</formula>
    </cfRule>
  </conditionalFormatting>
  <conditionalFormatting sqref="I122:J123">
    <cfRule type="cellIs" priority="52" operator="greaterThanOrEqual" aboveAverage="0" equalAverage="0" bottom="0" percent="0" rank="0" text="" dxfId="50">
      <formula>0.15</formula>
    </cfRule>
  </conditionalFormatting>
  <conditionalFormatting sqref="K122:K123">
    <cfRule type="cellIs" priority="53" operator="greaterThanOrEqual" aboveAverage="0" equalAverage="0" bottom="0" percent="0" rank="0" text="" dxfId="51">
      <formula>0.6</formula>
    </cfRule>
  </conditionalFormatting>
  <conditionalFormatting sqref="L127">
    <cfRule type="cellIs" priority="54" operator="greaterThanOrEqual" aboveAverage="0" equalAverage="0" bottom="0" percent="0" rank="0" text="" dxfId="52">
      <formula>0.6</formula>
    </cfRule>
  </conditionalFormatting>
  <conditionalFormatting sqref="I126:J127">
    <cfRule type="cellIs" priority="55" operator="greaterThanOrEqual" aboveAverage="0" equalAverage="0" bottom="0" percent="0" rank="0" text="" dxfId="53">
      <formula>0.15</formula>
    </cfRule>
  </conditionalFormatting>
  <conditionalFormatting sqref="K126:K127">
    <cfRule type="cellIs" priority="56" operator="greaterThanOrEqual" aboveAverage="0" equalAverage="0" bottom="0" percent="0" rank="0" text="" dxfId="54">
      <formula>0.6</formula>
    </cfRule>
  </conditionalFormatting>
  <conditionalFormatting sqref="L131">
    <cfRule type="cellIs" priority="57" operator="greaterThanOrEqual" aboveAverage="0" equalAverage="0" bottom="0" percent="0" rank="0" text="" dxfId="55">
      <formula>0.6</formula>
    </cfRule>
  </conditionalFormatting>
  <conditionalFormatting sqref="I130:J131">
    <cfRule type="cellIs" priority="58" operator="greaterThanOrEqual" aboveAverage="0" equalAverage="0" bottom="0" percent="0" rank="0" text="" dxfId="56">
      <formula>0.15</formula>
    </cfRule>
  </conditionalFormatting>
  <conditionalFormatting sqref="K130:K131">
    <cfRule type="cellIs" priority="59" operator="greaterThanOrEqual" aboveAverage="0" equalAverage="0" bottom="0" percent="0" rank="0" text="" dxfId="57">
      <formula>0.6</formula>
    </cfRule>
  </conditionalFormatting>
  <conditionalFormatting sqref="L135">
    <cfRule type="cellIs" priority="60" operator="greaterThanOrEqual" aboveAverage="0" equalAverage="0" bottom="0" percent="0" rank="0" text="" dxfId="58">
      <formula>0.6</formula>
    </cfRule>
  </conditionalFormatting>
  <conditionalFormatting sqref="I134:J135">
    <cfRule type="cellIs" priority="61" operator="greaterThanOrEqual" aboveAverage="0" equalAverage="0" bottom="0" percent="0" rank="0" text="" dxfId="59">
      <formula>0.15</formula>
    </cfRule>
  </conditionalFormatting>
  <conditionalFormatting sqref="K134:K135">
    <cfRule type="cellIs" priority="62" operator="greaterThanOrEqual" aboveAverage="0" equalAverage="0" bottom="0" percent="0" rank="0" text="" dxfId="60">
      <formula>0.6</formula>
    </cfRule>
  </conditionalFormatting>
  <conditionalFormatting sqref="L139">
    <cfRule type="cellIs" priority="63" operator="greaterThanOrEqual" aboveAverage="0" equalAverage="0" bottom="0" percent="0" rank="0" text="" dxfId="61">
      <formula>0.6</formula>
    </cfRule>
  </conditionalFormatting>
  <conditionalFormatting sqref="I138:J139">
    <cfRule type="cellIs" priority="64" operator="greaterThanOrEqual" aboveAverage="0" equalAverage="0" bottom="0" percent="0" rank="0" text="" dxfId="62">
      <formula>0.15</formula>
    </cfRule>
  </conditionalFormatting>
  <conditionalFormatting sqref="K138:K139">
    <cfRule type="cellIs" priority="65" operator="greaterThanOrEqual" aboveAverage="0" equalAverage="0" bottom="0" percent="0" rank="0" text="" dxfId="63">
      <formula>0.6</formula>
    </cfRule>
  </conditionalFormatting>
  <conditionalFormatting sqref="L143">
    <cfRule type="cellIs" priority="66" operator="greaterThanOrEqual" aboveAverage="0" equalAverage="0" bottom="0" percent="0" rank="0" text="" dxfId="64">
      <formula>0.6</formula>
    </cfRule>
  </conditionalFormatting>
  <conditionalFormatting sqref="I142:J143">
    <cfRule type="cellIs" priority="67" operator="greaterThanOrEqual" aboveAverage="0" equalAverage="0" bottom="0" percent="0" rank="0" text="" dxfId="65">
      <formula>0.15</formula>
    </cfRule>
  </conditionalFormatting>
  <conditionalFormatting sqref="K142:K143">
    <cfRule type="cellIs" priority="68" operator="greaterThanOrEqual" aboveAverage="0" equalAverage="0" bottom="0" percent="0" rank="0" text="" dxfId="66">
      <formula>0.6</formula>
    </cfRule>
  </conditionalFormatting>
  <conditionalFormatting sqref="L147">
    <cfRule type="cellIs" priority="69" operator="greaterThanOrEqual" aboveAverage="0" equalAverage="0" bottom="0" percent="0" rank="0" text="" dxfId="67">
      <formula>0.6</formula>
    </cfRule>
  </conditionalFormatting>
  <conditionalFormatting sqref="I146:J147">
    <cfRule type="cellIs" priority="70" operator="greaterThanOrEqual" aboveAverage="0" equalAverage="0" bottom="0" percent="0" rank="0" text="" dxfId="68">
      <formula>0.15</formula>
    </cfRule>
  </conditionalFormatting>
  <conditionalFormatting sqref="K146:K147">
    <cfRule type="cellIs" priority="71" operator="greaterThanOrEqual" aboveAverage="0" equalAverage="0" bottom="0" percent="0" rank="0" text="" dxfId="69">
      <formula>0.6</formula>
    </cfRule>
  </conditionalFormatting>
  <conditionalFormatting sqref="L151">
    <cfRule type="cellIs" priority="72" operator="greaterThanOrEqual" aboveAverage="0" equalAverage="0" bottom="0" percent="0" rank="0" text="" dxfId="70">
      <formula>0.6</formula>
    </cfRule>
  </conditionalFormatting>
  <conditionalFormatting sqref="I150:J151">
    <cfRule type="cellIs" priority="73" operator="greaterThanOrEqual" aboveAverage="0" equalAverage="0" bottom="0" percent="0" rank="0" text="" dxfId="71">
      <formula>0.15</formula>
    </cfRule>
  </conditionalFormatting>
  <conditionalFormatting sqref="K150:K151">
    <cfRule type="cellIs" priority="74" operator="greaterThanOrEqual" aboveAverage="0" equalAverage="0" bottom="0" percent="0" rank="0" text="" dxfId="72">
      <formula>0.6</formula>
    </cfRule>
  </conditionalFormatting>
  <conditionalFormatting sqref="L155">
    <cfRule type="cellIs" priority="75" operator="greaterThanOrEqual" aboveAverage="0" equalAverage="0" bottom="0" percent="0" rank="0" text="" dxfId="73">
      <formula>0.6</formula>
    </cfRule>
  </conditionalFormatting>
  <conditionalFormatting sqref="I154:J155">
    <cfRule type="cellIs" priority="76" operator="greaterThanOrEqual" aboveAverage="0" equalAverage="0" bottom="0" percent="0" rank="0" text="" dxfId="74">
      <formula>0.15</formula>
    </cfRule>
  </conditionalFormatting>
  <conditionalFormatting sqref="K154:K155">
    <cfRule type="cellIs" priority="77" operator="greaterThanOrEqual" aboveAverage="0" equalAverage="0" bottom="0" percent="0" rank="0" text="" dxfId="75">
      <formula>0.6</formula>
    </cfRule>
  </conditionalFormatting>
  <conditionalFormatting sqref="L159">
    <cfRule type="cellIs" priority="78" operator="greaterThanOrEqual" aboveAverage="0" equalAverage="0" bottom="0" percent="0" rank="0" text="" dxfId="76">
      <formula>0.6</formula>
    </cfRule>
  </conditionalFormatting>
  <conditionalFormatting sqref="I158:J159">
    <cfRule type="cellIs" priority="79" operator="greaterThanOrEqual" aboveAverage="0" equalAverage="0" bottom="0" percent="0" rank="0" text="" dxfId="77">
      <formula>0.15</formula>
    </cfRule>
  </conditionalFormatting>
  <conditionalFormatting sqref="K158:K159">
    <cfRule type="cellIs" priority="80" operator="greaterThanOrEqual" aboveAverage="0" equalAverage="0" bottom="0" percent="0" rank="0" text="" dxfId="78">
      <formula>0.6</formula>
    </cfRule>
  </conditionalFormatting>
  <conditionalFormatting sqref="L163">
    <cfRule type="cellIs" priority="81" operator="greaterThanOrEqual" aboveAverage="0" equalAverage="0" bottom="0" percent="0" rank="0" text="" dxfId="79">
      <formula>0.6</formula>
    </cfRule>
  </conditionalFormatting>
  <conditionalFormatting sqref="I162:J163">
    <cfRule type="cellIs" priority="82" operator="greaterThanOrEqual" aboveAverage="0" equalAverage="0" bottom="0" percent="0" rank="0" text="" dxfId="80">
      <formula>0.15</formula>
    </cfRule>
  </conditionalFormatting>
  <conditionalFormatting sqref="K162:K163">
    <cfRule type="cellIs" priority="83" operator="greaterThanOrEqual" aboveAverage="0" equalAverage="0" bottom="0" percent="0" rank="0" text="" dxfId="81">
      <formula>0.6</formula>
    </cfRule>
  </conditionalFormatting>
  <conditionalFormatting sqref="L167">
    <cfRule type="cellIs" priority="84" operator="greaterThanOrEqual" aboveAverage="0" equalAverage="0" bottom="0" percent="0" rank="0" text="" dxfId="82">
      <formula>0.6</formula>
    </cfRule>
  </conditionalFormatting>
  <conditionalFormatting sqref="I166:J167">
    <cfRule type="cellIs" priority="85" operator="greaterThanOrEqual" aboveAverage="0" equalAverage="0" bottom="0" percent="0" rank="0" text="" dxfId="83">
      <formula>0.15</formula>
    </cfRule>
  </conditionalFormatting>
  <conditionalFormatting sqref="K166:K167">
    <cfRule type="cellIs" priority="86" operator="greaterThanOrEqual" aboveAverage="0" equalAverage="0" bottom="0" percent="0" rank="0" text="" dxfId="84">
      <formula>0.6</formula>
    </cfRule>
  </conditionalFormatting>
  <conditionalFormatting sqref="L171">
    <cfRule type="cellIs" priority="87" operator="greaterThanOrEqual" aboveAverage="0" equalAverage="0" bottom="0" percent="0" rank="0" text="" dxfId="85">
      <formula>0.6</formula>
    </cfRule>
  </conditionalFormatting>
  <conditionalFormatting sqref="I170:J171">
    <cfRule type="cellIs" priority="88" operator="greaterThanOrEqual" aboveAverage="0" equalAverage="0" bottom="0" percent="0" rank="0" text="" dxfId="86">
      <formula>0.15</formula>
    </cfRule>
  </conditionalFormatting>
  <conditionalFormatting sqref="K170:K171">
    <cfRule type="cellIs" priority="89" operator="greaterThanOrEqual" aboveAverage="0" equalAverage="0" bottom="0" percent="0" rank="0" text="" dxfId="87">
      <formula>0.6</formula>
    </cfRule>
  </conditionalFormatting>
  <conditionalFormatting sqref="L175">
    <cfRule type="cellIs" priority="90" operator="greaterThanOrEqual" aboveAverage="0" equalAverage="0" bottom="0" percent="0" rank="0" text="" dxfId="88">
      <formula>0.6</formula>
    </cfRule>
  </conditionalFormatting>
  <conditionalFormatting sqref="I174:J175">
    <cfRule type="cellIs" priority="91" operator="greaterThanOrEqual" aboveAverage="0" equalAverage="0" bottom="0" percent="0" rank="0" text="" dxfId="89">
      <formula>0.15</formula>
    </cfRule>
  </conditionalFormatting>
  <conditionalFormatting sqref="K174:K175">
    <cfRule type="cellIs" priority="92" operator="greaterThanOrEqual" aboveAverage="0" equalAverage="0" bottom="0" percent="0" rank="0" text="" dxfId="90">
      <formula>0.6</formula>
    </cfRule>
  </conditionalFormatting>
  <conditionalFormatting sqref="L179">
    <cfRule type="cellIs" priority="93" operator="greaterThanOrEqual" aboveAverage="0" equalAverage="0" bottom="0" percent="0" rank="0" text="" dxfId="91">
      <formula>0.6</formula>
    </cfRule>
  </conditionalFormatting>
  <conditionalFormatting sqref="I178:J179">
    <cfRule type="cellIs" priority="94" operator="greaterThanOrEqual" aboveAverage="0" equalAverage="0" bottom="0" percent="0" rank="0" text="" dxfId="92">
      <formula>0.15</formula>
    </cfRule>
  </conditionalFormatting>
  <conditionalFormatting sqref="K178:K179">
    <cfRule type="cellIs" priority="95" operator="greaterThanOrEqual" aboveAverage="0" equalAverage="0" bottom="0" percent="0" rank="0" text="" dxfId="93">
      <formula>0.6</formula>
    </cfRule>
  </conditionalFormatting>
  <conditionalFormatting sqref="L183">
    <cfRule type="cellIs" priority="96" operator="greaterThanOrEqual" aboveAverage="0" equalAverage="0" bottom="0" percent="0" rank="0" text="" dxfId="94">
      <formula>0.6</formula>
    </cfRule>
  </conditionalFormatting>
  <conditionalFormatting sqref="I182:J183">
    <cfRule type="cellIs" priority="97" operator="greaterThanOrEqual" aboveAverage="0" equalAverage="0" bottom="0" percent="0" rank="0" text="" dxfId="95">
      <formula>0.15</formula>
    </cfRule>
  </conditionalFormatting>
  <conditionalFormatting sqref="K182:K183">
    <cfRule type="cellIs" priority="98" operator="greaterThanOrEqual" aboveAverage="0" equalAverage="0" bottom="0" percent="0" rank="0" text="" dxfId="96">
      <formula>0.6</formula>
    </cfRule>
  </conditionalFormatting>
  <conditionalFormatting sqref="L187">
    <cfRule type="cellIs" priority="99" operator="greaterThanOrEqual" aboveAverage="0" equalAverage="0" bottom="0" percent="0" rank="0" text="" dxfId="97">
      <formula>0.6</formula>
    </cfRule>
  </conditionalFormatting>
  <conditionalFormatting sqref="I186:J187">
    <cfRule type="cellIs" priority="100" operator="greaterThanOrEqual" aboveAverage="0" equalAverage="0" bottom="0" percent="0" rank="0" text="" dxfId="98">
      <formula>0.15</formula>
    </cfRule>
  </conditionalFormatting>
  <conditionalFormatting sqref="K186:K187">
    <cfRule type="cellIs" priority="101" operator="greaterThanOrEqual" aboveAverage="0" equalAverage="0" bottom="0" percent="0" rank="0" text="" dxfId="99">
      <formula>0.6</formula>
    </cfRule>
  </conditionalFormatting>
  <conditionalFormatting sqref="L191">
    <cfRule type="cellIs" priority="102" operator="greaterThanOrEqual" aboveAverage="0" equalAverage="0" bottom="0" percent="0" rank="0" text="" dxfId="100">
      <formula>0.6</formula>
    </cfRule>
  </conditionalFormatting>
  <conditionalFormatting sqref="I190:J191">
    <cfRule type="cellIs" priority="103" operator="greaterThanOrEqual" aboveAverage="0" equalAverage="0" bottom="0" percent="0" rank="0" text="" dxfId="101">
      <formula>0.15</formula>
    </cfRule>
  </conditionalFormatting>
  <conditionalFormatting sqref="K190:K191">
    <cfRule type="cellIs" priority="104" operator="greaterThanOrEqual" aboveAverage="0" equalAverage="0" bottom="0" percent="0" rank="0" text="" dxfId="102">
      <formula>0.6</formula>
    </cfRule>
  </conditionalFormatting>
  <conditionalFormatting sqref="L195">
    <cfRule type="cellIs" priority="105" operator="greaterThanOrEqual" aboveAverage="0" equalAverage="0" bottom="0" percent="0" rank="0" text="" dxfId="103">
      <formula>0.6</formula>
    </cfRule>
  </conditionalFormatting>
  <conditionalFormatting sqref="I194:J195">
    <cfRule type="cellIs" priority="106" operator="greaterThanOrEqual" aboveAverage="0" equalAverage="0" bottom="0" percent="0" rank="0" text="" dxfId="104">
      <formula>0.15</formula>
    </cfRule>
  </conditionalFormatting>
  <conditionalFormatting sqref="K194:K195">
    <cfRule type="cellIs" priority="107" operator="greaterThanOrEqual" aboveAverage="0" equalAverage="0" bottom="0" percent="0" rank="0" text="" dxfId="105">
      <formula>0.6</formula>
    </cfRule>
  </conditionalFormatting>
  <conditionalFormatting sqref="L199">
    <cfRule type="cellIs" priority="108" operator="greaterThanOrEqual" aboveAverage="0" equalAverage="0" bottom="0" percent="0" rank="0" text="" dxfId="106">
      <formula>0.6</formula>
    </cfRule>
  </conditionalFormatting>
  <conditionalFormatting sqref="I198:J199">
    <cfRule type="cellIs" priority="109" operator="greaterThanOrEqual" aboveAverage="0" equalAverage="0" bottom="0" percent="0" rank="0" text="" dxfId="107">
      <formula>0.15</formula>
    </cfRule>
  </conditionalFormatting>
  <conditionalFormatting sqref="K198:K199">
    <cfRule type="cellIs" priority="110" operator="greaterThanOrEqual" aboveAverage="0" equalAverage="0" bottom="0" percent="0" rank="0" text="" dxfId="108">
      <formula>0.6</formula>
    </cfRule>
  </conditionalFormatting>
  <conditionalFormatting sqref="L203">
    <cfRule type="cellIs" priority="111" operator="greaterThanOrEqual" aboveAverage="0" equalAverage="0" bottom="0" percent="0" rank="0" text="" dxfId="109">
      <formula>0.6</formula>
    </cfRule>
  </conditionalFormatting>
  <conditionalFormatting sqref="I202:J203">
    <cfRule type="cellIs" priority="112" operator="greaterThanOrEqual" aboveAverage="0" equalAverage="0" bottom="0" percent="0" rank="0" text="" dxfId="110">
      <formula>0.15</formula>
    </cfRule>
  </conditionalFormatting>
  <conditionalFormatting sqref="K202:K203">
    <cfRule type="cellIs" priority="113" operator="greaterThanOrEqual" aboveAverage="0" equalAverage="0" bottom="0" percent="0" rank="0" text="" dxfId="111">
      <formula>0.6</formula>
    </cfRule>
  </conditionalFormatting>
  <conditionalFormatting sqref="L207">
    <cfRule type="cellIs" priority="114" operator="greaterThanOrEqual" aboveAverage="0" equalAverage="0" bottom="0" percent="0" rank="0" text="" dxfId="112">
      <formula>0.6</formula>
    </cfRule>
  </conditionalFormatting>
  <conditionalFormatting sqref="I206:J207">
    <cfRule type="cellIs" priority="115" operator="greaterThanOrEqual" aboveAverage="0" equalAverage="0" bottom="0" percent="0" rank="0" text="" dxfId="113">
      <formula>0.15</formula>
    </cfRule>
  </conditionalFormatting>
  <conditionalFormatting sqref="K206:K207">
    <cfRule type="cellIs" priority="116" operator="greaterThanOrEqual" aboveAverage="0" equalAverage="0" bottom="0" percent="0" rank="0" text="" dxfId="114">
      <formula>0.6</formula>
    </cfRule>
  </conditionalFormatting>
  <conditionalFormatting sqref="L211">
    <cfRule type="cellIs" priority="117" operator="greaterThanOrEqual" aboveAverage="0" equalAverage="0" bottom="0" percent="0" rank="0" text="" dxfId="115">
      <formula>0.6</formula>
    </cfRule>
  </conditionalFormatting>
  <conditionalFormatting sqref="I210:J211">
    <cfRule type="cellIs" priority="118" operator="greaterThanOrEqual" aboveAverage="0" equalAverage="0" bottom="0" percent="0" rank="0" text="" dxfId="116">
      <formula>0.15</formula>
    </cfRule>
  </conditionalFormatting>
  <conditionalFormatting sqref="K210:K211">
    <cfRule type="cellIs" priority="119" operator="greaterThanOrEqual" aboveAverage="0" equalAverage="0" bottom="0" percent="0" rank="0" text="" dxfId="117">
      <formula>0.6</formula>
    </cfRule>
  </conditionalFormatting>
  <conditionalFormatting sqref="L215">
    <cfRule type="cellIs" priority="120" operator="greaterThanOrEqual" aboveAverage="0" equalAverage="0" bottom="0" percent="0" rank="0" text="" dxfId="118">
      <formula>0.6</formula>
    </cfRule>
  </conditionalFormatting>
  <conditionalFormatting sqref="I214:J215">
    <cfRule type="cellIs" priority="121" operator="greaterThanOrEqual" aboveAverage="0" equalAverage="0" bottom="0" percent="0" rank="0" text="" dxfId="119">
      <formula>0.15</formula>
    </cfRule>
  </conditionalFormatting>
  <conditionalFormatting sqref="K214:K215">
    <cfRule type="cellIs" priority="122" operator="greaterThanOrEqual" aboveAverage="0" equalAverage="0" bottom="0" percent="0" rank="0" text="" dxfId="120">
      <formula>0.6</formula>
    </cfRule>
  </conditionalFormatting>
  <conditionalFormatting sqref="L219">
    <cfRule type="cellIs" priority="123" operator="greaterThanOrEqual" aboveAverage="0" equalAverage="0" bottom="0" percent="0" rank="0" text="" dxfId="121">
      <formula>0.6</formula>
    </cfRule>
  </conditionalFormatting>
  <conditionalFormatting sqref="I218:J219">
    <cfRule type="cellIs" priority="124" operator="greaterThanOrEqual" aboveAverage="0" equalAverage="0" bottom="0" percent="0" rank="0" text="" dxfId="122">
      <formula>0.15</formula>
    </cfRule>
  </conditionalFormatting>
  <conditionalFormatting sqref="K218:K219">
    <cfRule type="cellIs" priority="125" operator="greaterThanOrEqual" aboveAverage="0" equalAverage="0" bottom="0" percent="0" rank="0" text="" dxfId="123">
      <formula>0.6</formula>
    </cfRule>
  </conditionalFormatting>
  <conditionalFormatting sqref="L223">
    <cfRule type="cellIs" priority="126" operator="greaterThanOrEqual" aboveAverage="0" equalAverage="0" bottom="0" percent="0" rank="0" text="" dxfId="124">
      <formula>0.6</formula>
    </cfRule>
  </conditionalFormatting>
  <conditionalFormatting sqref="I222:J223">
    <cfRule type="cellIs" priority="127" operator="greaterThanOrEqual" aboveAverage="0" equalAverage="0" bottom="0" percent="0" rank="0" text="" dxfId="125">
      <formula>0.15</formula>
    </cfRule>
  </conditionalFormatting>
  <conditionalFormatting sqref="K222:K223">
    <cfRule type="cellIs" priority="128" operator="greaterThanOrEqual" aboveAverage="0" equalAverage="0" bottom="0" percent="0" rank="0" text="" dxfId="126">
      <formula>0.6</formula>
    </cfRule>
  </conditionalFormatting>
  <conditionalFormatting sqref="L227">
    <cfRule type="cellIs" priority="129" operator="greaterThanOrEqual" aboveAverage="0" equalAverage="0" bottom="0" percent="0" rank="0" text="" dxfId="127">
      <formula>0.6</formula>
    </cfRule>
  </conditionalFormatting>
  <conditionalFormatting sqref="I226:J227">
    <cfRule type="cellIs" priority="130" operator="greaterThanOrEqual" aboveAverage="0" equalAverage="0" bottom="0" percent="0" rank="0" text="" dxfId="128">
      <formula>0.15</formula>
    </cfRule>
  </conditionalFormatting>
  <conditionalFormatting sqref="K226:K227">
    <cfRule type="cellIs" priority="131" operator="greaterThanOrEqual" aboveAverage="0" equalAverage="0" bottom="0" percent="0" rank="0" text="" dxfId="129">
      <formula>0.6</formula>
    </cfRule>
  </conditionalFormatting>
  <conditionalFormatting sqref="L231">
    <cfRule type="cellIs" priority="132" operator="greaterThanOrEqual" aboveAverage="0" equalAverage="0" bottom="0" percent="0" rank="0" text="" dxfId="130">
      <formula>0.6</formula>
    </cfRule>
  </conditionalFormatting>
  <conditionalFormatting sqref="I230:J231">
    <cfRule type="cellIs" priority="133" operator="greaterThanOrEqual" aboveAverage="0" equalAverage="0" bottom="0" percent="0" rank="0" text="" dxfId="131">
      <formula>0.15</formula>
    </cfRule>
  </conditionalFormatting>
  <conditionalFormatting sqref="K230:K231">
    <cfRule type="cellIs" priority="134" operator="greaterThanOrEqual" aboveAverage="0" equalAverage="0" bottom="0" percent="0" rank="0" text="" dxfId="132">
      <formula>0.6</formula>
    </cfRule>
  </conditionalFormatting>
  <conditionalFormatting sqref="L235">
    <cfRule type="cellIs" priority="135" operator="greaterThanOrEqual" aboveAverage="0" equalAverage="0" bottom="0" percent="0" rank="0" text="" dxfId="133">
      <formula>0.6</formula>
    </cfRule>
  </conditionalFormatting>
  <conditionalFormatting sqref="I234:J235">
    <cfRule type="cellIs" priority="136" operator="greaterThanOrEqual" aboveAverage="0" equalAverage="0" bottom="0" percent="0" rank="0" text="" dxfId="134">
      <formula>0.15</formula>
    </cfRule>
  </conditionalFormatting>
  <conditionalFormatting sqref="K234:K235">
    <cfRule type="cellIs" priority="137" operator="greaterThanOrEqual" aboveAverage="0" equalAverage="0" bottom="0" percent="0" rank="0" text="" dxfId="135">
      <formula>0.6</formula>
    </cfRule>
  </conditionalFormatting>
  <conditionalFormatting sqref="L239">
    <cfRule type="cellIs" priority="138" operator="greaterThanOrEqual" aboveAverage="0" equalAverage="0" bottom="0" percent="0" rank="0" text="" dxfId="136">
      <formula>0.6</formula>
    </cfRule>
  </conditionalFormatting>
  <conditionalFormatting sqref="I238:J239">
    <cfRule type="cellIs" priority="139" operator="greaterThanOrEqual" aboveAverage="0" equalAverage="0" bottom="0" percent="0" rank="0" text="" dxfId="137">
      <formula>0.15</formula>
    </cfRule>
  </conditionalFormatting>
  <conditionalFormatting sqref="K238:K239">
    <cfRule type="cellIs" priority="140" operator="greaterThanOrEqual" aboveAverage="0" equalAverage="0" bottom="0" percent="0" rank="0" text="" dxfId="138">
      <formula>0.6</formula>
    </cfRule>
  </conditionalFormatting>
  <conditionalFormatting sqref="L243">
    <cfRule type="cellIs" priority="141" operator="greaterThanOrEqual" aboveAverage="0" equalAverage="0" bottom="0" percent="0" rank="0" text="" dxfId="139">
      <formula>0.6</formula>
    </cfRule>
  </conditionalFormatting>
  <conditionalFormatting sqref="I242:J243">
    <cfRule type="cellIs" priority="142" operator="greaterThanOrEqual" aboveAverage="0" equalAverage="0" bottom="0" percent="0" rank="0" text="" dxfId="140">
      <formula>0.15</formula>
    </cfRule>
  </conditionalFormatting>
  <conditionalFormatting sqref="K242:K243">
    <cfRule type="cellIs" priority="143" operator="greaterThanOrEqual" aboveAverage="0" equalAverage="0" bottom="0" percent="0" rank="0" text="" dxfId="141">
      <formula>0.6</formula>
    </cfRule>
  </conditionalFormatting>
  <conditionalFormatting sqref="L247">
    <cfRule type="cellIs" priority="144" operator="greaterThanOrEqual" aboveAverage="0" equalAverage="0" bottom="0" percent="0" rank="0" text="" dxfId="142">
      <formula>0.6</formula>
    </cfRule>
  </conditionalFormatting>
  <conditionalFormatting sqref="I246:J247">
    <cfRule type="cellIs" priority="145" operator="greaterThanOrEqual" aboveAverage="0" equalAverage="0" bottom="0" percent="0" rank="0" text="" dxfId="143">
      <formula>0.15</formula>
    </cfRule>
  </conditionalFormatting>
  <conditionalFormatting sqref="K246:K247">
    <cfRule type="cellIs" priority="146" operator="greaterThanOrEqual" aboveAverage="0" equalAverage="0" bottom="0" percent="0" rank="0" text="" dxfId="144">
      <formula>0.6</formula>
    </cfRule>
  </conditionalFormatting>
  <conditionalFormatting sqref="L251">
    <cfRule type="cellIs" priority="147" operator="greaterThanOrEqual" aboveAverage="0" equalAverage="0" bottom="0" percent="0" rank="0" text="" dxfId="145">
      <formula>0.6</formula>
    </cfRule>
  </conditionalFormatting>
  <conditionalFormatting sqref="I250:J251">
    <cfRule type="cellIs" priority="148" operator="greaterThanOrEqual" aboveAverage="0" equalAverage="0" bottom="0" percent="0" rank="0" text="" dxfId="146">
      <formula>0.15</formula>
    </cfRule>
  </conditionalFormatting>
  <conditionalFormatting sqref="K250:K251">
    <cfRule type="cellIs" priority="149" operator="greaterThanOrEqual" aboveAverage="0" equalAverage="0" bottom="0" percent="0" rank="0" text="" dxfId="147">
      <formula>0.6</formula>
    </cfRule>
  </conditionalFormatting>
  <conditionalFormatting sqref="L255">
    <cfRule type="cellIs" priority="150" operator="greaterThanOrEqual" aboveAverage="0" equalAverage="0" bottom="0" percent="0" rank="0" text="" dxfId="148">
      <formula>0.6</formula>
    </cfRule>
  </conditionalFormatting>
  <conditionalFormatting sqref="I254:J255">
    <cfRule type="cellIs" priority="151" operator="greaterThanOrEqual" aboveAverage="0" equalAverage="0" bottom="0" percent="0" rank="0" text="" dxfId="149">
      <formula>0.15</formula>
    </cfRule>
  </conditionalFormatting>
  <conditionalFormatting sqref="K254:K255">
    <cfRule type="cellIs" priority="152" operator="greaterThanOrEqual" aboveAverage="0" equalAverage="0" bottom="0" percent="0" rank="0" text="" dxfId="150">
      <formula>0.6</formula>
    </cfRule>
  </conditionalFormatting>
  <conditionalFormatting sqref="L259">
    <cfRule type="cellIs" priority="153" operator="greaterThanOrEqual" aboveAverage="0" equalAverage="0" bottom="0" percent="0" rank="0" text="" dxfId="151">
      <formula>0.6</formula>
    </cfRule>
  </conditionalFormatting>
  <conditionalFormatting sqref="I258:J259">
    <cfRule type="cellIs" priority="154" operator="greaterThanOrEqual" aboveAverage="0" equalAverage="0" bottom="0" percent="0" rank="0" text="" dxfId="152">
      <formula>0.15</formula>
    </cfRule>
  </conditionalFormatting>
  <conditionalFormatting sqref="K258:K259">
    <cfRule type="cellIs" priority="155" operator="greaterThanOrEqual" aboveAverage="0" equalAverage="0" bottom="0" percent="0" rank="0" text="" dxfId="153">
      <formula>0.6</formula>
    </cfRule>
  </conditionalFormatting>
  <conditionalFormatting sqref="L263">
    <cfRule type="cellIs" priority="156" operator="greaterThanOrEqual" aboveAverage="0" equalAverage="0" bottom="0" percent="0" rank="0" text="" dxfId="154">
      <formula>0.6</formula>
    </cfRule>
  </conditionalFormatting>
  <conditionalFormatting sqref="I262:J263">
    <cfRule type="cellIs" priority="157" operator="greaterThanOrEqual" aboveAverage="0" equalAverage="0" bottom="0" percent="0" rank="0" text="" dxfId="155">
      <formula>0.15</formula>
    </cfRule>
  </conditionalFormatting>
  <conditionalFormatting sqref="K262:K263">
    <cfRule type="cellIs" priority="158" operator="greaterThanOrEqual" aboveAverage="0" equalAverage="0" bottom="0" percent="0" rank="0" text="" dxfId="156">
      <formula>0.6</formula>
    </cfRule>
  </conditionalFormatting>
  <conditionalFormatting sqref="L267">
    <cfRule type="cellIs" priority="159" operator="greaterThanOrEqual" aboveAverage="0" equalAverage="0" bottom="0" percent="0" rank="0" text="" dxfId="157">
      <formula>0.6</formula>
    </cfRule>
  </conditionalFormatting>
  <conditionalFormatting sqref="I266:J267">
    <cfRule type="cellIs" priority="160" operator="greaterThanOrEqual" aboveAverage="0" equalAverage="0" bottom="0" percent="0" rank="0" text="" dxfId="158">
      <formula>0.15</formula>
    </cfRule>
  </conditionalFormatting>
  <conditionalFormatting sqref="K266:K267">
    <cfRule type="cellIs" priority="161" operator="greaterThanOrEqual" aboveAverage="0" equalAverage="0" bottom="0" percent="0" rank="0" text="" dxfId="159">
      <formula>0.6</formula>
    </cfRule>
  </conditionalFormatting>
  <conditionalFormatting sqref="L271">
    <cfRule type="cellIs" priority="162" operator="greaterThanOrEqual" aboveAverage="0" equalAverage="0" bottom="0" percent="0" rank="0" text="" dxfId="160">
      <formula>0.6</formula>
    </cfRule>
  </conditionalFormatting>
  <conditionalFormatting sqref="I270:J271">
    <cfRule type="cellIs" priority="163" operator="greaterThanOrEqual" aboveAverage="0" equalAverage="0" bottom="0" percent="0" rank="0" text="" dxfId="161">
      <formula>0.15</formula>
    </cfRule>
  </conditionalFormatting>
  <conditionalFormatting sqref="K270:K271">
    <cfRule type="cellIs" priority="164" operator="greaterThanOrEqual" aboveAverage="0" equalAverage="0" bottom="0" percent="0" rank="0" text="" dxfId="162">
      <formula>0.6</formula>
    </cfRule>
  </conditionalFormatting>
  <conditionalFormatting sqref="L275">
    <cfRule type="cellIs" priority="165" operator="greaterThanOrEqual" aboveAverage="0" equalAverage="0" bottom="0" percent="0" rank="0" text="" dxfId="163">
      <formula>0.6</formula>
    </cfRule>
  </conditionalFormatting>
  <conditionalFormatting sqref="I274:J275">
    <cfRule type="cellIs" priority="166" operator="greaterThanOrEqual" aboveAverage="0" equalAverage="0" bottom="0" percent="0" rank="0" text="" dxfId="164">
      <formula>0.15</formula>
    </cfRule>
  </conditionalFormatting>
  <conditionalFormatting sqref="K274:K275">
    <cfRule type="cellIs" priority="167" operator="greaterThanOrEqual" aboveAverage="0" equalAverage="0" bottom="0" percent="0" rank="0" text="" dxfId="165">
      <formula>0.6</formula>
    </cfRule>
  </conditionalFormatting>
  <conditionalFormatting sqref="L279">
    <cfRule type="cellIs" priority="168" operator="greaterThanOrEqual" aboveAverage="0" equalAverage="0" bottom="0" percent="0" rank="0" text="" dxfId="166">
      <formula>0.6</formula>
    </cfRule>
  </conditionalFormatting>
  <conditionalFormatting sqref="I278:J279">
    <cfRule type="cellIs" priority="169" operator="greaterThanOrEqual" aboveAverage="0" equalAverage="0" bottom="0" percent="0" rank="0" text="" dxfId="167">
      <formula>0.15</formula>
    </cfRule>
  </conditionalFormatting>
  <conditionalFormatting sqref="K278:K279">
    <cfRule type="cellIs" priority="170" operator="greaterThanOrEqual" aboveAverage="0" equalAverage="0" bottom="0" percent="0" rank="0" text="" dxfId="168">
      <formula>0.6</formula>
    </cfRule>
  </conditionalFormatting>
  <conditionalFormatting sqref="L283">
    <cfRule type="cellIs" priority="171" operator="greaterThanOrEqual" aboveAverage="0" equalAverage="0" bottom="0" percent="0" rank="0" text="" dxfId="169">
      <formula>0.6</formula>
    </cfRule>
  </conditionalFormatting>
  <conditionalFormatting sqref="I282:J283">
    <cfRule type="cellIs" priority="172" operator="greaterThanOrEqual" aboveAverage="0" equalAverage="0" bottom="0" percent="0" rank="0" text="" dxfId="170">
      <formula>0.15</formula>
    </cfRule>
  </conditionalFormatting>
  <conditionalFormatting sqref="K282:K283">
    <cfRule type="cellIs" priority="173" operator="greaterThanOrEqual" aboveAverage="0" equalAverage="0" bottom="0" percent="0" rank="0" text="" dxfId="171">
      <formula>0.6</formula>
    </cfRule>
  </conditionalFormatting>
  <conditionalFormatting sqref="L287">
    <cfRule type="cellIs" priority="174" operator="greaterThanOrEqual" aboveAverage="0" equalAverage="0" bottom="0" percent="0" rank="0" text="" dxfId="172">
      <formula>0.6</formula>
    </cfRule>
  </conditionalFormatting>
  <conditionalFormatting sqref="I286:J287">
    <cfRule type="cellIs" priority="175" operator="greaterThanOrEqual" aboveAverage="0" equalAverage="0" bottom="0" percent="0" rank="0" text="" dxfId="173">
      <formula>0.15</formula>
    </cfRule>
  </conditionalFormatting>
  <conditionalFormatting sqref="K286:K287">
    <cfRule type="cellIs" priority="176" operator="greaterThanOrEqual" aboveAverage="0" equalAverage="0" bottom="0" percent="0" rank="0" text="" dxfId="174">
      <formula>0.6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12.71"/>
    <col collapsed="false" customWidth="true" hidden="false" outlineLevel="0" max="7" min="7" style="2" width="13.7"/>
    <col collapsed="false" customWidth="true" hidden="false" outlineLevel="0" max="9" min="9" style="2" width="6.01"/>
    <col collapsed="false" customWidth="true" hidden="false" outlineLevel="0" max="10" min="10" style="2" width="15.28"/>
  </cols>
  <sheetData>
    <row r="1" customFormat="false" ht="15" hidden="false" customHeight="false" outlineLevel="0" collapsed="false">
      <c r="A1" s="2" t="s">
        <v>486</v>
      </c>
      <c r="B1" s="17" t="n">
        <v>3605</v>
      </c>
      <c r="E1" s="2" t="s">
        <v>487</v>
      </c>
      <c r="F1" s="2" t="s">
        <v>488</v>
      </c>
    </row>
    <row r="2" customFormat="false" ht="15" hidden="false" customHeight="false" outlineLevel="0" collapsed="false">
      <c r="A2" s="2" t="s">
        <v>489</v>
      </c>
      <c r="B2" s="17" t="n">
        <v>1</v>
      </c>
      <c r="D2" s="2" t="n">
        <v>1</v>
      </c>
      <c r="E2" s="32" t="n">
        <f aca="false">B1</f>
        <v>3605</v>
      </c>
      <c r="F2" s="32" t="n">
        <f aca="false">B2</f>
        <v>1</v>
      </c>
      <c r="G2" s="2" t="n">
        <f aca="false">E2+F2*0.01</f>
        <v>3605.01</v>
      </c>
    </row>
    <row r="3" customFormat="false" ht="15" hidden="false" customHeight="false" outlineLevel="0" collapsed="false">
      <c r="A3" s="2" t="s">
        <v>490</v>
      </c>
      <c r="B3" s="17" t="n">
        <v>10</v>
      </c>
      <c r="D3" s="2" t="n">
        <v>2</v>
      </c>
      <c r="E3" s="32" t="n">
        <f aca="false">IF(F2&lt;$B$3, E2, E2+1)</f>
        <v>3605</v>
      </c>
      <c r="F3" s="2" t="n">
        <f aca="false">IF(F2&lt;$B$3,F2+1,1)</f>
        <v>2</v>
      </c>
      <c r="G3" s="2" t="n">
        <f aca="false">E3+F3*0.01</f>
        <v>3605.02</v>
      </c>
    </row>
    <row r="4" customFormat="false" ht="15" hidden="false" customHeight="false" outlineLevel="0" collapsed="false">
      <c r="D4" s="2" t="n">
        <v>3</v>
      </c>
      <c r="E4" s="32" t="n">
        <f aca="false">IF(F3&lt;$B$3, E3, E3+1)</f>
        <v>3605</v>
      </c>
      <c r="F4" s="2" t="n">
        <f aca="false">IF(F3&lt;$B$3,F3+1,1)</f>
        <v>3</v>
      </c>
      <c r="G4" s="2" t="n">
        <f aca="false">E4+F4*0.01</f>
        <v>3605.03</v>
      </c>
    </row>
    <row r="5" customFormat="false" ht="15" hidden="false" customHeight="false" outlineLevel="0" collapsed="false">
      <c r="D5" s="2" t="n">
        <v>4</v>
      </c>
      <c r="E5" s="32" t="n">
        <f aca="false">IF(F4&lt;$B$3, E4, E4+1)</f>
        <v>3605</v>
      </c>
      <c r="F5" s="2" t="n">
        <f aca="false">IF(F4&lt;$B$3,F4+1,1)</f>
        <v>4</v>
      </c>
      <c r="G5" s="2" t="n">
        <f aca="false">E5+F5*0.01</f>
        <v>3605.04</v>
      </c>
    </row>
    <row r="6" customFormat="false" ht="15" hidden="false" customHeight="false" outlineLevel="0" collapsed="false">
      <c r="D6" s="2" t="n">
        <v>5</v>
      </c>
      <c r="E6" s="32" t="n">
        <f aca="false">IF(F5&lt;$B$3, E5, E5+1)</f>
        <v>3605</v>
      </c>
      <c r="F6" s="2" t="n">
        <f aca="false">IF(F5&lt;$B$3,F5+1,1)</f>
        <v>5</v>
      </c>
      <c r="G6" s="2" t="n">
        <f aca="false">E6+F6*0.01</f>
        <v>3605.05</v>
      </c>
    </row>
    <row r="7" customFormat="false" ht="15" hidden="false" customHeight="false" outlineLevel="0" collapsed="false">
      <c r="D7" s="2" t="n">
        <v>6</v>
      </c>
      <c r="E7" s="32" t="n">
        <f aca="false">IF(F6&lt;$B$3, E6, E6+1)</f>
        <v>3605</v>
      </c>
      <c r="F7" s="2" t="n">
        <f aca="false">IF(F6&lt;$B$3,F6+1,1)</f>
        <v>6</v>
      </c>
      <c r="G7" s="2" t="n">
        <f aca="false">E7+F7*0.01</f>
        <v>3605.06</v>
      </c>
    </row>
    <row r="8" customFormat="false" ht="15" hidden="false" customHeight="false" outlineLevel="0" collapsed="false">
      <c r="D8" s="2" t="n">
        <v>7</v>
      </c>
      <c r="E8" s="32" t="n">
        <f aca="false">IF(F7&lt;$B$3, E7, E7+1)</f>
        <v>3605</v>
      </c>
      <c r="F8" s="2" t="n">
        <f aca="false">IF(F7&lt;$B$3,F7+1,1)</f>
        <v>7</v>
      </c>
      <c r="G8" s="2" t="n">
        <f aca="false">E8+F8*0.01</f>
        <v>3605.07</v>
      </c>
    </row>
    <row r="9" customFormat="false" ht="15" hidden="false" customHeight="false" outlineLevel="0" collapsed="false">
      <c r="D9" s="2" t="n">
        <v>8</v>
      </c>
      <c r="E9" s="32" t="n">
        <f aca="false">IF(F8&lt;$B$3, E8, E8+1)</f>
        <v>3605</v>
      </c>
      <c r="F9" s="2" t="n">
        <f aca="false">IF(F8&lt;$B$3,F8+1,1)</f>
        <v>8</v>
      </c>
      <c r="G9" s="2" t="n">
        <f aca="false">E9+F9*0.01</f>
        <v>3605.08</v>
      </c>
    </row>
    <row r="10" customFormat="false" ht="15" hidden="false" customHeight="false" outlineLevel="0" collapsed="false">
      <c r="D10" s="2" t="n">
        <v>9</v>
      </c>
      <c r="E10" s="32" t="n">
        <f aca="false">IF(F9&lt;$B$3, E9, E9+1)</f>
        <v>3605</v>
      </c>
      <c r="F10" s="2" t="n">
        <f aca="false">IF(F9&lt;$B$3,F9+1,1)</f>
        <v>9</v>
      </c>
      <c r="G10" s="2" t="n">
        <f aca="false">E10+F10*0.01</f>
        <v>3605.09</v>
      </c>
    </row>
    <row r="11" customFormat="false" ht="15" hidden="false" customHeight="false" outlineLevel="0" collapsed="false">
      <c r="D11" s="2" t="n">
        <v>10</v>
      </c>
      <c r="E11" s="32" t="n">
        <f aca="false">IF(F10&lt;$B$3, E10, E10+1)</f>
        <v>3605</v>
      </c>
      <c r="F11" s="2" t="n">
        <f aca="false">IF(F10&lt;$B$3,F10+1,1)</f>
        <v>10</v>
      </c>
      <c r="G11" s="2" t="n">
        <f aca="false">E11+F11*0.01</f>
        <v>3605.1</v>
      </c>
    </row>
    <row r="12" customFormat="false" ht="15" hidden="false" customHeight="false" outlineLevel="0" collapsed="false">
      <c r="D12" s="2" t="n">
        <v>11</v>
      </c>
      <c r="E12" s="32" t="n">
        <f aca="false">IF(F11&lt;$B$3, E11, E11+1)</f>
        <v>3606</v>
      </c>
      <c r="F12" s="2" t="n">
        <f aca="false">IF(F11&lt;$B$3,F11+1,1)</f>
        <v>1</v>
      </c>
      <c r="G12" s="2" t="n">
        <f aca="false">E12+F12*0.01</f>
        <v>3606.01</v>
      </c>
    </row>
    <row r="13" customFormat="false" ht="15" hidden="false" customHeight="false" outlineLevel="0" collapsed="false">
      <c r="D13" s="2" t="n">
        <v>12</v>
      </c>
      <c r="E13" s="2" t="n">
        <f aca="false">IF(F12&lt;$B$3, E12, E12+1)</f>
        <v>3606</v>
      </c>
      <c r="F13" s="2" t="n">
        <f aca="false">IF(F12&lt;$B$3,F12+1,1)</f>
        <v>2</v>
      </c>
      <c r="G13" s="2" t="n">
        <f aca="false">E13+F13*0.01</f>
        <v>3606.02</v>
      </c>
    </row>
    <row r="14" customFormat="false" ht="15" hidden="false" customHeight="false" outlineLevel="0" collapsed="false">
      <c r="D14" s="2" t="n">
        <v>13</v>
      </c>
      <c r="E14" s="2" t="n">
        <f aca="false">IF(F13&lt;$B$3, E13, E13+1)</f>
        <v>3606</v>
      </c>
      <c r="F14" s="2" t="n">
        <f aca="false">IF(F13&lt;$B$3,F13+1,1)</f>
        <v>3</v>
      </c>
      <c r="G14" s="2" t="n">
        <f aca="false">E14+F14*0.01</f>
        <v>3606.03</v>
      </c>
    </row>
    <row r="15" customFormat="false" ht="15" hidden="false" customHeight="false" outlineLevel="0" collapsed="false">
      <c r="D15" s="2" t="n">
        <v>14</v>
      </c>
      <c r="E15" s="2" t="n">
        <f aca="false">IF(F14&lt;$B$3, E14, E14+1)</f>
        <v>3606</v>
      </c>
      <c r="F15" s="2" t="n">
        <f aca="false">IF(F14&lt;$B$3,F14+1,1)</f>
        <v>4</v>
      </c>
      <c r="G15" s="2" t="n">
        <f aca="false">E15+F15*0.01</f>
        <v>3606.04</v>
      </c>
    </row>
    <row r="16" customFormat="false" ht="15" hidden="false" customHeight="false" outlineLevel="0" collapsed="false">
      <c r="D16" s="2" t="n">
        <v>15</v>
      </c>
      <c r="E16" s="2" t="n">
        <f aca="false">IF(F15&lt;$B$3, E15, E15+1)</f>
        <v>3606</v>
      </c>
      <c r="F16" s="2" t="n">
        <f aca="false">IF(F15&lt;$B$3,F15+1,1)</f>
        <v>5</v>
      </c>
      <c r="G16" s="2" t="n">
        <f aca="false">E16+F16*0.01</f>
        <v>3606.05</v>
      </c>
    </row>
    <row r="17" customFormat="false" ht="15" hidden="false" customHeight="false" outlineLevel="0" collapsed="false">
      <c r="D17" s="2" t="n">
        <v>16</v>
      </c>
      <c r="E17" s="2" t="n">
        <f aca="false">IF(F16&lt;$B$3, E16, E16+1)</f>
        <v>3606</v>
      </c>
      <c r="F17" s="2" t="n">
        <f aca="false">IF(F16&lt;$B$3,F16+1,1)</f>
        <v>6</v>
      </c>
      <c r="G17" s="2" t="n">
        <f aca="false">E17+F17*0.01</f>
        <v>3606.06</v>
      </c>
    </row>
    <row r="18" customFormat="false" ht="15" hidden="false" customHeight="false" outlineLevel="0" collapsed="false">
      <c r="D18" s="2" t="n">
        <v>17</v>
      </c>
      <c r="E18" s="2" t="n">
        <f aca="false">IF(F17&lt;$B$3, E17, E17+1)</f>
        <v>3606</v>
      </c>
      <c r="F18" s="2" t="n">
        <f aca="false">IF(F17&lt;$B$3,F17+1,1)</f>
        <v>7</v>
      </c>
      <c r="G18" s="2" t="n">
        <f aca="false">E18+F18*0.01</f>
        <v>3606.07</v>
      </c>
    </row>
    <row r="19" customFormat="false" ht="15" hidden="false" customHeight="false" outlineLevel="0" collapsed="false">
      <c r="D19" s="2" t="n">
        <v>18</v>
      </c>
      <c r="E19" s="2" t="n">
        <f aca="false">IF(F18&lt;$B$3, E18, E18+1)</f>
        <v>3606</v>
      </c>
      <c r="F19" s="2" t="n">
        <f aca="false">IF(F18&lt;$B$3,F18+1,1)</f>
        <v>8</v>
      </c>
      <c r="G19" s="2" t="n">
        <f aca="false">E19+F19*0.01</f>
        <v>3606.08</v>
      </c>
    </row>
    <row r="20" customFormat="false" ht="15" hidden="false" customHeight="false" outlineLevel="0" collapsed="false">
      <c r="D20" s="2" t="n">
        <v>19</v>
      </c>
      <c r="E20" s="2" t="n">
        <f aca="false">IF(F19&lt;$B$3, E19, E19+1)</f>
        <v>3606</v>
      </c>
      <c r="F20" s="2" t="n">
        <f aca="false">IF(F19&lt;$B$3,F19+1,1)</f>
        <v>9</v>
      </c>
      <c r="G20" s="2" t="n">
        <f aca="false">E20+F20*0.01</f>
        <v>3606.09</v>
      </c>
    </row>
    <row r="21" customFormat="false" ht="15" hidden="false" customHeight="false" outlineLevel="0" collapsed="false">
      <c r="D21" s="2" t="n">
        <v>20</v>
      </c>
      <c r="E21" s="2" t="n">
        <f aca="false">IF(F20&lt;$B$3, E20, E20+1)</f>
        <v>3606</v>
      </c>
      <c r="F21" s="2" t="n">
        <f aca="false">IF(F20&lt;$B$3,F20+1,1)</f>
        <v>10</v>
      </c>
      <c r="G21" s="2" t="n">
        <f aca="false">E21+F21*0.01</f>
        <v>3606.1</v>
      </c>
    </row>
    <row r="22" customFormat="false" ht="15" hidden="false" customHeight="false" outlineLevel="0" collapsed="false">
      <c r="D22" s="2" t="n">
        <v>21</v>
      </c>
      <c r="E22" s="2" t="n">
        <f aca="false">IF(F21&lt;$B$3, E21, E21+1)</f>
        <v>3607</v>
      </c>
      <c r="F22" s="2" t="n">
        <f aca="false">IF(F21&lt;$B$3,F21+1,1)</f>
        <v>1</v>
      </c>
      <c r="G22" s="2" t="n">
        <f aca="false">E22+F22*0.01</f>
        <v>3607.01</v>
      </c>
    </row>
    <row r="23" customFormat="false" ht="15" hidden="false" customHeight="false" outlineLevel="0" collapsed="false">
      <c r="D23" s="2" t="n">
        <v>22</v>
      </c>
      <c r="E23" s="2" t="n">
        <f aca="false">IF(F22&lt;$B$3, E22, E22+1)</f>
        <v>3607</v>
      </c>
      <c r="F23" s="2" t="n">
        <f aca="false">IF(F22&lt;$B$3,F22+1,1)</f>
        <v>2</v>
      </c>
      <c r="G23" s="2" t="n">
        <f aca="false">E23+F23*0.01</f>
        <v>3607.02</v>
      </c>
    </row>
    <row r="24" customFormat="false" ht="15" hidden="false" customHeight="false" outlineLevel="0" collapsed="false">
      <c r="D24" s="2" t="n">
        <v>23</v>
      </c>
      <c r="E24" s="2" t="n">
        <f aca="false">IF(F23&lt;$B$3, E23, E23+1)</f>
        <v>3607</v>
      </c>
      <c r="F24" s="2" t="n">
        <f aca="false">IF(F23&lt;$B$3,F23+1,1)</f>
        <v>3</v>
      </c>
      <c r="G24" s="2" t="n">
        <f aca="false">E24+F24*0.01</f>
        <v>3607.03</v>
      </c>
    </row>
    <row r="25" customFormat="false" ht="15" hidden="false" customHeight="false" outlineLevel="0" collapsed="false">
      <c r="D25" s="2" t="n">
        <v>24</v>
      </c>
      <c r="E25" s="2" t="n">
        <f aca="false">IF(F24&lt;$B$3, E24, E24+1)</f>
        <v>3607</v>
      </c>
      <c r="F25" s="2" t="n">
        <f aca="false">IF(F24&lt;$B$3,F24+1,1)</f>
        <v>4</v>
      </c>
      <c r="G25" s="2" t="n">
        <f aca="false">E25+F25*0.01</f>
        <v>3607.04</v>
      </c>
    </row>
    <row r="26" customFormat="false" ht="15" hidden="false" customHeight="false" outlineLevel="0" collapsed="false">
      <c r="D26" s="2" t="n">
        <v>25</v>
      </c>
      <c r="E26" s="2" t="n">
        <f aca="false">IF(F25&lt;$B$3, E25, E25+1)</f>
        <v>3607</v>
      </c>
      <c r="F26" s="2" t="n">
        <f aca="false">IF(F25&lt;$B$3,F25+1,1)</f>
        <v>5</v>
      </c>
      <c r="G26" s="2" t="n">
        <f aca="false">E26+F26*0.01</f>
        <v>3607.05</v>
      </c>
    </row>
    <row r="27" customFormat="false" ht="15" hidden="false" customHeight="false" outlineLevel="0" collapsed="false">
      <c r="D27" s="2" t="n">
        <v>26</v>
      </c>
      <c r="E27" s="2" t="n">
        <f aca="false">IF(F26&lt;$B$3, E26, E26+1)</f>
        <v>3607</v>
      </c>
      <c r="F27" s="2" t="n">
        <f aca="false">IF(F26&lt;$B$3,F26+1,1)</f>
        <v>6</v>
      </c>
      <c r="G27" s="2" t="n">
        <f aca="false">E27+F27*0.01</f>
        <v>3607.06</v>
      </c>
    </row>
    <row r="28" customFormat="false" ht="15" hidden="false" customHeight="false" outlineLevel="0" collapsed="false">
      <c r="D28" s="2" t="n">
        <v>27</v>
      </c>
      <c r="E28" s="2" t="n">
        <f aca="false">IF(F27&lt;$B$3, E27, E27+1)</f>
        <v>3607</v>
      </c>
      <c r="F28" s="2" t="n">
        <f aca="false">IF(F27&lt;$B$3,F27+1,1)</f>
        <v>7</v>
      </c>
      <c r="G28" s="2" t="n">
        <f aca="false">E28+F28*0.01</f>
        <v>3607.07</v>
      </c>
    </row>
    <row r="29" customFormat="false" ht="15" hidden="false" customHeight="false" outlineLevel="0" collapsed="false">
      <c r="D29" s="2" t="n">
        <v>28</v>
      </c>
      <c r="E29" s="2" t="n">
        <f aca="false">IF(F28&lt;$B$3, E28, E28+1)</f>
        <v>3607</v>
      </c>
      <c r="F29" s="2" t="n">
        <f aca="false">IF(F28&lt;$B$3,F28+1,1)</f>
        <v>8</v>
      </c>
      <c r="G29" s="2" t="n">
        <f aca="false">E29+F29*0.01</f>
        <v>3607.08</v>
      </c>
    </row>
    <row r="30" customFormat="false" ht="15" hidden="false" customHeight="false" outlineLevel="0" collapsed="false">
      <c r="D30" s="2" t="n">
        <v>29</v>
      </c>
      <c r="E30" s="2" t="n">
        <f aca="false">IF(F29&lt;$B$3, E29, E29+1)</f>
        <v>3607</v>
      </c>
      <c r="F30" s="2" t="n">
        <f aca="false">IF(F29&lt;$B$3,F29+1,1)</f>
        <v>9</v>
      </c>
      <c r="G30" s="2" t="n">
        <f aca="false">E30+F30*0.01</f>
        <v>3607.09</v>
      </c>
    </row>
    <row r="31" customFormat="false" ht="15" hidden="false" customHeight="false" outlineLevel="0" collapsed="false">
      <c r="D31" s="2" t="n">
        <v>30</v>
      </c>
      <c r="E31" s="2" t="n">
        <f aca="false">IF(F30&lt;$B$3, E30, E30+1)</f>
        <v>3607</v>
      </c>
      <c r="F31" s="2" t="n">
        <f aca="false">IF(F30&lt;$B$3,F30+1,1)</f>
        <v>10</v>
      </c>
      <c r="G31" s="2" t="n">
        <f aca="false">E31+F31*0.01</f>
        <v>3607.1</v>
      </c>
    </row>
    <row r="32" customFormat="false" ht="15" hidden="false" customHeight="false" outlineLevel="0" collapsed="false">
      <c r="D32" s="2" t="n">
        <v>31</v>
      </c>
      <c r="E32" s="2" t="n">
        <f aca="false">IF(F31&lt;$B$3, E31, E31+1)</f>
        <v>3608</v>
      </c>
      <c r="F32" s="2" t="n">
        <f aca="false">IF(F31&lt;$B$3,F31+1,1)</f>
        <v>1</v>
      </c>
      <c r="G32" s="2" t="n">
        <f aca="false">E32+F32*0.01</f>
        <v>3608.01</v>
      </c>
    </row>
    <row r="33" customFormat="false" ht="15" hidden="false" customHeight="false" outlineLevel="0" collapsed="false">
      <c r="D33" s="2" t="n">
        <v>32</v>
      </c>
      <c r="E33" s="2" t="n">
        <f aca="false">IF(F32&lt;$B$3, E32, E32+1)</f>
        <v>3608</v>
      </c>
      <c r="F33" s="2" t="n">
        <f aca="false">IF(F32&lt;$B$3,F32+1,1)</f>
        <v>2</v>
      </c>
      <c r="G33" s="2" t="n">
        <f aca="false">E33+F33*0.01</f>
        <v>3608.02</v>
      </c>
    </row>
    <row r="34" customFormat="false" ht="15" hidden="false" customHeight="false" outlineLevel="0" collapsed="false">
      <c r="D34" s="2" t="n">
        <v>33</v>
      </c>
      <c r="E34" s="2" t="n">
        <f aca="false">IF(F33&lt;$B$3, E33, E33+1)</f>
        <v>3608</v>
      </c>
      <c r="F34" s="2" t="n">
        <f aca="false">IF(F33&lt;$B$3,F33+1,1)</f>
        <v>3</v>
      </c>
      <c r="G34" s="2" t="n">
        <f aca="false">E34+F34*0.01</f>
        <v>3608.03</v>
      </c>
    </row>
    <row r="35" customFormat="false" ht="15" hidden="false" customHeight="false" outlineLevel="0" collapsed="false">
      <c r="D35" s="2" t="n">
        <v>34</v>
      </c>
      <c r="E35" s="2" t="n">
        <f aca="false">IF(F34&lt;$B$3, E34, E34+1)</f>
        <v>3608</v>
      </c>
      <c r="F35" s="2" t="n">
        <f aca="false">IF(F34&lt;$B$3,F34+1,1)</f>
        <v>4</v>
      </c>
      <c r="G35" s="2" t="n">
        <f aca="false">E35+F35*0.01</f>
        <v>3608.04</v>
      </c>
    </row>
    <row r="36" customFormat="false" ht="15" hidden="false" customHeight="false" outlineLevel="0" collapsed="false">
      <c r="D36" s="2" t="n">
        <v>35</v>
      </c>
      <c r="E36" s="2" t="n">
        <f aca="false">IF(F35&lt;$B$3, E35, E35+1)</f>
        <v>3608</v>
      </c>
      <c r="F36" s="2" t="n">
        <f aca="false">IF(F35&lt;$B$3,F35+1,1)</f>
        <v>5</v>
      </c>
      <c r="G36" s="2" t="n">
        <f aca="false">E36+F36*0.01</f>
        <v>3608.05</v>
      </c>
    </row>
    <row r="37" customFormat="false" ht="15" hidden="false" customHeight="false" outlineLevel="0" collapsed="false">
      <c r="D37" s="2" t="n">
        <v>36</v>
      </c>
      <c r="E37" s="2" t="n">
        <f aca="false">IF(F36&lt;$B$3, E36, E36+1)</f>
        <v>3608</v>
      </c>
      <c r="F37" s="2" t="n">
        <f aca="false">IF(F36&lt;$B$3,F36+1,1)</f>
        <v>6</v>
      </c>
      <c r="G37" s="2" t="n">
        <f aca="false">E37+F37*0.01</f>
        <v>3608.06</v>
      </c>
    </row>
    <row r="38" customFormat="false" ht="15" hidden="false" customHeight="false" outlineLevel="0" collapsed="false">
      <c r="D38" s="2" t="n">
        <v>37</v>
      </c>
      <c r="E38" s="2" t="n">
        <f aca="false">IF(F37&lt;$B$3, E37, E37+1)</f>
        <v>3608</v>
      </c>
      <c r="F38" s="2" t="n">
        <f aca="false">IF(F37&lt;$B$3,F37+1,1)</f>
        <v>7</v>
      </c>
      <c r="G38" s="2" t="n">
        <f aca="false">E38+F38*0.01</f>
        <v>3608.07</v>
      </c>
    </row>
    <row r="39" customFormat="false" ht="15" hidden="false" customHeight="false" outlineLevel="0" collapsed="false">
      <c r="D39" s="2" t="n">
        <v>38</v>
      </c>
      <c r="E39" s="2" t="n">
        <f aca="false">IF(F38&lt;$B$3, E38, E38+1)</f>
        <v>3608</v>
      </c>
      <c r="F39" s="2" t="n">
        <f aca="false">IF(F38&lt;$B$3,F38+1,1)</f>
        <v>8</v>
      </c>
      <c r="G39" s="2" t="n">
        <f aca="false">E39+F39*0.01</f>
        <v>3608.08</v>
      </c>
    </row>
    <row r="40" customFormat="false" ht="15" hidden="false" customHeight="false" outlineLevel="0" collapsed="false">
      <c r="D40" s="2" t="n">
        <v>39</v>
      </c>
      <c r="E40" s="2" t="n">
        <f aca="false">IF(F39&lt;$B$3, E39, E39+1)</f>
        <v>3608</v>
      </c>
      <c r="F40" s="2" t="n">
        <f aca="false">IF(F39&lt;$B$3,F39+1,1)</f>
        <v>9</v>
      </c>
      <c r="G40" s="2" t="n">
        <f aca="false">E40+F40*0.01</f>
        <v>3608.09</v>
      </c>
    </row>
    <row r="41" customFormat="false" ht="15" hidden="false" customHeight="false" outlineLevel="0" collapsed="false">
      <c r="D41" s="2" t="n">
        <v>40</v>
      </c>
      <c r="E41" s="2" t="n">
        <f aca="false">IF(F40&lt;$B$3, E40, E40+1)</f>
        <v>3608</v>
      </c>
      <c r="F41" s="2" t="n">
        <f aca="false">IF(F40&lt;$B$3,F40+1,1)</f>
        <v>10</v>
      </c>
      <c r="G41" s="2" t="n">
        <f aca="false">E41+F41*0.01</f>
        <v>3608.1</v>
      </c>
    </row>
    <row r="42" customFormat="false" ht="15" hidden="false" customHeight="false" outlineLevel="0" collapsed="false">
      <c r="D42" s="2" t="n">
        <v>41</v>
      </c>
      <c r="E42" s="2" t="n">
        <f aca="false">IF(F41&lt;$B$3, E41, E41+1)</f>
        <v>3609</v>
      </c>
      <c r="F42" s="2" t="n">
        <f aca="false">IF(F41&lt;$B$3,F41+1,1)</f>
        <v>1</v>
      </c>
      <c r="G42" s="2" t="n">
        <f aca="false">E42+F42*0.01</f>
        <v>3609.01</v>
      </c>
    </row>
    <row r="43" customFormat="false" ht="15" hidden="false" customHeight="false" outlineLevel="0" collapsed="false">
      <c r="D43" s="2" t="n">
        <v>42</v>
      </c>
      <c r="E43" s="2" t="n">
        <f aca="false">IF(F42&lt;$B$3, E42, E42+1)</f>
        <v>3609</v>
      </c>
      <c r="F43" s="2" t="n">
        <f aca="false">IF(F42&lt;$B$3,F42+1,1)</f>
        <v>2</v>
      </c>
      <c r="G43" s="2" t="n">
        <f aca="false">E43+F43*0.01</f>
        <v>3609.02</v>
      </c>
    </row>
    <row r="44" customFormat="false" ht="15" hidden="false" customHeight="false" outlineLevel="0" collapsed="false">
      <c r="D44" s="2" t="n">
        <v>43</v>
      </c>
      <c r="E44" s="2" t="n">
        <f aca="false">IF(F43&lt;$B$3, E43, E43+1)</f>
        <v>3609</v>
      </c>
      <c r="F44" s="2" t="n">
        <f aca="false">IF(F43&lt;$B$3,F43+1,1)</f>
        <v>3</v>
      </c>
      <c r="G44" s="2" t="n">
        <f aca="false">E44+F44*0.01</f>
        <v>3609.03</v>
      </c>
    </row>
    <row r="45" customFormat="false" ht="15" hidden="false" customHeight="false" outlineLevel="0" collapsed="false">
      <c r="D45" s="2" t="n">
        <v>44</v>
      </c>
      <c r="E45" s="2" t="n">
        <f aca="false">IF(F44&lt;$B$3, E44, E44+1)</f>
        <v>3609</v>
      </c>
      <c r="F45" s="2" t="n">
        <f aca="false">IF(F44&lt;$B$3,F44+1,1)</f>
        <v>4</v>
      </c>
      <c r="G45" s="2" t="n">
        <f aca="false">E45+F45*0.01</f>
        <v>3609.04</v>
      </c>
    </row>
    <row r="46" customFormat="false" ht="15" hidden="false" customHeight="false" outlineLevel="0" collapsed="false">
      <c r="D46" s="2" t="n">
        <v>45</v>
      </c>
      <c r="E46" s="2" t="n">
        <f aca="false">IF(F45&lt;$B$3, E45, E45+1)</f>
        <v>3609</v>
      </c>
      <c r="F46" s="2" t="n">
        <f aca="false">IF(F45&lt;$B$3,F45+1,1)</f>
        <v>5</v>
      </c>
      <c r="G46" s="2" t="n">
        <f aca="false">E46+F46*0.01</f>
        <v>3609.05</v>
      </c>
    </row>
    <row r="47" customFormat="false" ht="15" hidden="false" customHeight="false" outlineLevel="0" collapsed="false">
      <c r="D47" s="2" t="n">
        <v>46</v>
      </c>
      <c r="E47" s="2" t="n">
        <f aca="false">IF(F46&lt;$B$3, E46, E46+1)</f>
        <v>3609</v>
      </c>
      <c r="F47" s="2" t="n">
        <f aca="false">IF(F46&lt;$B$3,F46+1,1)</f>
        <v>6</v>
      </c>
      <c r="G47" s="2" t="n">
        <f aca="false">E47+F47*0.01</f>
        <v>3609.06</v>
      </c>
    </row>
    <row r="48" customFormat="false" ht="15" hidden="false" customHeight="false" outlineLevel="0" collapsed="false">
      <c r="D48" s="2" t="n">
        <v>47</v>
      </c>
      <c r="E48" s="2" t="n">
        <f aca="false">IF(F47&lt;$B$3, E47, E47+1)</f>
        <v>3609</v>
      </c>
      <c r="F48" s="2" t="n">
        <f aca="false">IF(F47&lt;$B$3,F47+1,1)</f>
        <v>7</v>
      </c>
      <c r="G48" s="2" t="n">
        <f aca="false">E48+F48*0.01</f>
        <v>3609.07</v>
      </c>
    </row>
    <row r="49" customFormat="false" ht="15" hidden="false" customHeight="false" outlineLevel="0" collapsed="false">
      <c r="D49" s="2" t="n">
        <v>48</v>
      </c>
      <c r="E49" s="2" t="n">
        <f aca="false">IF(F48&lt;$B$3, E48, E48+1)</f>
        <v>3609</v>
      </c>
      <c r="F49" s="2" t="n">
        <f aca="false">IF(F48&lt;$B$3,F48+1,1)</f>
        <v>8</v>
      </c>
      <c r="G49" s="2" t="n">
        <f aca="false">E49+F49*0.01</f>
        <v>3609.08</v>
      </c>
    </row>
    <row r="50" customFormat="false" ht="15" hidden="false" customHeight="false" outlineLevel="0" collapsed="false">
      <c r="D50" s="2" t="n">
        <v>49</v>
      </c>
      <c r="E50" s="2" t="n">
        <f aca="false">IF(F49&lt;$B$3, E49, E49+1)</f>
        <v>3609</v>
      </c>
      <c r="F50" s="2" t="n">
        <f aca="false">IF(F49&lt;$B$3,F49+1,1)</f>
        <v>9</v>
      </c>
      <c r="G50" s="2" t="n">
        <f aca="false">E50+F50*0.01</f>
        <v>3609.09</v>
      </c>
    </row>
    <row r="51" customFormat="false" ht="15" hidden="false" customHeight="false" outlineLevel="0" collapsed="false">
      <c r="D51" s="2" t="n">
        <v>50</v>
      </c>
      <c r="E51" s="2" t="n">
        <f aca="false">IF(F50&lt;$B$3, E50, E50+1)</f>
        <v>3609</v>
      </c>
      <c r="F51" s="2" t="n">
        <f aca="false">IF(F50&lt;$B$3,F50+1,1)</f>
        <v>10</v>
      </c>
      <c r="G51" s="2" t="n">
        <f aca="false">E51+F51*0.01</f>
        <v>3609.1</v>
      </c>
    </row>
    <row r="52" customFormat="false" ht="15" hidden="false" customHeight="false" outlineLevel="0" collapsed="false">
      <c r="D52" s="2" t="n">
        <v>51</v>
      </c>
      <c r="E52" s="2" t="n">
        <f aca="false">IF(F51&lt;$B$3, E51, E51+1)</f>
        <v>3610</v>
      </c>
      <c r="F52" s="2" t="n">
        <f aca="false">IF(F51&lt;$B$3,F51+1,1)</f>
        <v>1</v>
      </c>
      <c r="G52" s="2" t="n">
        <f aca="false">E52+F52*0.01</f>
        <v>3610.01</v>
      </c>
    </row>
    <row r="53" customFormat="false" ht="15" hidden="false" customHeight="false" outlineLevel="0" collapsed="false">
      <c r="D53" s="2" t="n">
        <v>52</v>
      </c>
      <c r="E53" s="2" t="n">
        <f aca="false">IF(F52&lt;$B$3, E52, E52+1)</f>
        <v>3610</v>
      </c>
      <c r="F53" s="2" t="n">
        <f aca="false">IF(F52&lt;$B$3,F52+1,1)</f>
        <v>2</v>
      </c>
      <c r="G53" s="2" t="n">
        <f aca="false">E53+F53*0.01</f>
        <v>3610.02</v>
      </c>
    </row>
    <row r="54" customFormat="false" ht="15" hidden="false" customHeight="false" outlineLevel="0" collapsed="false">
      <c r="D54" s="2" t="n">
        <v>53</v>
      </c>
      <c r="E54" s="2" t="n">
        <f aca="false">IF(F53&lt;$B$3, E53, E53+1)</f>
        <v>3610</v>
      </c>
      <c r="F54" s="2" t="n">
        <f aca="false">IF(F53&lt;$B$3,F53+1,1)</f>
        <v>3</v>
      </c>
      <c r="G54" s="2" t="n">
        <f aca="false">E54+F54*0.01</f>
        <v>3610.03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sheetData>
    <row r="2" customFormat="false" ht="13.8" hidden="false" customHeight="false" outlineLevel="0" collapsed="false">
      <c r="A2" s="33" t="n">
        <v>-22</v>
      </c>
      <c r="B2" s="34" t="n">
        <v>-11.61</v>
      </c>
      <c r="C2" s="34" t="n">
        <v>-21.88</v>
      </c>
      <c r="D2" s="34" t="n">
        <v>-168.3</v>
      </c>
    </row>
    <row r="3" customFormat="false" ht="13.8" hidden="false" customHeight="false" outlineLevel="0" collapsed="false">
      <c r="A3" s="33" t="s">
        <v>491</v>
      </c>
      <c r="B3" s="34" t="n">
        <v>-4.64</v>
      </c>
      <c r="C3" s="34" t="n">
        <v>-8.88</v>
      </c>
      <c r="D3" s="34" t="n">
        <v>-61.5</v>
      </c>
    </row>
    <row r="4" customFormat="false" ht="13.8" hidden="false" customHeight="false" outlineLevel="0" collapsed="false">
      <c r="A4" s="33" t="s">
        <v>492</v>
      </c>
      <c r="B4" s="34" t="n">
        <v>-17.82</v>
      </c>
      <c r="C4" s="34" t="n">
        <v>-33.5</v>
      </c>
      <c r="D4" s="34" t="n">
        <v>-257.1</v>
      </c>
    </row>
    <row r="5" customFormat="false" ht="12.8" hidden="false" customHeight="true" outlineLevel="0" collapsed="false">
      <c r="A5" s="33"/>
    </row>
    <row r="6" customFormat="false" ht="12.8" hidden="false" customHeight="true" outlineLevel="0" collapsed="false">
      <c r="A6" s="33"/>
    </row>
    <row r="7" customFormat="false" ht="12.8" hidden="false" customHeight="true" outlineLevel="0" collapsed="false">
      <c r="A7" s="33"/>
    </row>
    <row r="8" customFormat="false" ht="13.8" hidden="false" customHeight="false" outlineLevel="0" collapsed="false">
      <c r="A8" s="33" t="s">
        <v>492</v>
      </c>
      <c r="B8" s="1" t="n">
        <v>-17.82</v>
      </c>
      <c r="C8" s="2" t="n">
        <v>-33.5</v>
      </c>
      <c r="D8" s="2" t="n">
        <v>-257.1</v>
      </c>
    </row>
    <row r="9" customFormat="false" ht="13.8" hidden="false" customHeight="false" outlineLevel="0" collapsed="false">
      <c r="A9" s="33" t="n">
        <v>-22</v>
      </c>
      <c r="B9" s="1" t="n">
        <v>-11.61</v>
      </c>
      <c r="C9" s="2" t="n">
        <v>-21.88</v>
      </c>
      <c r="D9" s="2" t="n">
        <v>-168.3</v>
      </c>
    </row>
    <row r="10" customFormat="false" ht="13.8" hidden="false" customHeight="false" outlineLevel="0" collapsed="false">
      <c r="A10" s="33" t="n">
        <v>-40</v>
      </c>
      <c r="B10" s="1" t="n">
        <v>-21.29</v>
      </c>
      <c r="C10" s="2" t="n">
        <v>-39.93</v>
      </c>
      <c r="D10" s="2" t="n">
        <v>-310.7</v>
      </c>
    </row>
    <row r="11" customFormat="false" ht="13.8" hidden="false" customHeight="false" outlineLevel="0" collapsed="false">
      <c r="A11" s="33"/>
    </row>
    <row r="12" customFormat="false" ht="13.8" hidden="false" customHeight="false" outlineLevel="0" collapsed="false">
      <c r="A12" s="33"/>
    </row>
    <row r="13" customFormat="false" ht="13.8" hidden="false" customHeight="false" outlineLevel="0" collapsed="false">
      <c r="A13" s="33" t="n">
        <v>-40</v>
      </c>
      <c r="B13" s="2" t="n">
        <v>-21.29</v>
      </c>
      <c r="C13" s="2" t="n">
        <v>-39.93</v>
      </c>
      <c r="D13" s="2" t="n">
        <v>-310.7</v>
      </c>
    </row>
    <row r="14" customFormat="false" ht="13.8" hidden="false" customHeight="false" outlineLevel="0" collapsed="false">
      <c r="A14" s="33" t="s">
        <v>492</v>
      </c>
      <c r="B14" s="2" t="n">
        <v>-17.82</v>
      </c>
      <c r="C14" s="2" t="n">
        <v>-33.5</v>
      </c>
      <c r="D14" s="2" t="n">
        <v>-257.1</v>
      </c>
    </row>
    <row r="15" customFormat="false" ht="13.8" hidden="false" customHeight="false" outlineLevel="0" collapsed="false">
      <c r="A15" s="33" t="s">
        <v>493</v>
      </c>
      <c r="B15" s="2" t="n">
        <v>-28.92</v>
      </c>
      <c r="C15" s="2" t="n">
        <v>-54.07</v>
      </c>
      <c r="D15" s="2" t="n">
        <v>-428.2</v>
      </c>
    </row>
    <row r="16" customFormat="false" ht="12.8" hidden="false" customHeight="true" outlineLevel="0" collapsed="false">
      <c r="A16" s="33"/>
    </row>
    <row r="17" customFormat="false" ht="12.8" hidden="false" customHeight="true" outlineLevel="0" collapsed="false">
      <c r="A17" s="33"/>
    </row>
    <row r="18" customFormat="false" ht="12.8" hidden="false" customHeight="true" outlineLevel="0" collapsed="false">
      <c r="A18" s="33"/>
    </row>
    <row r="19" customFormat="false" ht="12.8" hidden="false" customHeight="true" outlineLevel="0" collapsed="false">
      <c r="A19" s="33"/>
    </row>
    <row r="20" customFormat="false" ht="12.8" hidden="false" customHeight="true" outlineLevel="0" collapsed="false">
      <c r="A20" s="33" t="n">
        <v>-22</v>
      </c>
      <c r="B20" s="34" t="n">
        <v>-11.61</v>
      </c>
      <c r="C20" s="34" t="n">
        <v>-21.88</v>
      </c>
      <c r="D20" s="34" t="n">
        <v>-168.3</v>
      </c>
    </row>
    <row r="21" customFormat="false" ht="12.8" hidden="false" customHeight="true" outlineLevel="0" collapsed="false">
      <c r="A21" s="33" t="s">
        <v>491</v>
      </c>
      <c r="B21" s="34" t="n">
        <v>-4.64</v>
      </c>
      <c r="C21" s="34" t="n">
        <v>-8.88</v>
      </c>
      <c r="D21" s="34" t="n">
        <v>-61.5</v>
      </c>
    </row>
    <row r="22" customFormat="false" ht="12.8" hidden="false" customHeight="true" outlineLevel="0" collapsed="false">
      <c r="A22" s="33" t="n">
        <v>-40</v>
      </c>
      <c r="B22" s="1" t="n">
        <v>-21.29</v>
      </c>
      <c r="C22" s="2" t="n">
        <v>-39.93</v>
      </c>
      <c r="D22" s="2" t="n">
        <v>-310.7</v>
      </c>
    </row>
    <row r="23" customFormat="false" ht="12.8" hidden="false" customHeight="true" outlineLevel="0" collapsed="false">
      <c r="A23" s="33"/>
      <c r="B23" s="34"/>
      <c r="C23" s="34"/>
      <c r="D23" s="34"/>
    </row>
    <row r="24" customFormat="false" ht="12.8" hidden="false" customHeight="true" outlineLevel="0" collapsed="false">
      <c r="A24" s="33"/>
      <c r="B24" s="34"/>
      <c r="C24" s="34"/>
      <c r="D24" s="34"/>
    </row>
    <row r="25" customFormat="false" ht="12.8" hidden="false" customHeight="true" outlineLevel="0" collapsed="false">
      <c r="A25" s="33"/>
      <c r="B25" s="34"/>
      <c r="C25" s="34"/>
      <c r="D25" s="34"/>
    </row>
    <row r="26" customFormat="false" ht="12.8" hidden="false" customHeight="true" outlineLevel="0" collapsed="false">
      <c r="A26" s="33"/>
    </row>
  </sheetData>
  <conditionalFormatting sqref="C8:C10 C22">
    <cfRule type="cellIs" priority="2" operator="greaterThanOrEqual" aboveAverage="0" equalAverage="0" bottom="0" percent="0" rank="0" text="" dxfId="0">
      <formula>0.15</formula>
    </cfRule>
  </conditionalFormatting>
  <conditionalFormatting sqref="D8:D10 D22">
    <cfRule type="cellIs" priority="3" operator="greaterThanOrEqual" aboveAverage="0" equalAverage="0" bottom="0" percent="0" rank="0" text="" dxfId="1">
      <formula>0.6</formula>
    </cfRule>
  </conditionalFormatting>
  <conditionalFormatting sqref="B8:B10 B22">
    <cfRule type="cellIs" priority="4" operator="greaterThanOrEqual" aboveAverage="0" equalAverage="0" bottom="0" percent="0" rank="0" text="" dxfId="3">
      <formula>0.15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2013-11-09T08:40:25Z</dcterms:created>
  <dc:creator>isotope</dc:creator>
  <dc:description/>
  <dc:language>en-US</dc:language>
  <cp:lastModifiedBy/>
  <cp:lastPrinted>2018-05-03T08:15:11Z</cp:lastPrinted>
  <dcterms:modified xsi:type="dcterms:W3CDTF">2025-06-06T14:25:01Z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