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5\"/>
    </mc:Choice>
  </mc:AlternateContent>
  <xr:revisionPtr revIDLastSave="0" documentId="13_ncr:1_{22443B84-BDD1-4143-AE05-E0C3D0EFED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C15" i="1" a="1"/>
  <c r="I15" i="1" a="1"/>
  <c r="H15" i="1" a="1"/>
  <c r="G15" i="1" a="1"/>
  <c r="F15" i="1" a="1"/>
  <c r="E15" i="1" a="1"/>
  <c r="H16" i="1" a="1"/>
  <c r="D15" i="1" a="1"/>
  <c r="D15" i="1" l="1"/>
  <c r="H16" i="1"/>
  <c r="E15" i="1"/>
  <c r="F15" i="1"/>
  <c r="G15" i="1"/>
  <c r="H15" i="1"/>
  <c r="I15" i="1"/>
  <c r="C15" i="1"/>
  <c r="B17" i="1"/>
  <c r="D16" i="1" a="1"/>
  <c r="E16" i="1" a="1"/>
  <c r="I16" i="1" a="1"/>
  <c r="C16" i="1" a="1"/>
  <c r="G16" i="1" a="1"/>
  <c r="F16" i="1" a="1"/>
  <c r="F16" i="1" l="1"/>
  <c r="G16" i="1"/>
  <c r="C16" i="1"/>
  <c r="I16" i="1"/>
  <c r="E16" i="1"/>
  <c r="D16" i="1"/>
  <c r="B18" i="1"/>
  <c r="L15" i="1" a="1"/>
  <c r="L15" i="1" s="1"/>
  <c r="K15" i="1" a="1"/>
  <c r="K15" i="1" s="1"/>
  <c r="J15" i="1" a="1"/>
  <c r="J15" i="1" s="1"/>
  <c r="I17" i="1" a="1"/>
  <c r="E17" i="1" a="1"/>
  <c r="C17" i="1" a="1"/>
  <c r="H17" i="1" a="1"/>
  <c r="D17" i="1" a="1"/>
  <c r="G17" i="1" a="1"/>
  <c r="F17" i="1" a="1"/>
  <c r="F17" i="1" l="1"/>
  <c r="P15" i="1" s="1"/>
  <c r="G17" i="1"/>
  <c r="Q15" i="1" s="1"/>
  <c r="D17" i="1"/>
  <c r="H17" i="1"/>
  <c r="R15" i="1" s="1"/>
  <c r="C17" i="1"/>
  <c r="E17" i="1"/>
  <c r="I17" i="1"/>
  <c r="B19" i="1"/>
  <c r="L16" i="1" a="1"/>
  <c r="L16" i="1" s="1"/>
  <c r="K16" i="1" a="1"/>
  <c r="K16" i="1" s="1"/>
  <c r="J16" i="1" a="1"/>
  <c r="J16" i="1" s="1"/>
  <c r="G18" i="1" a="1"/>
  <c r="D18" i="1" a="1"/>
  <c r="H18" i="1" a="1"/>
  <c r="F18" i="1" a="1"/>
  <c r="E18" i="1" a="1"/>
  <c r="C18" i="1" a="1"/>
  <c r="I18" i="1" a="1"/>
  <c r="I18" i="1" l="1"/>
  <c r="C18" i="1"/>
  <c r="E18" i="1"/>
  <c r="F18" i="1"/>
  <c r="H18" i="1"/>
  <c r="D18" i="1"/>
  <c r="G18" i="1"/>
  <c r="K17" i="1" a="1"/>
  <c r="K17" i="1" s="1"/>
  <c r="U15" i="1" s="1"/>
  <c r="J17" i="1" a="1"/>
  <c r="J17" i="1" s="1"/>
  <c r="T15" i="1" s="1"/>
  <c r="L17" i="1" a="1"/>
  <c r="L17" i="1" s="1"/>
  <c r="V15" i="1" s="1"/>
  <c r="S15" i="1"/>
  <c r="B20" i="1"/>
  <c r="C19" i="1" a="1"/>
  <c r="I19" i="1" a="1"/>
  <c r="G19" i="1" a="1"/>
  <c r="H19" i="1" a="1"/>
  <c r="F19" i="1" a="1"/>
  <c r="E19" i="1" a="1"/>
  <c r="D19" i="1" a="1"/>
  <c r="D19" i="1" l="1"/>
  <c r="E19" i="1"/>
  <c r="F19" i="1"/>
  <c r="H19" i="1"/>
  <c r="G19" i="1"/>
  <c r="I19" i="1"/>
  <c r="C19" i="1"/>
  <c r="B21" i="1"/>
  <c r="D20" i="1" a="1"/>
  <c r="J18" i="1" a="1"/>
  <c r="K18" i="1" a="1"/>
  <c r="I20" i="1" a="1"/>
  <c r="C20" i="1" a="1"/>
  <c r="H20" i="1" a="1"/>
  <c r="G20" i="1" a="1"/>
  <c r="L18" i="1" a="1"/>
  <c r="F20" i="1" a="1"/>
  <c r="E20" i="1" a="1"/>
  <c r="E20" i="1" l="1"/>
  <c r="F20" i="1"/>
  <c r="P16" i="1" s="1"/>
  <c r="L18" i="1"/>
  <c r="G20" i="1"/>
  <c r="Q16" i="1" s="1"/>
  <c r="H20" i="1"/>
  <c r="R16" i="1" s="1"/>
  <c r="C20" i="1"/>
  <c r="I20" i="1"/>
  <c r="K18" i="1"/>
  <c r="J18" i="1"/>
  <c r="D20" i="1"/>
  <c r="B22" i="1"/>
  <c r="S16" i="1"/>
  <c r="J19" i="1" a="1"/>
  <c r="C21" i="1" a="1"/>
  <c r="E21" i="1" a="1"/>
  <c r="L19" i="1" a="1"/>
  <c r="I21" i="1" a="1"/>
  <c r="H21" i="1" a="1"/>
  <c r="G21" i="1" a="1"/>
  <c r="F21" i="1" a="1"/>
  <c r="D21" i="1" a="1"/>
  <c r="K19" i="1" a="1"/>
  <c r="K19" i="1" l="1"/>
  <c r="D21" i="1"/>
  <c r="F21" i="1"/>
  <c r="G21" i="1"/>
  <c r="H21" i="1"/>
  <c r="I21" i="1"/>
  <c r="L19" i="1"/>
  <c r="E21" i="1"/>
  <c r="C21" i="1"/>
  <c r="J19" i="1"/>
  <c r="B23" i="1"/>
  <c r="E22" i="1" a="1"/>
  <c r="G22" i="1" a="1"/>
  <c r="L20" i="1" a="1"/>
  <c r="D22" i="1" a="1"/>
  <c r="K20" i="1" a="1"/>
  <c r="I22" i="1" a="1"/>
  <c r="C22" i="1" a="1"/>
  <c r="F22" i="1" a="1"/>
  <c r="H22" i="1" a="1"/>
  <c r="J20" i="1" a="1"/>
  <c r="J20" i="1" l="1"/>
  <c r="H22" i="1"/>
  <c r="R17" i="1" s="1"/>
  <c r="F22" i="1"/>
  <c r="P17" i="1" s="1"/>
  <c r="C22" i="1"/>
  <c r="I22" i="1"/>
  <c r="K20" i="1"/>
  <c r="U16" i="1" s="1"/>
  <c r="D22" i="1"/>
  <c r="L20" i="1"/>
  <c r="G22" i="1"/>
  <c r="Q17" i="1" s="1"/>
  <c r="E22" i="1"/>
  <c r="T16" i="1"/>
  <c r="V16" i="1"/>
  <c r="B24" i="1"/>
  <c r="L21" i="1" a="1"/>
  <c r="H23" i="1" a="1"/>
  <c r="F23" i="1" a="1"/>
  <c r="G23" i="1" a="1"/>
  <c r="D23" i="1" a="1"/>
  <c r="K21" i="1" a="1"/>
  <c r="J21" i="1" a="1"/>
  <c r="C23" i="1" a="1"/>
  <c r="I23" i="1" a="1"/>
  <c r="E23" i="1" a="1"/>
  <c r="E23" i="1" l="1"/>
  <c r="I23" i="1"/>
  <c r="C23" i="1"/>
  <c r="J21" i="1"/>
  <c r="K21" i="1"/>
  <c r="D23" i="1"/>
  <c r="G23" i="1"/>
  <c r="F23" i="1"/>
  <c r="H23" i="1"/>
  <c r="L21" i="1"/>
  <c r="L22" i="1" a="1"/>
  <c r="L22" i="1" s="1"/>
  <c r="K22" i="1" a="1"/>
  <c r="K22" i="1" s="1"/>
  <c r="J22" i="1" a="1"/>
  <c r="J22" i="1" s="1"/>
  <c r="S17" i="1"/>
  <c r="B25" i="1"/>
  <c r="F24" i="1" a="1"/>
  <c r="E24" i="1" a="1"/>
  <c r="G24" i="1" a="1"/>
  <c r="D24" i="1" a="1"/>
  <c r="H24" i="1" a="1"/>
  <c r="I24" i="1" a="1"/>
  <c r="C24" i="1" a="1"/>
  <c r="V17" i="1" l="1"/>
  <c r="C24" i="1"/>
  <c r="I24" i="1"/>
  <c r="H24" i="1"/>
  <c r="D24" i="1"/>
  <c r="G24" i="1"/>
  <c r="E24" i="1"/>
  <c r="F24" i="1"/>
  <c r="U17" i="1"/>
  <c r="T17" i="1"/>
  <c r="B26" i="1"/>
  <c r="K23" i="1" a="1"/>
  <c r="K23" i="1" s="1"/>
  <c r="J23" i="1" a="1"/>
  <c r="J23" i="1" s="1"/>
  <c r="L23" i="1" a="1"/>
  <c r="L23" i="1" s="1"/>
  <c r="D25" i="1" a="1"/>
  <c r="H25" i="1" a="1"/>
  <c r="I25" i="1" a="1"/>
  <c r="G25" i="1" a="1"/>
  <c r="F25" i="1" a="1"/>
  <c r="C25" i="1" a="1"/>
  <c r="E25" i="1" a="1"/>
  <c r="E25" i="1" l="1"/>
  <c r="C25" i="1"/>
  <c r="F25" i="1"/>
  <c r="G25" i="1"/>
  <c r="I25" i="1"/>
  <c r="H25" i="1"/>
  <c r="D25" i="1"/>
  <c r="B27" i="1"/>
  <c r="L24" i="1" a="1"/>
  <c r="L24" i="1" s="1"/>
  <c r="K24" i="1" a="1"/>
  <c r="K24" i="1" s="1"/>
  <c r="J24" i="1" a="1"/>
  <c r="J24" i="1" s="1"/>
  <c r="I26" i="1" a="1"/>
  <c r="E26" i="1" a="1"/>
  <c r="D26" i="1" a="1"/>
  <c r="C26" i="1" a="1"/>
  <c r="H26" i="1" a="1"/>
  <c r="G26" i="1" a="1"/>
  <c r="F26" i="1" a="1"/>
  <c r="F26" i="1" l="1"/>
  <c r="G26" i="1"/>
  <c r="Q18" i="1" s="1"/>
  <c r="H26" i="1"/>
  <c r="C26" i="1"/>
  <c r="D26" i="1"/>
  <c r="E26" i="1"/>
  <c r="I26" i="1"/>
  <c r="S18" i="1" s="1"/>
  <c r="B28" i="1"/>
  <c r="R18" i="1"/>
  <c r="L25" i="1" a="1"/>
  <c r="L25" i="1" s="1"/>
  <c r="K25" i="1" a="1"/>
  <c r="K25" i="1" s="1"/>
  <c r="J25" i="1" a="1"/>
  <c r="J25" i="1" s="1"/>
  <c r="P18" i="1"/>
  <c r="H27" i="1" a="1"/>
  <c r="D27" i="1" a="1"/>
  <c r="C27" i="1" a="1"/>
  <c r="G27" i="1" a="1"/>
  <c r="F27" i="1" a="1"/>
  <c r="E27" i="1" a="1"/>
  <c r="I27" i="1" a="1"/>
  <c r="I27" i="1" l="1"/>
  <c r="E27" i="1"/>
  <c r="F27" i="1"/>
  <c r="G27" i="1"/>
  <c r="C27" i="1"/>
  <c r="D27" i="1"/>
  <c r="H27" i="1"/>
  <c r="B29" i="1"/>
  <c r="E28" i="1" a="1"/>
  <c r="C28" i="1" a="1"/>
  <c r="J26" i="1" a="1"/>
  <c r="K26" i="1" a="1"/>
  <c r="F28" i="1" a="1"/>
  <c r="D28" i="1" a="1"/>
  <c r="I28" i="1" a="1"/>
  <c r="L26" i="1" a="1"/>
  <c r="H28" i="1" a="1"/>
  <c r="G28" i="1" a="1"/>
  <c r="G28" i="1" l="1"/>
  <c r="H28" i="1"/>
  <c r="L26" i="1"/>
  <c r="V18" i="1" s="1"/>
  <c r="I28" i="1"/>
  <c r="D28" i="1"/>
  <c r="F28" i="1"/>
  <c r="P19" i="1" s="1"/>
  <c r="K26" i="1"/>
  <c r="U18" i="1" s="1"/>
  <c r="J26" i="1"/>
  <c r="T18" i="1" s="1"/>
  <c r="C28" i="1"/>
  <c r="E28" i="1"/>
  <c r="Q19" i="1"/>
  <c r="R19" i="1"/>
  <c r="B30" i="1"/>
  <c r="L27" i="1" a="1"/>
  <c r="E29" i="1" a="1"/>
  <c r="H29" i="1" a="1"/>
  <c r="F29" i="1" a="1"/>
  <c r="D29" i="1" a="1"/>
  <c r="I29" i="1" a="1"/>
  <c r="G29" i="1" a="1"/>
  <c r="K27" i="1" a="1"/>
  <c r="C29" i="1" a="1"/>
  <c r="J27" i="1" a="1"/>
  <c r="J27" i="1" l="1"/>
  <c r="C29" i="1"/>
  <c r="K27" i="1"/>
  <c r="G29" i="1"/>
  <c r="I29" i="1"/>
  <c r="D29" i="1"/>
  <c r="F29" i="1"/>
  <c r="H29" i="1"/>
  <c r="E29" i="1"/>
  <c r="L27" i="1"/>
  <c r="B31" i="1"/>
  <c r="S19" i="1"/>
  <c r="J28" i="1" a="1"/>
  <c r="I30" i="1" a="1"/>
  <c r="C30" i="1" a="1"/>
  <c r="L28" i="1" a="1"/>
  <c r="H30" i="1" a="1"/>
  <c r="E30" i="1" a="1"/>
  <c r="D30" i="1" a="1"/>
  <c r="G30" i="1" a="1"/>
  <c r="F30" i="1" a="1"/>
  <c r="K28" i="1" a="1"/>
  <c r="K28" i="1" l="1"/>
  <c r="F30" i="1"/>
  <c r="P20" i="1" s="1"/>
  <c r="G30" i="1"/>
  <c r="Q20" i="1" s="1"/>
  <c r="D30" i="1"/>
  <c r="E30" i="1"/>
  <c r="H30" i="1"/>
  <c r="L28" i="1"/>
  <c r="C30" i="1"/>
  <c r="I30" i="1"/>
  <c r="J28" i="1"/>
  <c r="T19" i="1" s="1"/>
  <c r="V19" i="1"/>
  <c r="R20" i="1"/>
  <c r="U19" i="1"/>
  <c r="B32" i="1"/>
  <c r="K29" i="1" a="1"/>
  <c r="I31" i="1" a="1"/>
  <c r="F31" i="1" a="1"/>
  <c r="J29" i="1" a="1"/>
  <c r="C31" i="1" a="1"/>
  <c r="D31" i="1" a="1"/>
  <c r="H31" i="1" a="1"/>
  <c r="E31" i="1" a="1"/>
  <c r="L29" i="1" a="1"/>
  <c r="G31" i="1" a="1"/>
  <c r="G31" i="1" l="1"/>
  <c r="L29" i="1"/>
  <c r="E31" i="1"/>
  <c r="H31" i="1"/>
  <c r="D31" i="1"/>
  <c r="C31" i="1"/>
  <c r="J29" i="1"/>
  <c r="F31" i="1"/>
  <c r="I31" i="1"/>
  <c r="K29" i="1"/>
  <c r="B33" i="1"/>
  <c r="S20" i="1"/>
  <c r="J30" i="1" a="1"/>
  <c r="F32" i="1" a="1"/>
  <c r="K30" i="1" a="1"/>
  <c r="I32" i="1" a="1"/>
  <c r="G32" i="1" a="1"/>
  <c r="D32" i="1" a="1"/>
  <c r="C32" i="1" a="1"/>
  <c r="E32" i="1" a="1"/>
  <c r="H32" i="1" a="1"/>
  <c r="L30" i="1" a="1"/>
  <c r="L30" i="1" l="1"/>
  <c r="H32" i="1"/>
  <c r="E32" i="1"/>
  <c r="C32" i="1"/>
  <c r="D32" i="1"/>
  <c r="G32" i="1"/>
  <c r="I32" i="1"/>
  <c r="K30" i="1"/>
  <c r="U20" i="1" s="1"/>
  <c r="F32" i="1"/>
  <c r="J30" i="1"/>
  <c r="T20" i="1" s="1"/>
  <c r="B34" i="1"/>
  <c r="V20" i="1"/>
  <c r="E33" i="1" a="1"/>
  <c r="K31" i="1" a="1"/>
  <c r="F33" i="1" a="1"/>
  <c r="J31" i="1" a="1"/>
  <c r="D33" i="1" a="1"/>
  <c r="I33" i="1" a="1"/>
  <c r="G33" i="1" a="1"/>
  <c r="C33" i="1" a="1"/>
  <c r="L31" i="1" a="1"/>
  <c r="H33" i="1" a="1"/>
  <c r="H33" i="1" l="1"/>
  <c r="L31" i="1"/>
  <c r="C33" i="1"/>
  <c r="G33" i="1"/>
  <c r="Q21" i="1" s="1"/>
  <c r="I33" i="1"/>
  <c r="S21" i="1" s="1"/>
  <c r="D33" i="1"/>
  <c r="J31" i="1"/>
  <c r="F33" i="1"/>
  <c r="P21" i="1" s="1"/>
  <c r="K31" i="1"/>
  <c r="E33" i="1"/>
  <c r="R21" i="1"/>
  <c r="L32" i="1" a="1"/>
  <c r="L32" i="1" s="1"/>
  <c r="J32" i="1" a="1"/>
  <c r="J32" i="1" s="1"/>
  <c r="K32" i="1" a="1"/>
  <c r="K32" i="1" s="1"/>
  <c r="B35" i="1"/>
  <c r="H34" i="1" a="1"/>
  <c r="I34" i="1" a="1"/>
  <c r="F34" i="1" a="1"/>
  <c r="E34" i="1" a="1"/>
  <c r="D34" i="1" a="1"/>
  <c r="G34" i="1" a="1"/>
  <c r="C34" i="1" a="1"/>
  <c r="C34" i="1" l="1"/>
  <c r="G34" i="1"/>
  <c r="D34" i="1"/>
  <c r="E34" i="1"/>
  <c r="F34" i="1"/>
  <c r="I34" i="1"/>
  <c r="H34" i="1"/>
  <c r="B36" i="1"/>
  <c r="I35" i="1" a="1"/>
  <c r="H35" i="1" a="1"/>
  <c r="K33" i="1" a="1"/>
  <c r="F35" i="1" a="1"/>
  <c r="E35" i="1" a="1"/>
  <c r="D35" i="1" a="1"/>
  <c r="C35" i="1" a="1"/>
  <c r="G35" i="1" a="1"/>
  <c r="J33" i="1" a="1"/>
  <c r="L33" i="1" a="1"/>
  <c r="L33" i="1" l="1"/>
  <c r="V21" i="1" s="1"/>
  <c r="J33" i="1"/>
  <c r="T21" i="1" s="1"/>
  <c r="G35" i="1"/>
  <c r="C35" i="1"/>
  <c r="D35" i="1"/>
  <c r="E35" i="1"/>
  <c r="F35" i="1"/>
  <c r="K33" i="1"/>
  <c r="U21" i="1" s="1"/>
  <c r="H35" i="1"/>
  <c r="I35" i="1"/>
  <c r="L34" i="1" a="1"/>
  <c r="L34" i="1" s="1"/>
  <c r="K34" i="1" a="1"/>
  <c r="K34" i="1" s="1"/>
  <c r="J34" i="1" a="1"/>
  <c r="J34" i="1" s="1"/>
  <c r="B37" i="1"/>
  <c r="E36" i="1" a="1"/>
  <c r="F36" i="1" a="1"/>
  <c r="H36" i="1" a="1"/>
  <c r="D36" i="1" a="1"/>
  <c r="I36" i="1" a="1"/>
  <c r="C36" i="1" a="1"/>
  <c r="G36" i="1" a="1"/>
  <c r="G36" i="1" l="1"/>
  <c r="C36" i="1"/>
  <c r="I36" i="1"/>
  <c r="D36" i="1"/>
  <c r="H36" i="1"/>
  <c r="F36" i="1"/>
  <c r="E36" i="1"/>
  <c r="B38" i="1"/>
  <c r="C37" i="1" a="1"/>
  <c r="E37" i="1" a="1"/>
  <c r="J35" i="1" a="1"/>
  <c r="H37" i="1" a="1"/>
  <c r="K35" i="1" a="1"/>
  <c r="G37" i="1" a="1"/>
  <c r="I37" i="1" a="1"/>
  <c r="F37" i="1" a="1"/>
  <c r="L35" i="1" a="1"/>
  <c r="D37" i="1" a="1"/>
  <c r="D37" i="1" l="1"/>
  <c r="L35" i="1"/>
  <c r="F37" i="1"/>
  <c r="P22" i="1" s="1"/>
  <c r="I37" i="1"/>
  <c r="G37" i="1"/>
  <c r="K35" i="1"/>
  <c r="H37" i="1"/>
  <c r="R22" i="1" s="1"/>
  <c r="J35" i="1"/>
  <c r="E37" i="1"/>
  <c r="C37" i="1"/>
  <c r="B39" i="1"/>
  <c r="Q22" i="1"/>
  <c r="D38" i="1" a="1"/>
  <c r="C38" i="1" a="1"/>
  <c r="L36" i="1" a="1"/>
  <c r="F38" i="1" a="1"/>
  <c r="I38" i="1" a="1"/>
  <c r="H38" i="1" a="1"/>
  <c r="G38" i="1" a="1"/>
  <c r="K36" i="1" a="1"/>
  <c r="J36" i="1" a="1"/>
  <c r="E38" i="1" a="1"/>
  <c r="E38" i="1" l="1"/>
  <c r="J36" i="1"/>
  <c r="K36" i="1"/>
  <c r="G38" i="1"/>
  <c r="H38" i="1"/>
  <c r="I38" i="1"/>
  <c r="F38" i="1"/>
  <c r="L36" i="1"/>
  <c r="C38" i="1"/>
  <c r="D38" i="1"/>
  <c r="B40" i="1"/>
  <c r="S22" i="1"/>
  <c r="G39" i="1" a="1"/>
  <c r="K37" i="1" a="1"/>
  <c r="H39" i="1" a="1"/>
  <c r="F39" i="1" a="1"/>
  <c r="D39" i="1" a="1"/>
  <c r="E39" i="1" a="1"/>
  <c r="I39" i="1" a="1"/>
  <c r="C39" i="1" a="1"/>
  <c r="L37" i="1" a="1"/>
  <c r="J37" i="1" a="1"/>
  <c r="J37" i="1" l="1"/>
  <c r="T22" i="1" s="1"/>
  <c r="L37" i="1"/>
  <c r="C39" i="1"/>
  <c r="I39" i="1"/>
  <c r="E39" i="1"/>
  <c r="D39" i="1"/>
  <c r="F39" i="1"/>
  <c r="H39" i="1"/>
  <c r="K37" i="1"/>
  <c r="U22" i="1" s="1"/>
  <c r="G39" i="1"/>
  <c r="V22" i="1"/>
  <c r="L38" i="1" a="1"/>
  <c r="L38" i="1" s="1"/>
  <c r="K38" i="1" a="1"/>
  <c r="K38" i="1" s="1"/>
  <c r="J38" i="1" a="1"/>
  <c r="J38" i="1" s="1"/>
  <c r="B41" i="1"/>
  <c r="D40" i="1" a="1"/>
  <c r="E40" i="1" a="1"/>
  <c r="G40" i="1" a="1"/>
  <c r="F40" i="1" a="1"/>
  <c r="H40" i="1" a="1"/>
  <c r="I40" i="1" a="1"/>
  <c r="C40" i="1" a="1"/>
  <c r="C40" i="1" l="1"/>
  <c r="I40" i="1"/>
  <c r="H40" i="1"/>
  <c r="F40" i="1"/>
  <c r="G40" i="1"/>
  <c r="E40" i="1"/>
  <c r="D40" i="1"/>
  <c r="B42" i="1"/>
  <c r="H41" i="1" a="1"/>
  <c r="K39" i="1" a="1"/>
  <c r="G41" i="1" a="1"/>
  <c r="D41" i="1" a="1"/>
  <c r="F41" i="1" a="1"/>
  <c r="I41" i="1" a="1"/>
  <c r="J39" i="1" a="1"/>
  <c r="E41" i="1" a="1"/>
  <c r="L39" i="1" a="1"/>
  <c r="C41" i="1" a="1"/>
  <c r="C41" i="1" l="1"/>
  <c r="L39" i="1"/>
  <c r="E41" i="1"/>
  <c r="J39" i="1"/>
  <c r="I41" i="1"/>
  <c r="F41" i="1"/>
  <c r="D41" i="1"/>
  <c r="G41" i="1"/>
  <c r="Q23" i="1" s="1"/>
  <c r="K39" i="1"/>
  <c r="H41" i="1"/>
  <c r="R23" i="1" s="1"/>
  <c r="P23" i="1"/>
  <c r="L40" i="1" a="1"/>
  <c r="L40" i="1" s="1"/>
  <c r="J40" i="1" a="1"/>
  <c r="J40" i="1" s="1"/>
  <c r="K40" i="1" a="1"/>
  <c r="K40" i="1" s="1"/>
  <c r="B43" i="1"/>
  <c r="E42" i="1" a="1"/>
  <c r="C42" i="1" a="1"/>
  <c r="F42" i="1" a="1"/>
  <c r="G42" i="1" a="1"/>
  <c r="D42" i="1" a="1"/>
  <c r="I42" i="1" a="1"/>
  <c r="H42" i="1" a="1"/>
  <c r="H42" i="1" l="1"/>
  <c r="I42" i="1"/>
  <c r="D42" i="1"/>
  <c r="G42" i="1"/>
  <c r="F42" i="1"/>
  <c r="C42" i="1"/>
  <c r="E42" i="1"/>
  <c r="S23" i="1"/>
  <c r="B44" i="1"/>
  <c r="J41" i="1" a="1"/>
  <c r="G43" i="1" a="1"/>
  <c r="I43" i="1" a="1"/>
  <c r="H43" i="1" a="1"/>
  <c r="L41" i="1" a="1"/>
  <c r="C43" i="1" a="1"/>
  <c r="K41" i="1" a="1"/>
  <c r="F43" i="1" a="1"/>
  <c r="E43" i="1" a="1"/>
  <c r="D43" i="1" a="1"/>
  <c r="D43" i="1" l="1"/>
  <c r="E43" i="1"/>
  <c r="F43" i="1"/>
  <c r="K41" i="1"/>
  <c r="U23" i="1" s="1"/>
  <c r="C43" i="1"/>
  <c r="L41" i="1"/>
  <c r="V23" i="1" s="1"/>
  <c r="H43" i="1"/>
  <c r="I43" i="1"/>
  <c r="G43" i="1"/>
  <c r="J41" i="1"/>
  <c r="T23" i="1" s="1"/>
  <c r="B45" i="1"/>
  <c r="I44" i="1" a="1"/>
  <c r="E44" i="1" a="1"/>
  <c r="K42" i="1" a="1"/>
  <c r="C44" i="1" a="1"/>
  <c r="L42" i="1" a="1"/>
  <c r="H44" i="1" a="1"/>
  <c r="D44" i="1" a="1"/>
  <c r="G44" i="1" a="1"/>
  <c r="J42" i="1" a="1"/>
  <c r="F44" i="1" a="1"/>
  <c r="F44" i="1" l="1"/>
  <c r="P24" i="1" s="1"/>
  <c r="J42" i="1"/>
  <c r="G44" i="1"/>
  <c r="Q24" i="1" s="1"/>
  <c r="D44" i="1"/>
  <c r="H44" i="1"/>
  <c r="L42" i="1"/>
  <c r="C44" i="1"/>
  <c r="K42" i="1"/>
  <c r="E44" i="1"/>
  <c r="I44" i="1"/>
  <c r="R24" i="1"/>
  <c r="B46" i="1"/>
  <c r="L43" i="1" a="1"/>
  <c r="L43" i="1" s="1"/>
  <c r="K43" i="1" a="1"/>
  <c r="K43" i="1" s="1"/>
  <c r="J43" i="1" a="1"/>
  <c r="J43" i="1" s="1"/>
  <c r="I45" i="1" a="1"/>
  <c r="C45" i="1" a="1"/>
  <c r="H45" i="1" a="1"/>
  <c r="G45" i="1" a="1"/>
  <c r="F45" i="1" a="1"/>
  <c r="E45" i="1" a="1"/>
  <c r="D45" i="1" a="1"/>
  <c r="D45" i="1" l="1"/>
  <c r="E45" i="1"/>
  <c r="F45" i="1"/>
  <c r="G45" i="1"/>
  <c r="H45" i="1"/>
  <c r="C45" i="1"/>
  <c r="I45" i="1"/>
  <c r="B47" i="1"/>
  <c r="L44" i="1" a="1"/>
  <c r="L44" i="1" s="1"/>
  <c r="V24" i="1" s="1"/>
  <c r="J44" i="1" a="1"/>
  <c r="J44" i="1" s="1"/>
  <c r="T24" i="1" s="1"/>
  <c r="K44" i="1" a="1"/>
  <c r="K44" i="1" s="1"/>
  <c r="U24" i="1" s="1"/>
  <c r="S24" i="1"/>
  <c r="C46" i="1" a="1"/>
  <c r="H46" i="1" a="1"/>
  <c r="G46" i="1" a="1"/>
  <c r="F46" i="1" a="1"/>
  <c r="D46" i="1" a="1"/>
  <c r="E46" i="1" a="1"/>
  <c r="I46" i="1" a="1"/>
  <c r="I46" i="1" l="1"/>
  <c r="E46" i="1"/>
  <c r="D46" i="1"/>
  <c r="F46" i="1"/>
  <c r="P25" i="1" s="1"/>
  <c r="G46" i="1"/>
  <c r="Q25" i="1" s="1"/>
  <c r="H46" i="1"/>
  <c r="C46" i="1"/>
  <c r="S25" i="1"/>
  <c r="R25" i="1"/>
  <c r="B48" i="1"/>
  <c r="C47" i="1" a="1"/>
  <c r="J45" i="1" a="1"/>
  <c r="G47" i="1" a="1"/>
  <c r="I47" i="1" a="1"/>
  <c r="H47" i="1" a="1"/>
  <c r="F47" i="1" a="1"/>
  <c r="L45" i="1" a="1"/>
  <c r="E47" i="1" a="1"/>
  <c r="D47" i="1" a="1"/>
  <c r="K45" i="1" a="1"/>
  <c r="K45" i="1" l="1"/>
  <c r="D47" i="1"/>
  <c r="E47" i="1"/>
  <c r="L45" i="1"/>
  <c r="F47" i="1"/>
  <c r="H47" i="1"/>
  <c r="I47" i="1"/>
  <c r="G47" i="1"/>
  <c r="J45" i="1"/>
  <c r="C47" i="1"/>
  <c r="B49" i="1"/>
  <c r="L46" i="1" a="1"/>
  <c r="L46" i="1" s="1"/>
  <c r="K46" i="1" a="1"/>
  <c r="K46" i="1" s="1"/>
  <c r="J46" i="1" a="1"/>
  <c r="J46" i="1" s="1"/>
  <c r="H48" i="1" a="1"/>
  <c r="F48" i="1" a="1"/>
  <c r="E48" i="1" a="1"/>
  <c r="G48" i="1" a="1"/>
  <c r="D48" i="1" a="1"/>
  <c r="C48" i="1" a="1"/>
  <c r="I48" i="1" a="1"/>
  <c r="I48" i="1" l="1"/>
  <c r="C48" i="1"/>
  <c r="D48" i="1"/>
  <c r="G48" i="1"/>
  <c r="Q26" i="1" s="1"/>
  <c r="E48" i="1"/>
  <c r="F48" i="1"/>
  <c r="P26" i="1" s="1"/>
  <c r="H48" i="1"/>
  <c r="L47" i="1" a="1"/>
  <c r="L47" i="1" s="1"/>
  <c r="K47" i="1" a="1"/>
  <c r="K47" i="1" s="1"/>
  <c r="J47" i="1" a="1"/>
  <c r="J47" i="1" s="1"/>
  <c r="S26" i="1"/>
  <c r="R26" i="1"/>
  <c r="T25" i="1"/>
  <c r="V25" i="1"/>
  <c r="B50" i="1"/>
  <c r="U25" i="1"/>
  <c r="H49" i="1" a="1"/>
  <c r="G49" i="1" a="1"/>
  <c r="F49" i="1" a="1"/>
  <c r="D49" i="1" a="1"/>
  <c r="I49" i="1" a="1"/>
  <c r="C49" i="1" a="1"/>
  <c r="E49" i="1" a="1"/>
  <c r="E49" i="1" l="1"/>
  <c r="C49" i="1"/>
  <c r="I49" i="1"/>
  <c r="D49" i="1"/>
  <c r="F49" i="1"/>
  <c r="P27" i="1" s="1"/>
  <c r="G49" i="1"/>
  <c r="Q27" i="1" s="1"/>
  <c r="H49" i="1"/>
  <c r="R27" i="1" s="1"/>
  <c r="B51" i="1"/>
  <c r="I50" i="1" a="1"/>
  <c r="H50" i="1" a="1"/>
  <c r="J48" i="1" a="1"/>
  <c r="C50" i="1" a="1"/>
  <c r="G50" i="1" a="1"/>
  <c r="F50" i="1" a="1"/>
  <c r="L48" i="1" a="1"/>
  <c r="D50" i="1" a="1"/>
  <c r="K48" i="1" a="1"/>
  <c r="E50" i="1" a="1"/>
  <c r="E50" i="1" l="1"/>
  <c r="K48" i="1"/>
  <c r="U26" i="1" s="1"/>
  <c r="D50" i="1"/>
  <c r="L48" i="1"/>
  <c r="V26" i="1" s="1"/>
  <c r="F50" i="1"/>
  <c r="P28" i="1" s="1"/>
  <c r="G50" i="1"/>
  <c r="Q28" i="1" s="1"/>
  <c r="C50" i="1"/>
  <c r="J48" i="1"/>
  <c r="T26" i="1" s="1"/>
  <c r="H50" i="1"/>
  <c r="R28" i="1" s="1"/>
  <c r="I50" i="1"/>
  <c r="B52" i="1"/>
  <c r="S27" i="1"/>
  <c r="F51" i="1" a="1"/>
  <c r="K49" i="1" a="1"/>
  <c r="E51" i="1" a="1"/>
  <c r="G51" i="1" a="1"/>
  <c r="D51" i="1" a="1"/>
  <c r="J49" i="1" a="1"/>
  <c r="L49" i="1" a="1"/>
  <c r="I51" i="1" a="1"/>
  <c r="C51" i="1" a="1"/>
  <c r="H51" i="1" a="1"/>
  <c r="H51" i="1" l="1"/>
  <c r="C51" i="1"/>
  <c r="I51" i="1"/>
  <c r="L49" i="1"/>
  <c r="V27" i="1" s="1"/>
  <c r="J49" i="1"/>
  <c r="T27" i="1" s="1"/>
  <c r="D51" i="1"/>
  <c r="G51" i="1"/>
  <c r="E51" i="1"/>
  <c r="K49" i="1"/>
  <c r="U27" i="1" s="1"/>
  <c r="F51" i="1"/>
  <c r="B53" i="1"/>
  <c r="S28" i="1"/>
  <c r="H52" i="1" a="1"/>
  <c r="G52" i="1" a="1"/>
  <c r="I52" i="1" a="1"/>
  <c r="J50" i="1" a="1"/>
  <c r="F52" i="1" a="1"/>
  <c r="D52" i="1" a="1"/>
  <c r="L50" i="1" a="1"/>
  <c r="E52" i="1" a="1"/>
  <c r="C52" i="1" a="1"/>
  <c r="K50" i="1" a="1"/>
  <c r="K50" i="1" l="1"/>
  <c r="U28" i="1" s="1"/>
  <c r="C52" i="1"/>
  <c r="E52" i="1"/>
  <c r="L50" i="1"/>
  <c r="V28" i="1" s="1"/>
  <c r="D52" i="1"/>
  <c r="F52" i="1"/>
  <c r="J50" i="1"/>
  <c r="T28" i="1" s="1"/>
  <c r="I52" i="1"/>
  <c r="G52" i="1"/>
  <c r="H52" i="1"/>
  <c r="B54" i="1"/>
  <c r="L51" i="1" a="1"/>
  <c r="L51" i="1" s="1"/>
  <c r="K51" i="1" a="1"/>
  <c r="K51" i="1" s="1"/>
  <c r="J51" i="1" a="1"/>
  <c r="J51" i="1" s="1"/>
  <c r="C53" i="1" a="1"/>
  <c r="H53" i="1" a="1"/>
  <c r="D53" i="1" a="1"/>
  <c r="G53" i="1" a="1"/>
  <c r="I53" i="1" a="1"/>
  <c r="F53" i="1" a="1"/>
  <c r="E53" i="1" a="1"/>
  <c r="E53" i="1" l="1"/>
  <c r="F53" i="1"/>
  <c r="I53" i="1"/>
  <c r="G53" i="1"/>
  <c r="D53" i="1"/>
  <c r="H53" i="1"/>
  <c r="C53" i="1"/>
  <c r="L52" i="1" a="1"/>
  <c r="L52" i="1" s="1"/>
  <c r="J52" i="1" a="1"/>
  <c r="J52" i="1" s="1"/>
  <c r="K52" i="1" a="1"/>
  <c r="K52" i="1" s="1"/>
  <c r="H54" i="1" a="1"/>
  <c r="F54" i="1" a="1"/>
  <c r="E54" i="1" a="1"/>
  <c r="D54" i="1" a="1"/>
  <c r="I54" i="1" a="1"/>
  <c r="C54" i="1" a="1"/>
  <c r="G54" i="1" a="1"/>
  <c r="G54" i="1" l="1"/>
  <c r="C54" i="1"/>
  <c r="I54" i="1"/>
  <c r="D54" i="1"/>
  <c r="E54" i="1"/>
  <c r="F54" i="1"/>
  <c r="H54" i="1"/>
  <c r="R29" i="1" s="1"/>
  <c r="R30" i="1" s="1"/>
  <c r="Q29" i="1"/>
  <c r="Q30" i="1" s="1"/>
  <c r="J53" i="1" a="1"/>
  <c r="J53" i="1" s="1"/>
  <c r="L53" i="1" a="1"/>
  <c r="L53" i="1" s="1"/>
  <c r="K53" i="1" a="1"/>
  <c r="K53" i="1" s="1"/>
  <c r="P29" i="1"/>
  <c r="P30" i="1" s="1"/>
  <c r="L54" i="1" l="1" a="1"/>
  <c r="L54" i="1" s="1"/>
  <c r="V29" i="1" s="1"/>
  <c r="K54" i="1" a="1"/>
  <c r="K54" i="1" s="1"/>
  <c r="U29" i="1" s="1"/>
  <c r="J54" i="1" a="1"/>
  <c r="J54" i="1" s="1"/>
  <c r="T29" i="1" s="1"/>
  <c r="S29" i="1"/>
  <c r="V30" i="1" l="1"/>
  <c r="U30" i="1"/>
  <c r="T30" i="1"/>
  <c r="S30" i="1"/>
</calcChain>
</file>

<file path=xl/sharedStrings.xml><?xml version="1.0" encoding="utf-8"?>
<sst xmlns="http://schemas.openxmlformats.org/spreadsheetml/2006/main" count="3069" uniqueCount="273">
  <si>
    <t>File:</t>
  </si>
  <si>
    <t>MadridV9a_SPD_NR_by_Time_PURERANDOM_CAT3as2_LAYERS.csv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</si>
  <si>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</si>
  <si>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</si>
  <si>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</si>
  <si>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</si>
  <si>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</si>
  <si>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</si>
  <si>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</si>
  <si>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</si>
  <si>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</si>
  <si>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</si>
  <si>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</si>
  <si>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</si>
  <si>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</si>
  <si>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</si>
  <si>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</si>
  <si>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</si>
  <si>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</si>
  <si>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</si>
  <si>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</si>
  <si>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</si>
  <si>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</si>
  <si>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</si>
  <si>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</si>
  <si>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</si>
  <si>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</si>
  <si>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</si>
  <si>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</si>
  <si>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</si>
  <si>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</si>
  <si>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</si>
  <si>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</si>
  <si>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</si>
  <si>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</si>
  <si>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</si>
  <si>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</si>
  <si>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</si>
  <si>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</si>
  <si>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</si>
  <si>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</si>
  <si>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</si>
  <si>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</si>
  <si>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</si>
  <si>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</si>
  <si>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</si>
  <si>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</si>
  <si>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</si>
  <si>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</si>
  <si>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</si>
  <si>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</si>
  <si>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</si>
  <si>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</si>
  <si>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</si>
  <si>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</si>
  <si>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</si>
  <si>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</si>
  <si>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</si>
  <si>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</si>
  <si>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</si>
  <si>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</si>
  <si>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</si>
  <si>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</si>
  <si>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</si>
  <si>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</si>
  <si>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</si>
  <si>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</si>
  <si>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</si>
  <si>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</si>
  <si>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</si>
  <si>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</si>
  <si>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</si>
  <si>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</si>
  <si>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</si>
  <si>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</si>
  <si>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</si>
  <si>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</si>
  <si>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</si>
  <si>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</si>
  <si>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</si>
  <si>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</si>
  <si>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</si>
  <si>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0 - 13.139935355505793</t>
  </si>
  <si>
    <t>0 - 60.46691489727496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</si>
  <si>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</si>
  <si>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</si>
  <si>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</si>
  <si>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</si>
  <si>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</si>
  <si>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</si>
  <si>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</si>
  <si>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</si>
  <si>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</si>
  <si>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</si>
  <si>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</si>
  <si>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</si>
  <si>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</si>
  <si>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</si>
  <si>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</si>
  <si>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</si>
  <si>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</si>
  <si>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</si>
  <si>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</si>
  <si>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</si>
  <si>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</si>
  <si>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</si>
  <si>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</si>
  <si>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</si>
  <si>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</si>
  <si>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</si>
  <si>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</si>
  <si>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</si>
  <si>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</si>
  <si>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</si>
  <si>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</si>
  <si>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</si>
  <si>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</si>
  <si>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</si>
  <si>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</si>
  <si>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</si>
  <si>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</si>
  <si>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</si>
  <si>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0 - 12.903581428446225</t>
  </si>
  <si>
    <t>0 - 62.37270803012593</t>
  </si>
  <si>
    <t>07:45:00</t>
  </si>
  <si>
    <t>0 - 43.94112242065285</t>
  </si>
  <si>
    <t>0 - 51.77983205146973</t>
  </si>
  <si>
    <t>08:00:00</t>
  </si>
  <si>
    <t>0 - 20.81133979942636</t>
  </si>
  <si>
    <t>0 - 54.10242935271296</t>
  </si>
  <si>
    <t>(11, 226)</t>
  </si>
  <si>
    <t>(24, 226)</t>
  </si>
  <si>
    <t>(226, 264)</t>
  </si>
  <si>
    <t>08:15:00</t>
  </si>
  <si>
    <t>0 - 21.38995606465413</t>
  </si>
  <si>
    <t>0 - 135.73107440385917</t>
  </si>
  <si>
    <t>(132, 222)</t>
  </si>
  <si>
    <t>08:30:00</t>
  </si>
  <si>
    <t>0 - 16.92048532920645</t>
  </si>
  <si>
    <t>0 - 53.197998428710534</t>
  </si>
  <si>
    <t>(165, 209)</t>
  </si>
  <si>
    <t>(165, 215)</t>
  </si>
  <si>
    <t>09:00:00</t>
  </si>
  <si>
    <t>0 - 13.139989049716515</t>
  </si>
  <si>
    <t>0 - 52.34653816061733</t>
  </si>
  <si>
    <t>(102, 149)</t>
  </si>
  <si>
    <t>(148, 298)</t>
  </si>
  <si>
    <t>09:30:00</t>
  </si>
  <si>
    <t>0 - 12.904034339036956</t>
  </si>
  <si>
    <t>0 - 52.9665670025535</t>
  </si>
  <si>
    <t>10:00:00</t>
  </si>
  <si>
    <t>0 - 13.139980789286614</t>
  </si>
  <si>
    <t>0 - 51.7801331707116</t>
  </si>
  <si>
    <t>10:15:00</t>
  </si>
  <si>
    <t>0 - 13.326906895896224</t>
  </si>
  <si>
    <t>0 - 51.88793594044326</t>
  </si>
  <si>
    <t>10:30:00</t>
  </si>
  <si>
    <t>0 - 12.939155726316484</t>
  </si>
  <si>
    <t>0 - 51.779945988621705</t>
  </si>
  <si>
    <t>10:45:00</t>
  </si>
  <si>
    <t>0 - 10.922722911415573</t>
  </si>
  <si>
    <t>0 - 56.665175573892284</t>
  </si>
  <si>
    <t>(32, 76)</t>
  </si>
  <si>
    <t>11:00:00</t>
  </si>
  <si>
    <t>0 - 13.13998491960951</t>
  </si>
  <si>
    <t>0 - 52.247470699535846</t>
  </si>
  <si>
    <t>(35, 80)</t>
  </si>
  <si>
    <t>(38, 85)</t>
  </si>
  <si>
    <t>11:30:00</t>
  </si>
  <si>
    <t>0 - 12.902574224596082</t>
  </si>
  <si>
    <t>0 - 52.52803012162998</t>
  </si>
  <si>
    <t>(0, 40)</t>
  </si>
  <si>
    <t>12:00:00</t>
  </si>
  <si>
    <t>0 - 14.434731499415834</t>
  </si>
  <si>
    <t>0 - 51.94615630744878</t>
  </si>
  <si>
    <t>(47, 101)</t>
  </si>
  <si>
    <t>12:30:00</t>
  </si>
  <si>
    <t>0 - 12.939175984276755</t>
  </si>
  <si>
    <t>0 - 52.23457468755658</t>
  </si>
  <si>
    <t>(54, 150)</t>
  </si>
  <si>
    <t>13:00:00</t>
  </si>
  <si>
    <t>0 - 13.140003505839477</t>
  </si>
  <si>
    <t>0 - 51.88850609468195</t>
  </si>
  <si>
    <t>(35, 99)</t>
  </si>
  <si>
    <t>(63, 99)</t>
  </si>
  <si>
    <t>(112, 173)</t>
  </si>
  <si>
    <t>13:30:00</t>
  </si>
  <si>
    <t>0 - 12.903965648970823</t>
  </si>
  <si>
    <t>0 - 51.96085263048208</t>
  </si>
  <si>
    <t>13:45:00</t>
  </si>
  <si>
    <t>0 - 17.228990632611918</t>
  </si>
  <si>
    <t>0 - 52.37271399554109</t>
  </si>
  <si>
    <t>(115, 151)</t>
  </si>
  <si>
    <t>14:00:00</t>
  </si>
  <si>
    <t>0 - 13.10723040913312</t>
  </si>
  <si>
    <t>0 - 51.77970183773807</t>
  </si>
  <si>
    <t>14:15:00</t>
  </si>
  <si>
    <t>0 - 107.55449691121575</t>
  </si>
  <si>
    <t>0 - 51.88848165930275</t>
  </si>
  <si>
    <t>(29, 230)</t>
  </si>
  <si>
    <t>(225, 266)</t>
  </si>
  <si>
    <t>14:30:00</t>
  </si>
  <si>
    <t>0 - 25.083906242729554</t>
  </si>
  <si>
    <t>0 - 51.86553386866463</t>
  </si>
  <si>
    <t>(37, 179)</t>
  </si>
  <si>
    <t>14:45:00</t>
  </si>
  <si>
    <t>0 - 13.294914218549808</t>
  </si>
  <si>
    <t>(32, 194)</t>
  </si>
  <si>
    <t>15:00:00</t>
  </si>
  <si>
    <t>0 - 14.180594958812813</t>
  </si>
  <si>
    <t>0 - 65.72632178965252</t>
  </si>
  <si>
    <t>15:15:00</t>
  </si>
  <si>
    <t>0 - 13.139951876907972</t>
  </si>
  <si>
    <t>0 - 53.27123649099993</t>
  </si>
  <si>
    <t>(103, 156)</t>
  </si>
  <si>
    <t>(116, 171)</t>
  </si>
  <si>
    <t>(120, 156)</t>
  </si>
  <si>
    <t>15:30:00</t>
  </si>
  <si>
    <t>0 - 15.78748036001788</t>
  </si>
  <si>
    <t>0 - 51.630845220912036</t>
  </si>
  <si>
    <t>15:45:00</t>
  </si>
  <si>
    <t>0 - 113.60118269607403</t>
  </si>
  <si>
    <t>0 - 51.8880825512471</t>
  </si>
  <si>
    <t>(35, 147)</t>
  </si>
  <si>
    <t>(51, 147)</t>
  </si>
  <si>
    <t>16:00:00</t>
  </si>
  <si>
    <t>0 - 37.53378402048823</t>
  </si>
  <si>
    <t>0 - 53.071896204417406</t>
  </si>
  <si>
    <t>(10, 256)</t>
  </si>
  <si>
    <t>(63, 256)</t>
  </si>
  <si>
    <t>(118, 255)</t>
  </si>
  <si>
    <t>16:15:00</t>
  </si>
  <si>
    <t>0 - 85.21627279197007</t>
  </si>
  <si>
    <t>0 - 51.64659168664983</t>
  </si>
  <si>
    <t>16:30:00</t>
  </si>
  <si>
    <t>0 - 27.420137341787395</t>
  </si>
  <si>
    <t>0 - 89.58941345800021</t>
  </si>
  <si>
    <t>17:00:00</t>
  </si>
  <si>
    <t>0 - 13.689757629732805</t>
  </si>
  <si>
    <t>0 - 53.467338676040626</t>
  </si>
  <si>
    <t>(32, 96)</t>
  </si>
  <si>
    <t>(56, 116)</t>
  </si>
  <si>
    <t>17:30:00</t>
  </si>
  <si>
    <t>0 - 12.902893759547748</t>
  </si>
  <si>
    <t>0 - 52.778469030115645</t>
  </si>
  <si>
    <t>18:00:00</t>
  </si>
  <si>
    <t>0 - 13.139999375541239</t>
  </si>
  <si>
    <t>0 - 51.887984810535656</t>
  </si>
  <si>
    <t>18:30:00</t>
  </si>
  <si>
    <t>0 - 12.902827095645286</t>
  </si>
  <si>
    <t>0 - 52.6656905041435</t>
  </si>
  <si>
    <t>(53, 90)</t>
  </si>
  <si>
    <t>19:00:00</t>
  </si>
  <si>
    <t>0 - 13.139972528406725</t>
  </si>
  <si>
    <t>0 - 52.923073490753595</t>
  </si>
  <si>
    <t>(133, 219)</t>
  </si>
  <si>
    <t>20:00:00</t>
  </si>
  <si>
    <t>0 - 17.21754294514273</t>
  </si>
  <si>
    <t>0 - 51.888090696528614</t>
  </si>
  <si>
    <t>(99, 159)</t>
  </si>
  <si>
    <t>(159, 324)</t>
  </si>
  <si>
    <t>21:00:00</t>
  </si>
  <si>
    <t>0 - 13.5193405944607</t>
  </si>
  <si>
    <t>0 - 51.64986744448983</t>
  </si>
  <si>
    <t>21:15:00</t>
  </si>
  <si>
    <t>0 - 13.139947746348648</t>
  </si>
  <si>
    <t>0 - 52.35288447497462</t>
  </si>
  <si>
    <t>21:30:00</t>
  </si>
  <si>
    <t>0 - 12.90529418188195</t>
  </si>
  <si>
    <t>0 - 51.740371621133534</t>
  </si>
  <si>
    <t>21:45:00</t>
  </si>
  <si>
    <t>0 - 12.899309802207801</t>
  </si>
  <si>
    <t>0 - 52.979708171888994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</si>
</sst>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8" zoomScale="70" zoomScaleNormal="70" workbookViewId="0">
      <selection activeCell="V15" sqref="V15:V29"/>
    </sheetView>
  </sheetViews>
  <sheetFormatPr baseColWidth="10" defaultColWidth="8.7265625" defaultRowHeight="14.5" x14ac:dyDescent="0.35"/>
  <cols>
    <col min="3" max="3" width="11.1796875" bestFit="1" customWidth="1"/>
    <col min="4" max="5" width="11.81640625" bestFit="1" customWidth="1"/>
    <col min="6" max="6" width="10.90625" bestFit="1" customWidth="1"/>
    <col min="8" max="8" width="11.1796875" bestFit="1" customWidth="1"/>
    <col min="9" max="9" width="18" bestFit="1" customWidth="1"/>
    <col min="10" max="10" width="9.90625" bestFit="1" customWidth="1"/>
    <col min="11" max="11" width="14" bestFit="1" customWidth="1"/>
    <col min="12" max="12" width="21.36328125" bestFit="1" customWidth="1"/>
    <col min="13" max="13" width="14.81640625" bestFit="1" customWidth="1"/>
  </cols>
  <sheetData>
    <row r="1" spans="2:22" x14ac:dyDescent="0.35">
      <c r="B1" s="2" t="s">
        <v>0</v>
      </c>
    </row>
    <row r="2" spans="2:22" x14ac:dyDescent="0.35">
      <c r="B2" t="s">
        <v>1</v>
      </c>
    </row>
    <row r="4" spans="2:22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5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5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48</v>
      </c>
      <c r="I15">
        <f t="array" aca="1" ref="I15" ca="1">INDIRECT(CONCATENATE("Simu"&amp;$B15&amp;"!"&amp;"$I$9"))</f>
        <v>0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1460</v>
      </c>
      <c r="S15">
        <f t="shared" ca="1" si="0"/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189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7071</v>
      </c>
      <c r="S16">
        <f t="shared" ca="1" si="2"/>
        <v>8</v>
      </c>
      <c r="T16">
        <f t="shared" ca="1" si="2"/>
        <v>2</v>
      </c>
      <c r="U16">
        <f t="shared" ca="1" si="2"/>
        <v>2</v>
      </c>
      <c r="V16">
        <f t="shared" ca="1" si="2"/>
        <v>1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1223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67</v>
      </c>
      <c r="S17">
        <f t="shared" ca="1" si="3"/>
        <v>2</v>
      </c>
      <c r="T17">
        <f t="shared" ca="1" si="3"/>
        <v>1</v>
      </c>
      <c r="U17">
        <f t="shared" ca="1" si="3"/>
        <v>0</v>
      </c>
      <c r="V17">
        <f t="shared" ca="1" si="3"/>
        <v>0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3050</v>
      </c>
      <c r="I18">
        <f t="array" aca="1" ref="I18" ca="1">INDIRECT(CONCATENATE("Simu"&amp;$B18&amp;"!"&amp;"$I$9"))</f>
        <v>4</v>
      </c>
      <c r="J18">
        <f t="array" aca="1" ref="J18" ca="1">IF(I18&gt;0,COUNT(IF(INDIRECT(CONCATENATE("Simu"&amp;$B18&amp;"!$F$16:$F$"&amp;15+I18))&lt;20,INDIRECT(CONCATENATE("Simu"&amp;$B18&amp;"!$F$16:$F$"&amp;15+I18)),#N/A)),0)</f>
        <v>1</v>
      </c>
      <c r="K18">
        <f t="array" aca="1" ref="K18" ca="1">IF(I18&gt;0,COUNT(IF(INDIRECT(CONCATENATE("Simu"&amp;$B18&amp;"!$F$16:$F$"&amp;15+I18))&lt;10,INDIRECT(CONCATENATE("Simu"&amp;$B18&amp;"!$F$16:$F$"&amp;15+I18)),#N/A)),0)</f>
        <v>1</v>
      </c>
      <c r="L18">
        <f t="array" aca="1" ref="L18" ca="1">IF(I18&gt;0,COUNT(IF(INDIRECT(CONCATENATE("Simu"&amp;$B18&amp;"!$F$16:$F$"&amp;15+I18))&lt;5,INDIRECT(CONCATENATE("Simu"&amp;$B18&amp;"!$F$16:$F$"&amp;15+I18)),#N/A)),0)</f>
        <v>1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251</v>
      </c>
      <c r="S18">
        <f t="shared" ca="1" si="4"/>
        <v>1</v>
      </c>
      <c r="T18">
        <f t="shared" ca="1" si="4"/>
        <v>1</v>
      </c>
      <c r="U18">
        <f t="shared" ca="1" si="4"/>
        <v>1</v>
      </c>
      <c r="V18">
        <f t="shared" ca="1" si="4"/>
        <v>1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3032</v>
      </c>
      <c r="I19">
        <f t="array" aca="1" ref="I19" ca="1">INDIRECT(CONCATENATE("Simu"&amp;$B19&amp;"!"&amp;"$I$9"))</f>
        <v>1</v>
      </c>
      <c r="J19">
        <f t="array" aca="1" ref="J19" ca="1">IF(I19&gt;0,COUNT(IF(INDIRECT(CONCATENATE("Simu"&amp;$B19&amp;"!$F$16:$F$"&amp;15+I19))&lt;20,INDIRECT(CONCATENATE("Simu"&amp;$B19&amp;"!$F$16:$F$"&amp;15+I19)),#N/A)),0)</f>
        <v>0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201</v>
      </c>
      <c r="S19">
        <f t="shared" ca="1" si="5"/>
        <v>6</v>
      </c>
      <c r="T19">
        <f t="shared" ca="1" si="5"/>
        <v>2</v>
      </c>
      <c r="U19">
        <f t="shared" ca="1" si="5"/>
        <v>0</v>
      </c>
      <c r="V19">
        <f t="shared" ca="1" si="5"/>
        <v>0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989</v>
      </c>
      <c r="I20">
        <f t="array" aca="1" ref="I20" ca="1">INDIRECT(CONCATENATE("Simu"&amp;$B20&amp;"!"&amp;"$I$9"))</f>
        <v>3</v>
      </c>
      <c r="J20">
        <f t="array" aca="1" ref="J20" ca="1">IF(I20&gt;0,COUNT(IF(INDIRECT(CONCATENATE("Simu"&amp;$B20&amp;"!$F$16:$F$"&amp;15+I20))&lt;20,INDIRECT(CONCATENATE("Simu"&amp;$B20&amp;"!$F$16:$F$"&amp;15+I20)),#N/A)),0)</f>
        <v>1</v>
      </c>
      <c r="K20">
        <f t="array" aca="1" ref="K20" ca="1">IF(I20&gt;0,COUNT(IF(INDIRECT(CONCATENATE("Simu"&amp;$B20&amp;"!$F$16:$F$"&amp;15+I20))&lt;10,INDIRECT(CONCATENATE("Simu"&amp;$B20&amp;"!$F$16:$F$"&amp;15+I20)),#N/A)),0)</f>
        <v>1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109</v>
      </c>
      <c r="S20">
        <f t="shared" ca="1" si="6"/>
        <v>2</v>
      </c>
      <c r="T20">
        <f t="shared" ca="1" si="6"/>
        <v>1</v>
      </c>
      <c r="U20">
        <f t="shared" ca="1" si="6"/>
        <v>1</v>
      </c>
      <c r="V20">
        <f t="shared" ca="1" si="6"/>
        <v>0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48</v>
      </c>
      <c r="I21">
        <f t="array" aca="1" ref="I21" ca="1">INDIRECT(CONCATENATE("Simu"&amp;$B21&amp;"!"&amp;"$I$9"))</f>
        <v>2</v>
      </c>
      <c r="J21">
        <f t="array" aca="1" ref="J21" ca="1">IF(I21&gt;0,COUNT(IF(INDIRECT(CONCATENATE("Simu"&amp;$B21&amp;"!$F$16:$F$"&amp;15+I21))&lt;20,INDIRECT(CONCATENATE("Simu"&amp;$B21&amp;"!$F$16:$F$"&amp;15+I21)),#N/A)),0)</f>
        <v>1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117</v>
      </c>
      <c r="S21">
        <f t="shared" ca="1" si="7"/>
        <v>5</v>
      </c>
      <c r="T21">
        <f t="shared" ca="1" si="7"/>
        <v>3</v>
      </c>
      <c r="U21">
        <f t="shared" ca="1" si="7"/>
        <v>3</v>
      </c>
      <c r="V21">
        <f t="shared" ca="1" si="7"/>
        <v>1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19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264</v>
      </c>
      <c r="S22">
        <f t="shared" ca="1" si="8"/>
        <v>5</v>
      </c>
      <c r="T22">
        <f t="shared" ca="1" si="8"/>
        <v>3</v>
      </c>
      <c r="U22">
        <f t="shared" ca="1" si="8"/>
        <v>3</v>
      </c>
      <c r="V22">
        <f t="shared" ca="1" si="8"/>
        <v>1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162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874</v>
      </c>
      <c r="S23">
        <f t="shared" ca="1" si="9"/>
        <v>5</v>
      </c>
      <c r="T23">
        <f t="shared" ca="1" si="9"/>
        <v>1</v>
      </c>
      <c r="U23">
        <f t="shared" ca="1" si="9"/>
        <v>1</v>
      </c>
      <c r="V23">
        <f t="shared" ca="1" si="9"/>
        <v>0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62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8368</v>
      </c>
      <c r="S24">
        <f t="shared" ca="1" si="10"/>
        <v>4</v>
      </c>
      <c r="T24">
        <f t="shared" ca="1" si="10"/>
        <v>4</v>
      </c>
      <c r="U24">
        <f t="shared" ca="1" si="10"/>
        <v>4</v>
      </c>
      <c r="V24">
        <f t="shared" ca="1" si="10"/>
        <v>2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24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283</v>
      </c>
      <c r="S25">
        <f t="shared" ca="1" si="11"/>
        <v>4</v>
      </c>
      <c r="T25">
        <f t="shared" ca="1" si="11"/>
        <v>4</v>
      </c>
      <c r="U25">
        <f t="shared" ca="1" si="11"/>
        <v>2</v>
      </c>
      <c r="V25">
        <f t="shared" ca="1" si="11"/>
        <v>1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3</v>
      </c>
      <c r="I26">
        <f t="array" aca="1" ref="I26" ca="1">INDIRECT(CONCATENATE("Simu"&amp;$B26&amp;"!"&amp;"$I$9"))</f>
        <v>1</v>
      </c>
      <c r="J26">
        <f t="array" aca="1" ref="J26" ca="1">IF(I26&gt;0,COUNT(IF(INDIRECT(CONCATENATE("Simu"&amp;$B26&amp;"!$F$16:$F$"&amp;15+I26))&lt;20,INDIRECT(CONCATENATE("Simu"&amp;$B26&amp;"!$F$16:$F$"&amp;15+I26)),#N/A)),0)</f>
        <v>1</v>
      </c>
      <c r="K26">
        <f t="array" aca="1" ref="K26" ca="1">IF(I26&gt;0,COUNT(IF(INDIRECT(CONCATENATE("Simu"&amp;$B26&amp;"!$F$16:$F$"&amp;15+I26))&lt;10,INDIRECT(CONCATENATE("Simu"&amp;$B26&amp;"!$F$16:$F$"&amp;15+I26)),#N/A)),0)</f>
        <v>1</v>
      </c>
      <c r="L26">
        <f t="array" aca="1" ref="L26" ca="1">IF(I26&gt;0,COUNT(IF(INDIRECT(CONCATENATE("Simu"&amp;$B26&amp;"!$F$16:$F$"&amp;15+I26))&lt;5,INDIRECT(CONCATENATE("Simu"&amp;$B26&amp;"!$F$16:$F$"&amp;15+I26)),#N/A)),0)</f>
        <v>1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242</v>
      </c>
      <c r="S26">
        <f t="shared" ca="1" si="12"/>
        <v>1</v>
      </c>
      <c r="T26">
        <f t="shared" ca="1" si="12"/>
        <v>1</v>
      </c>
      <c r="U26">
        <f t="shared" ca="1" si="12"/>
        <v>1</v>
      </c>
      <c r="V26">
        <f t="shared" ca="1" si="12"/>
        <v>1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121</v>
      </c>
      <c r="I27">
        <f t="array" aca="1" ref="I27" ca="1">INDIRECT(CONCATENATE("Simu"&amp;$B27&amp;"!"&amp;"$I$9"))</f>
        <v>5</v>
      </c>
      <c r="J27">
        <f t="array" aca="1" ref="J27" ca="1">IF(I27&gt;0,COUNT(IF(INDIRECT(CONCATENATE("Simu"&amp;$B27&amp;"!$F$16:$F$"&amp;15+I27))&lt;20,INDIRECT(CONCATENATE("Simu"&amp;$B27&amp;"!$F$16:$F$"&amp;15+I27)),#N/A)),0)</f>
        <v>2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19</v>
      </c>
      <c r="S27">
        <f t="shared" ca="1" si="13"/>
        <v>1</v>
      </c>
      <c r="T27">
        <f t="shared" ca="1" si="13"/>
        <v>1</v>
      </c>
      <c r="U27">
        <f t="shared" ca="1" si="13"/>
        <v>1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80</v>
      </c>
      <c r="I28">
        <f t="array" aca="1" ref="I28" ca="1">INDIRECT(CONCATENATE("Simu"&amp;$B28&amp;"!"&amp;"$I$9"))</f>
        <v>1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108</v>
      </c>
      <c r="S28">
        <f t="shared" ca="1" si="13"/>
        <v>2</v>
      </c>
      <c r="T28">
        <f t="shared" ca="1" si="13"/>
        <v>1</v>
      </c>
      <c r="U28">
        <f t="shared" ca="1" si="13"/>
        <v>0</v>
      </c>
      <c r="V28">
        <f t="shared" ca="1" si="13"/>
        <v>0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65</v>
      </c>
      <c r="I29">
        <f t="array" aca="1" ref="I29" ca="1">INDIRECT(CONCATENATE("Simu"&amp;$B29&amp;"!"&amp;"$I$9"))</f>
        <v>1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282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44</v>
      </c>
      <c r="I30">
        <f t="array" aca="1" ref="I30" ca="1">INDIRECT(CONCATENATE("Simu"&amp;$B30&amp;"!"&amp;"$I$9"))</f>
        <v>1</v>
      </c>
      <c r="J30">
        <f t="array" aca="1" ref="J30" ca="1">IF(I30&gt;0,COUNT(IF(INDIRECT(CONCATENATE("Simu"&amp;$B30&amp;"!$F$16:$F$"&amp;15+I30))&lt;20,INDIRECT(CONCATENATE("Simu"&amp;$B30&amp;"!$F$16:$F$"&amp;15+I30)),#N/A)),0)</f>
        <v>1</v>
      </c>
      <c r="K30">
        <f t="array" aca="1" ref="K30" ca="1">IF(I30&gt;0,COUNT(IF(INDIRECT(CONCATENATE("Simu"&amp;$B30&amp;"!$F$16:$F$"&amp;15+I30))&lt;10,INDIRECT(CONCATENATE("Simu"&amp;$B30&amp;"!$F$16:$F$"&amp;15+I30)),#N/A)),0)</f>
        <v>1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19716</v>
      </c>
      <c r="S30">
        <f t="shared" ca="1" si="15"/>
        <v>46</v>
      </c>
      <c r="T30">
        <f t="shared" ca="1" si="15"/>
        <v>25</v>
      </c>
      <c r="U30">
        <f t="shared" ca="1" si="15"/>
        <v>19</v>
      </c>
      <c r="V30">
        <f t="shared" ca="1" si="15"/>
        <v>8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89</v>
      </c>
      <c r="I31">
        <f t="array" aca="1" ref="I31" ca="1">INDIRECT(CONCATENATE("Simu"&amp;$B31&amp;"!"&amp;"$I$9"))</f>
        <v>4</v>
      </c>
      <c r="J31">
        <f t="array" aca="1" ref="J31" ca="1">IF(I31&gt;0,COUNT(IF(INDIRECT(CONCATENATE("Simu"&amp;$B31&amp;"!$F$16:$F$"&amp;15+I31))&lt;20,INDIRECT(CONCATENATE("Simu"&amp;$B31&amp;"!$F$16:$F$"&amp;15+I31)),#N/A)),0)</f>
        <v>2</v>
      </c>
      <c r="K31">
        <f t="array" aca="1" ref="K31" ca="1">IF(I31&gt;0,COUNT(IF(INDIRECT(CONCATENATE("Simu"&amp;$B31&amp;"!$F$16:$F$"&amp;15+I31))&lt;10,INDIRECT(CONCATENATE("Simu"&amp;$B31&amp;"!$F$16:$F$"&amp;15+I31)),#N/A)),0)</f>
        <v>2</v>
      </c>
      <c r="L31">
        <f t="array" aca="1" ref="L31" ca="1">IF(I31&gt;0,COUNT(IF(INDIRECT(CONCATENATE("Simu"&amp;$B31&amp;"!$F$16:$F$"&amp;15+I31))&lt;5,INDIRECT(CONCATENATE("Simu"&amp;$B31&amp;"!$F$16:$F$"&amp;15+I31)),#N/A)),0)</f>
        <v>1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23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5</v>
      </c>
      <c r="I33">
        <f t="array" aca="1" ref="I33" ca="1">INDIRECT(CONCATENATE("Simu"&amp;$B33&amp;"!"&amp;"$I$9"))</f>
        <v>1</v>
      </c>
      <c r="J33">
        <f t="array" aca="1" ref="J33" ca="1">IF(I33&gt;0,COUNT(IF(INDIRECT(CONCATENATE("Simu"&amp;$B33&amp;"!$F$16:$F$"&amp;15+I33))&lt;20,INDIRECT(CONCATENATE("Simu"&amp;$B33&amp;"!$F$16:$F$"&amp;15+I33)),#N/A)),0)</f>
        <v>1</v>
      </c>
      <c r="K33">
        <f t="array" aca="1" ref="K33" ca="1">IF(I33&gt;0,COUNT(IF(INDIRECT(CONCATENATE("Simu"&amp;$B33&amp;"!$F$16:$F$"&amp;15+I33))&lt;10,INDIRECT(CONCATENATE("Simu"&amp;$B33&amp;"!$F$16:$F$"&amp;15+I33)),#N/A)),0)</f>
        <v>1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43</v>
      </c>
      <c r="I34">
        <f t="array" aca="1" ref="I34" ca="1">INDIRECT(CONCATENATE("Simu"&amp;$B34&amp;"!"&amp;"$I$9"))</f>
        <v>0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32</v>
      </c>
      <c r="I35">
        <f t="array" aca="1" ref="I35" ca="1">INDIRECT(CONCATENATE("Simu"&amp;$B35&amp;"!"&amp;"$I$9"))</f>
        <v>3</v>
      </c>
      <c r="J35">
        <f t="array" aca="1" ref="J35" ca="1">IF(I35&gt;0,COUNT(IF(INDIRECT(CONCATENATE("Simu"&amp;$B35&amp;"!$F$16:$F$"&amp;15+I35))&lt;20,INDIRECT(CONCATENATE("Simu"&amp;$B35&amp;"!$F$16:$F$"&amp;15+I35)),#N/A)),0)</f>
        <v>2</v>
      </c>
      <c r="K35">
        <f t="array" aca="1" ref="K35" ca="1">IF(I35&gt;0,COUNT(IF(INDIRECT(CONCATENATE("Simu"&amp;$B35&amp;"!$F$16:$F$"&amp;15+I35))&lt;10,INDIRECT(CONCATENATE("Simu"&amp;$B35&amp;"!$F$16:$F$"&amp;15+I35)),#N/A)),0)</f>
        <v>2</v>
      </c>
      <c r="L35">
        <f t="array" aca="1" ref="L35" ca="1">IF(I35&gt;0,COUNT(IF(INDIRECT(CONCATENATE("Simu"&amp;$B35&amp;"!$F$16:$F$"&amp;15+I35))&lt;5,INDIRECT(CONCATENATE("Simu"&amp;$B35&amp;"!$F$16:$F$"&amp;15+I35)),#N/A)),0)</f>
        <v>1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49</v>
      </c>
      <c r="I36">
        <f t="array" aca="1" ref="I36" ca="1">INDIRECT(CONCATENATE("Simu"&amp;$B36&amp;"!"&amp;"$I$9"))</f>
        <v>1</v>
      </c>
      <c r="J36">
        <f t="array" aca="1" ref="J36" ca="1">IF(I36&gt;0,COUNT(IF(INDIRECT(CONCATENATE("Simu"&amp;$B36&amp;"!$F$16:$F$"&amp;15+I36))&lt;20,INDIRECT(CONCATENATE("Simu"&amp;$B36&amp;"!$F$16:$F$"&amp;15+I36)),#N/A)),0)</f>
        <v>1</v>
      </c>
      <c r="K36">
        <f t="array" aca="1" ref="K36" ca="1">IF(I36&gt;0,COUNT(IF(INDIRECT(CONCATENATE("Simu"&amp;$B36&amp;"!$F$16:$F$"&amp;15+I36))&lt;10,INDIRECT(CONCATENATE("Simu"&amp;$B36&amp;"!$F$16:$F$"&amp;15+I36)),#N/A)),0)</f>
        <v>1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140</v>
      </c>
      <c r="I37">
        <f t="array" aca="1" ref="I37" ca="1">INDIRECT(CONCATENATE("Simu"&amp;$B37&amp;"!"&amp;"$I$9"))</f>
        <v>1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86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69</v>
      </c>
      <c r="I39">
        <f t="array" aca="1" ref="I39" ca="1">INDIRECT(CONCATENATE("Simu"&amp;$B39&amp;"!"&amp;"$I$9"))</f>
        <v>3</v>
      </c>
      <c r="J39">
        <f t="array" aca="1" ref="J39" ca="1">IF(I39&gt;0,COUNT(IF(INDIRECT(CONCATENATE("Simu"&amp;$B39&amp;"!$F$16:$F$"&amp;15+I39))&lt;20,INDIRECT(CONCATENATE("Simu"&amp;$B39&amp;"!$F$16:$F$"&amp;15+I39)),#N/A)),0)</f>
        <v>1</v>
      </c>
      <c r="K39">
        <f t="array" aca="1" ref="K39" ca="1">IF(I39&gt;0,COUNT(IF(INDIRECT(CONCATENATE("Simu"&amp;$B39&amp;"!$F$16:$F$"&amp;15+I39))&lt;10,INDIRECT(CONCATENATE("Simu"&amp;$B39&amp;"!$F$16:$F$"&amp;15+I39)),#N/A)),0)</f>
        <v>1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55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664</v>
      </c>
      <c r="I41">
        <f t="array" aca="1" ref="I41" ca="1">INDIRECT(CONCATENATE("Simu"&amp;$B41&amp;"!"&amp;"$I$9"))</f>
        <v>2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4353</v>
      </c>
      <c r="I42">
        <f t="array" aca="1" ref="I42" ca="1">INDIRECT(CONCATENATE("Simu"&amp;$B42&amp;"!"&amp;"$I$9"))</f>
        <v>4</v>
      </c>
      <c r="J42">
        <f t="array" aca="1" ref="J42" ca="1">IF(I42&gt;0,COUNT(IF(INDIRECT(CONCATENATE("Simu"&amp;$B42&amp;"!$F$16:$F$"&amp;15+I42))&lt;20,INDIRECT(CONCATENATE("Simu"&amp;$B42&amp;"!$F$16:$F$"&amp;15+I42)),#N/A)),0)</f>
        <v>4</v>
      </c>
      <c r="K42">
        <f t="array" aca="1" ref="K42" ca="1">IF(I42&gt;0,COUNT(IF(INDIRECT(CONCATENATE("Simu"&amp;$B42&amp;"!$F$16:$F$"&amp;15+I42))&lt;10,INDIRECT(CONCATENATE("Simu"&amp;$B42&amp;"!$F$16:$F$"&amp;15+I42)),#N/A)),0)</f>
        <v>4</v>
      </c>
      <c r="L42">
        <f t="array" aca="1" ref="L42" ca="1">IF(I42&gt;0,COUNT(IF(INDIRECT(CONCATENATE("Simu"&amp;$B42&amp;"!$F$16:$F$"&amp;15+I42))&lt;5,INDIRECT(CONCATENATE("Simu"&amp;$B42&amp;"!$F$16:$F$"&amp;15+I42)),#N/A)),0)</f>
        <v>2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3596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419</v>
      </c>
      <c r="I44">
        <f t="array" aca="1" ref="I44" ca="1">INDIRECT(CONCATENATE("Simu"&amp;$B44&amp;"!"&amp;"$I$9"))</f>
        <v>0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201</v>
      </c>
      <c r="I45">
        <f t="array" aca="1" ref="I45" ca="1">INDIRECT(CONCATENATE("Simu"&amp;$B45&amp;"!"&amp;"$I$9"))</f>
        <v>4</v>
      </c>
      <c r="J45">
        <f t="array" aca="1" ref="J45" ca="1">IF(I45&gt;0,COUNT(IF(INDIRECT(CONCATENATE("Simu"&amp;$B45&amp;"!$F$16:$F$"&amp;15+I45))&lt;20,INDIRECT(CONCATENATE("Simu"&amp;$B45&amp;"!$F$16:$F$"&amp;15+I45)),#N/A)),0)</f>
        <v>4</v>
      </c>
      <c r="K45">
        <f t="array" aca="1" ref="K45" ca="1">IF(I45&gt;0,COUNT(IF(INDIRECT(CONCATENATE("Simu"&amp;$B45&amp;"!$F$16:$F$"&amp;15+I45))&lt;10,INDIRECT(CONCATENATE("Simu"&amp;$B45&amp;"!$F$16:$F$"&amp;15+I45)),#N/A)),0)</f>
        <v>2</v>
      </c>
      <c r="L45">
        <f t="array" aca="1" ref="L45" ca="1">IF(I45&gt;0,COUNT(IF(INDIRECT(CONCATENATE("Simu"&amp;$B45&amp;"!$F$16:$F$"&amp;15+I45))&lt;5,INDIRECT(CONCATENATE("Simu"&amp;$B45&amp;"!$F$16:$F$"&amp;15+I45)),#N/A)),0)</f>
        <v>1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82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118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124</v>
      </c>
      <c r="I48">
        <f t="array" aca="1" ref="I48" ca="1">INDIRECT(CONCATENATE("Simu"&amp;$B48&amp;"!"&amp;"$I$9"))</f>
        <v>1</v>
      </c>
      <c r="J48">
        <f t="array" aca="1" ref="J48" ca="1">IF(I48&gt;0,COUNT(IF(INDIRECT(CONCATENATE("Simu"&amp;$B48&amp;"!$F$16:$F$"&amp;15+I48))&lt;20,INDIRECT(CONCATENATE("Simu"&amp;$B48&amp;"!$F$16:$F$"&amp;15+I48)),#N/A)),0)</f>
        <v>1</v>
      </c>
      <c r="K48">
        <f t="array" aca="1" ref="K48" ca="1">IF(I48&gt;0,COUNT(IF(INDIRECT(CONCATENATE("Simu"&amp;$B48&amp;"!$F$16:$F$"&amp;15+I48))&lt;10,INDIRECT(CONCATENATE("Simu"&amp;$B48&amp;"!$F$16:$F$"&amp;15+I48)),#N/A)),0)</f>
        <v>1</v>
      </c>
      <c r="L48">
        <f t="array" aca="1" ref="L48" ca="1">IF(I48&gt;0,COUNT(IF(INDIRECT(CONCATENATE("Simu"&amp;$B48&amp;"!$F$16:$F$"&amp;15+I48))&lt;5,INDIRECT(CONCATENATE("Simu"&amp;$B48&amp;"!$F$16:$F$"&amp;15+I48)),#N/A)),0)</f>
        <v>1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19</v>
      </c>
      <c r="I49">
        <f t="array" aca="1" ref="I49" ca="1">INDIRECT(CONCATENATE("Simu"&amp;$B49&amp;"!"&amp;"$I$9"))</f>
        <v>1</v>
      </c>
      <c r="J49">
        <f t="array" aca="1" ref="J49" ca="1">IF(I49&gt;0,COUNT(IF(INDIRECT(CONCATENATE("Simu"&amp;$B49&amp;"!$F$16:$F$"&amp;15+I49))&lt;20,INDIRECT(CONCATENATE("Simu"&amp;$B49&amp;"!$F$16:$F$"&amp;15+I49)),#N/A)),0)</f>
        <v>1</v>
      </c>
      <c r="K49">
        <f t="array" aca="1" ref="K49" ca="1">IF(I49&gt;0,COUNT(IF(INDIRECT(CONCATENATE("Simu"&amp;$B49&amp;"!$F$16:$F$"&amp;15+I49))&lt;10,INDIRECT(CONCATENATE("Simu"&amp;$B49&amp;"!$F$16:$F$"&amp;15+I49)),#N/A)),0)</f>
        <v>1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108</v>
      </c>
      <c r="I50">
        <f t="array" aca="1" ref="I50" ca="1">INDIRECT(CONCATENATE("Simu"&amp;$B50&amp;"!"&amp;"$I$9"))</f>
        <v>2</v>
      </c>
      <c r="J50">
        <f t="array" aca="1" ref="J50" ca="1">IF(I50&gt;0,COUNT(IF(INDIRECT(CONCATENATE("Simu"&amp;$B50&amp;"!$F$16:$F$"&amp;15+I50))&lt;20,INDIRECT(CONCATENATE("Simu"&amp;$B50&amp;"!$F$16:$F$"&amp;15+I50)),#N/A)),0)</f>
        <v>1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1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66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120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95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</v>
      </c>
      <c r="B3" s="3">
        <v>45059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48</v>
      </c>
      <c r="AA3">
        <v>137.65538692474371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16.79817777777777</v>
      </c>
      <c r="D7">
        <v>342.15444487010592</v>
      </c>
      <c r="E7">
        <v>13.13993535550579</v>
      </c>
      <c r="H7" t="s">
        <v>93</v>
      </c>
      <c r="I7">
        <v>0</v>
      </c>
      <c r="K7" t="s">
        <v>94</v>
      </c>
      <c r="L7">
        <v>28.606216666666661</v>
      </c>
      <c r="M7">
        <v>767.89740429774065</v>
      </c>
      <c r="N7">
        <v>13.13993535550579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48</v>
      </c>
      <c r="K8" t="s">
        <v>31</v>
      </c>
      <c r="L8">
        <v>2.197458333333334</v>
      </c>
      <c r="M8">
        <v>404.37299065770179</v>
      </c>
      <c r="N8">
        <v>60.466914897274961</v>
      </c>
    </row>
    <row r="9" spans="1:27" x14ac:dyDescent="0.35">
      <c r="A9">
        <v>2</v>
      </c>
      <c r="B9">
        <v>95</v>
      </c>
      <c r="C9">
        <v>11.808038888888889</v>
      </c>
      <c r="D9">
        <v>425.74295942763467</v>
      </c>
      <c r="E9">
        <v>10.657495043188479</v>
      </c>
      <c r="H9" t="s">
        <v>96</v>
      </c>
      <c r="I9">
        <v>0</v>
      </c>
      <c r="K9" t="s">
        <v>32</v>
      </c>
      <c r="L9">
        <v>30.803674999999991</v>
      </c>
      <c r="M9">
        <v>1172.270394955442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404.37299065770179</v>
      </c>
      <c r="E12">
        <v>60.466914897274961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</v>
      </c>
      <c r="B3" s="3">
        <v>45059</v>
      </c>
      <c r="D3" t="s">
        <v>121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122</v>
      </c>
      <c r="Q3" t="s">
        <v>123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189</v>
      </c>
      <c r="AA3">
        <v>71.818871736526489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0.83575555555555381</v>
      </c>
      <c r="D7">
        <v>26.365229499922069</v>
      </c>
      <c r="E7">
        <v>12.90358142844623</v>
      </c>
      <c r="H7" t="s">
        <v>93</v>
      </c>
      <c r="I7">
        <v>100</v>
      </c>
      <c r="K7" t="s">
        <v>94</v>
      </c>
      <c r="L7">
        <v>17.310405555555551</v>
      </c>
      <c r="M7">
        <v>620.17669402966533</v>
      </c>
      <c r="N7">
        <v>12.90358142844623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89</v>
      </c>
      <c r="K8" t="s">
        <v>31</v>
      </c>
      <c r="L8">
        <v>0.65158333333333252</v>
      </c>
      <c r="M8">
        <v>119.47638837626199</v>
      </c>
      <c r="N8">
        <v>62.372708030125928</v>
      </c>
    </row>
    <row r="9" spans="1:27" x14ac:dyDescent="0.35">
      <c r="A9">
        <v>2</v>
      </c>
      <c r="B9">
        <v>173</v>
      </c>
      <c r="C9">
        <v>16.47465</v>
      </c>
      <c r="D9">
        <v>593.81146452974326</v>
      </c>
      <c r="E9">
        <v>11.470097846728541</v>
      </c>
      <c r="H9" t="s">
        <v>96</v>
      </c>
      <c r="I9">
        <v>0</v>
      </c>
      <c r="K9" t="s">
        <v>32</v>
      </c>
      <c r="L9">
        <v>17.961988888888889</v>
      </c>
      <c r="M9">
        <v>739.65308240592731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119.47638837626199</v>
      </c>
      <c r="E12">
        <v>62.372708030125928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</v>
      </c>
      <c r="B3" s="3">
        <v>45059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1223</v>
      </c>
      <c r="AA3">
        <v>110.7106156349182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0.4728833333333326</v>
      </c>
      <c r="D7">
        <v>14.635035843963999</v>
      </c>
      <c r="E7">
        <v>8.5968150326342929</v>
      </c>
      <c r="H7" t="s">
        <v>93</v>
      </c>
      <c r="I7">
        <v>1159</v>
      </c>
      <c r="K7" t="s">
        <v>94</v>
      </c>
      <c r="L7">
        <v>30.185308333333339</v>
      </c>
      <c r="M7">
        <v>1085.1057129265021</v>
      </c>
      <c r="N7">
        <v>43.941122420652853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64</v>
      </c>
      <c r="K8" t="s">
        <v>31</v>
      </c>
      <c r="L8">
        <v>0.82359722222222143</v>
      </c>
      <c r="M8">
        <v>151.41222691911841</v>
      </c>
      <c r="N8">
        <v>51.779832051469732</v>
      </c>
    </row>
    <row r="9" spans="1:27" x14ac:dyDescent="0.35">
      <c r="A9">
        <v>2</v>
      </c>
      <c r="B9">
        <v>246</v>
      </c>
      <c r="C9">
        <v>29.712425</v>
      </c>
      <c r="D9">
        <v>1070.470677082538</v>
      </c>
      <c r="E9">
        <v>43.941122420652853</v>
      </c>
      <c r="H9" t="s">
        <v>96</v>
      </c>
      <c r="I9">
        <v>0</v>
      </c>
      <c r="K9" t="s">
        <v>32</v>
      </c>
      <c r="L9">
        <v>31.008905555555561</v>
      </c>
      <c r="M9">
        <v>1236.51793984562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151.41222691911841</v>
      </c>
      <c r="E12">
        <v>51.779832051469732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</v>
      </c>
      <c r="B3" s="3">
        <v>45059</v>
      </c>
      <c r="D3" t="s">
        <v>127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128</v>
      </c>
      <c r="Q3" t="s">
        <v>129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3050</v>
      </c>
      <c r="AA3">
        <v>214.32249021530151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7.4827361111111106</v>
      </c>
      <c r="D7">
        <v>134.6405111576685</v>
      </c>
      <c r="E7">
        <v>13.10729632974755</v>
      </c>
      <c r="H7" t="s">
        <v>93</v>
      </c>
      <c r="I7">
        <v>3045</v>
      </c>
      <c r="K7" t="s">
        <v>94</v>
      </c>
      <c r="L7">
        <v>43.2864</v>
      </c>
      <c r="M7">
        <v>1424.5761117093491</v>
      </c>
      <c r="N7">
        <v>20.81133979942636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0.94526111111111077</v>
      </c>
      <c r="M8">
        <v>173.73316552153611</v>
      </c>
      <c r="N8">
        <v>54.10242935271296</v>
      </c>
    </row>
    <row r="9" spans="1:27" x14ac:dyDescent="0.35">
      <c r="A9">
        <v>2</v>
      </c>
      <c r="B9">
        <v>281</v>
      </c>
      <c r="C9">
        <v>35.803663888888892</v>
      </c>
      <c r="D9">
        <v>1289.93560055168</v>
      </c>
      <c r="E9">
        <v>20.81133979942636</v>
      </c>
      <c r="H9" t="s">
        <v>96</v>
      </c>
      <c r="I9">
        <v>4</v>
      </c>
      <c r="K9" t="s">
        <v>32</v>
      </c>
      <c r="L9">
        <v>44.231661111111109</v>
      </c>
      <c r="M9">
        <v>1598.3092772308851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173.73316552153611</v>
      </c>
      <c r="E12">
        <v>54.10242935271296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130</v>
      </c>
      <c r="B16">
        <v>3462</v>
      </c>
      <c r="C16">
        <v>5598</v>
      </c>
      <c r="D16">
        <v>3</v>
      </c>
      <c r="E16">
        <v>28980</v>
      </c>
      <c r="F16">
        <v>39.910949756407668</v>
      </c>
      <c r="G16">
        <v>2</v>
      </c>
      <c r="H16">
        <v>5</v>
      </c>
      <c r="I16">
        <v>15798.971791319749</v>
      </c>
      <c r="J16">
        <v>15310.81840233237</v>
      </c>
      <c r="K16">
        <v>64.939803314980693</v>
      </c>
      <c r="L16">
        <v>17343.15627794465</v>
      </c>
      <c r="M16">
        <v>17058.337932037539</v>
      </c>
      <c r="N16">
        <v>65.868283733409541</v>
      </c>
      <c r="O16">
        <v>15818.790300081529</v>
      </c>
      <c r="P16">
        <v>15709.44639622125</v>
      </c>
      <c r="Q16">
        <v>64.939803314980693</v>
      </c>
      <c r="R16">
        <v>15820.426059609301</v>
      </c>
      <c r="S16">
        <v>15708.00368995492</v>
      </c>
      <c r="T16">
        <v>65.868283733409541</v>
      </c>
      <c r="U16">
        <v>10.00027182262979</v>
      </c>
      <c r="V16">
        <v>50.993960725607572</v>
      </c>
      <c r="W16">
        <v>0</v>
      </c>
      <c r="X16">
        <v>0</v>
      </c>
    </row>
    <row r="17" spans="1:24" x14ac:dyDescent="0.35">
      <c r="A17" t="s">
        <v>131</v>
      </c>
      <c r="B17">
        <v>3476</v>
      </c>
      <c r="C17">
        <v>5598</v>
      </c>
      <c r="D17">
        <v>1</v>
      </c>
      <c r="E17">
        <v>28860</v>
      </c>
      <c r="F17">
        <v>32.535216197246868</v>
      </c>
      <c r="G17">
        <v>2</v>
      </c>
      <c r="H17">
        <v>5</v>
      </c>
      <c r="I17">
        <v>18412.975860094281</v>
      </c>
      <c r="J17">
        <v>18199.291474038131</v>
      </c>
      <c r="K17">
        <v>72.963235916268701</v>
      </c>
      <c r="L17">
        <v>19539.903842222811</v>
      </c>
      <c r="M17">
        <v>18994.677392887741</v>
      </c>
      <c r="N17">
        <v>77.388020954754992</v>
      </c>
      <c r="O17">
        <v>18298.6807287952</v>
      </c>
      <c r="P17">
        <v>17894.800183020481</v>
      </c>
      <c r="Q17">
        <v>72.963235916268701</v>
      </c>
      <c r="R17">
        <v>18298.937274346819</v>
      </c>
      <c r="S17">
        <v>17894.43694977741</v>
      </c>
      <c r="T17">
        <v>77.388020954754992</v>
      </c>
      <c r="U17">
        <v>9.9964234003510501</v>
      </c>
      <c r="V17">
        <v>50.974651302274971</v>
      </c>
      <c r="W17">
        <v>0</v>
      </c>
      <c r="X17">
        <v>0</v>
      </c>
    </row>
    <row r="18" spans="1:24" x14ac:dyDescent="0.35">
      <c r="A18" t="s">
        <v>132</v>
      </c>
      <c r="B18">
        <v>5598</v>
      </c>
      <c r="C18">
        <v>396</v>
      </c>
      <c r="D18">
        <v>3</v>
      </c>
      <c r="E18">
        <v>28980</v>
      </c>
      <c r="F18">
        <v>34.578343444414578</v>
      </c>
      <c r="G18">
        <v>5</v>
      </c>
      <c r="H18">
        <v>2</v>
      </c>
      <c r="I18">
        <v>16575.16938819483</v>
      </c>
      <c r="J18">
        <v>16365.996692700021</v>
      </c>
      <c r="K18">
        <v>66.06580784397525</v>
      </c>
      <c r="L18">
        <v>15558.98389127894</v>
      </c>
      <c r="M18">
        <v>15365.81296241736</v>
      </c>
      <c r="N18">
        <v>66.871491521480763</v>
      </c>
      <c r="O18">
        <v>15256.166940150129</v>
      </c>
      <c r="P18">
        <v>15196.71640144035</v>
      </c>
      <c r="Q18">
        <v>66.06580784397525</v>
      </c>
      <c r="R18">
        <v>15256.219615848669</v>
      </c>
      <c r="S18">
        <v>15196.6628773539</v>
      </c>
      <c r="T18">
        <v>66.871491521480763</v>
      </c>
      <c r="U18">
        <v>50.97594844281889</v>
      </c>
      <c r="V18">
        <v>10.029720697147249</v>
      </c>
      <c r="W18">
        <v>0</v>
      </c>
      <c r="X18">
        <v>0</v>
      </c>
    </row>
    <row r="19" spans="1:24" x14ac:dyDescent="0.35">
      <c r="A19" t="s">
        <v>132</v>
      </c>
      <c r="B19">
        <v>5598</v>
      </c>
      <c r="C19">
        <v>396</v>
      </c>
      <c r="D19">
        <v>4</v>
      </c>
      <c r="E19">
        <v>29040</v>
      </c>
      <c r="F19">
        <v>2.7019161109895462</v>
      </c>
      <c r="G19">
        <v>5</v>
      </c>
      <c r="H19">
        <v>2</v>
      </c>
      <c r="I19">
        <v>15395.588212756809</v>
      </c>
      <c r="J19">
        <v>15304.34577339602</v>
      </c>
      <c r="K19">
        <v>62.054241012219862</v>
      </c>
      <c r="L19">
        <v>15319.005626842451</v>
      </c>
      <c r="M19">
        <v>15223.356335464099</v>
      </c>
      <c r="N19">
        <v>65.221608863516593</v>
      </c>
      <c r="O19">
        <v>15292.553998364339</v>
      </c>
      <c r="P19">
        <v>15212.975401071501</v>
      </c>
      <c r="Q19">
        <v>62.054241012219862</v>
      </c>
      <c r="R19">
        <v>15295.346610477831</v>
      </c>
      <c r="S19">
        <v>15210.13912238935</v>
      </c>
      <c r="T19">
        <v>65.221608863516593</v>
      </c>
      <c r="U19">
        <v>50.968272851986171</v>
      </c>
      <c r="V19">
        <v>10.03014974109824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5</v>
      </c>
      <c r="B3" s="3">
        <v>45059</v>
      </c>
      <c r="D3" t="s">
        <v>133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134</v>
      </c>
      <c r="Q3" t="s">
        <v>135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3032</v>
      </c>
      <c r="AA3">
        <v>216.99932241439819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8.7514666666666638</v>
      </c>
      <c r="D7">
        <v>200.23989888928719</v>
      </c>
      <c r="E7">
        <v>13.1399663330659</v>
      </c>
      <c r="H7" t="s">
        <v>93</v>
      </c>
      <c r="I7">
        <v>2933</v>
      </c>
      <c r="K7" t="s">
        <v>94</v>
      </c>
      <c r="L7">
        <v>49.208730555555547</v>
      </c>
      <c r="M7">
        <v>1658.011536184757</v>
      </c>
      <c r="N7">
        <v>21.389956064654129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98</v>
      </c>
      <c r="K8" t="s">
        <v>31</v>
      </c>
      <c r="L8">
        <v>1.26023611111111</v>
      </c>
      <c r="M8">
        <v>232.13257263902869</v>
      </c>
      <c r="N8">
        <v>135.7310744038592</v>
      </c>
    </row>
    <row r="9" spans="1:27" x14ac:dyDescent="0.35">
      <c r="A9">
        <v>2</v>
      </c>
      <c r="B9">
        <v>298</v>
      </c>
      <c r="C9">
        <v>40.457263888888889</v>
      </c>
      <c r="D9">
        <v>1457.7716372954701</v>
      </c>
      <c r="E9">
        <v>21.389956064654129</v>
      </c>
      <c r="H9" t="s">
        <v>96</v>
      </c>
      <c r="I9">
        <v>1</v>
      </c>
      <c r="K9" t="s">
        <v>32</v>
      </c>
      <c r="L9">
        <v>50.468966666666667</v>
      </c>
      <c r="M9">
        <v>1890.144108823785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232.13257263902869</v>
      </c>
      <c r="E12">
        <v>135.7310744038592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136</v>
      </c>
      <c r="B16">
        <v>3712</v>
      </c>
      <c r="C16">
        <v>6209</v>
      </c>
      <c r="D16">
        <v>11</v>
      </c>
      <c r="E16">
        <v>30360</v>
      </c>
      <c r="F16">
        <v>34.716653901846918</v>
      </c>
      <c r="G16">
        <v>2</v>
      </c>
      <c r="H16">
        <v>5</v>
      </c>
      <c r="I16">
        <v>16448.109934377349</v>
      </c>
      <c r="J16">
        <v>16074.570796540431</v>
      </c>
      <c r="K16">
        <v>64.000423005864391</v>
      </c>
      <c r="L16">
        <v>18340.444149443691</v>
      </c>
      <c r="M16">
        <v>16693.483815373249</v>
      </c>
      <c r="N16">
        <v>61.497426604269293</v>
      </c>
      <c r="O16">
        <v>16741.38631951838</v>
      </c>
      <c r="P16">
        <v>15887.48918841356</v>
      </c>
      <c r="Q16">
        <v>64.000423005864391</v>
      </c>
      <c r="R16">
        <v>16740.838643956729</v>
      </c>
      <c r="S16">
        <v>15889.168755763811</v>
      </c>
      <c r="T16">
        <v>61.497426604269293</v>
      </c>
      <c r="U16">
        <v>10.02013993305393</v>
      </c>
      <c r="V16">
        <v>51.572822731948698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6</v>
      </c>
      <c r="B3" s="3">
        <v>45059</v>
      </c>
      <c r="D3" t="s">
        <v>137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138</v>
      </c>
      <c r="Q3" t="s">
        <v>139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989</v>
      </c>
      <c r="AA3">
        <v>420.59006333351141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1.7719416666666681</v>
      </c>
      <c r="D7">
        <v>55.665838459901252</v>
      </c>
      <c r="E7">
        <v>12.90431033045358</v>
      </c>
      <c r="H7" t="s">
        <v>93</v>
      </c>
      <c r="I7">
        <v>974</v>
      </c>
      <c r="K7" t="s">
        <v>94</v>
      </c>
      <c r="L7">
        <v>69.407016666666664</v>
      </c>
      <c r="M7">
        <v>2493.93707771247</v>
      </c>
      <c r="N7">
        <v>16.92048532920645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12</v>
      </c>
      <c r="K8" t="s">
        <v>31</v>
      </c>
      <c r="L8">
        <v>2.4521166666666669</v>
      </c>
      <c r="M8">
        <v>450.8896607640105</v>
      </c>
      <c r="N8">
        <v>53.197998428710527</v>
      </c>
    </row>
    <row r="9" spans="1:27" x14ac:dyDescent="0.35">
      <c r="A9">
        <v>2</v>
      </c>
      <c r="B9">
        <v>310</v>
      </c>
      <c r="C9">
        <v>67.635075000000001</v>
      </c>
      <c r="D9">
        <v>2438.2712392525691</v>
      </c>
      <c r="E9">
        <v>16.92048532920645</v>
      </c>
      <c r="H9" t="s">
        <v>96</v>
      </c>
      <c r="I9">
        <v>3</v>
      </c>
      <c r="K9" t="s">
        <v>32</v>
      </c>
      <c r="L9">
        <v>71.859133333333332</v>
      </c>
      <c r="M9">
        <v>2944.8267384764808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450.8896607640105</v>
      </c>
      <c r="E12">
        <v>53.197998428710527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140</v>
      </c>
      <c r="B16">
        <v>6008</v>
      </c>
      <c r="C16">
        <v>398</v>
      </c>
      <c r="D16">
        <v>10</v>
      </c>
      <c r="E16">
        <v>31200</v>
      </c>
      <c r="F16">
        <v>56.201520736214619</v>
      </c>
      <c r="G16">
        <v>5</v>
      </c>
      <c r="H16">
        <v>2</v>
      </c>
      <c r="I16">
        <v>17272.498508668861</v>
      </c>
      <c r="J16">
        <v>17801.4718070253</v>
      </c>
      <c r="K16">
        <v>71.028377468559952</v>
      </c>
      <c r="L16">
        <v>17004.748379420711</v>
      </c>
      <c r="M16">
        <v>15268.797381996559</v>
      </c>
      <c r="N16">
        <v>74.140017389840096</v>
      </c>
      <c r="O16">
        <v>16500.19848559907</v>
      </c>
      <c r="P16">
        <v>15016.43399800378</v>
      </c>
      <c r="Q16">
        <v>71.028377468559952</v>
      </c>
      <c r="R16">
        <v>16500.561811042189</v>
      </c>
      <c r="S16">
        <v>15016.39553513696</v>
      </c>
      <c r="T16">
        <v>74.140017389840096</v>
      </c>
      <c r="U16">
        <v>51.424506184649452</v>
      </c>
      <c r="V16">
        <v>10.03239367367207</v>
      </c>
      <c r="W16">
        <v>0</v>
      </c>
      <c r="X16">
        <v>0</v>
      </c>
    </row>
    <row r="17" spans="1:24" x14ac:dyDescent="0.35">
      <c r="A17" t="s">
        <v>140</v>
      </c>
      <c r="B17">
        <v>6008</v>
      </c>
      <c r="C17">
        <v>398</v>
      </c>
      <c r="D17">
        <v>10</v>
      </c>
      <c r="E17">
        <v>31200</v>
      </c>
      <c r="F17">
        <v>50.840778299453142</v>
      </c>
      <c r="G17">
        <v>5</v>
      </c>
      <c r="H17">
        <v>2</v>
      </c>
      <c r="I17">
        <v>17206.764195567092</v>
      </c>
      <c r="J17">
        <v>17537.065421238211</v>
      </c>
      <c r="K17">
        <v>86.231485174785078</v>
      </c>
      <c r="L17">
        <v>16966.249776669199</v>
      </c>
      <c r="M17">
        <v>15245.7792346478</v>
      </c>
      <c r="N17">
        <v>83.325213540290278</v>
      </c>
      <c r="O17">
        <v>16508.21136347338</v>
      </c>
      <c r="P17">
        <v>15017.676615891171</v>
      </c>
      <c r="Q17">
        <v>86.231485174785078</v>
      </c>
      <c r="R17">
        <v>16510.32683721005</v>
      </c>
      <c r="S17">
        <v>15017.45258130304</v>
      </c>
      <c r="T17">
        <v>83.325213540290278</v>
      </c>
      <c r="U17">
        <v>51.424073184349858</v>
      </c>
      <c r="V17">
        <v>10.02936578303437</v>
      </c>
      <c r="W17">
        <v>0</v>
      </c>
      <c r="X17">
        <v>0</v>
      </c>
    </row>
    <row r="18" spans="1:24" x14ac:dyDescent="0.35">
      <c r="A18" t="s">
        <v>141</v>
      </c>
      <c r="B18">
        <v>6008</v>
      </c>
      <c r="C18">
        <v>416</v>
      </c>
      <c r="D18">
        <v>5</v>
      </c>
      <c r="E18">
        <v>30900</v>
      </c>
      <c r="F18">
        <v>8.4139585627168838</v>
      </c>
      <c r="G18">
        <v>5</v>
      </c>
      <c r="H18">
        <v>2</v>
      </c>
      <c r="I18">
        <v>17589.560220917148</v>
      </c>
      <c r="J18">
        <v>14652.785033008789</v>
      </c>
      <c r="K18">
        <v>67.828628704465089</v>
      </c>
      <c r="L18">
        <v>17717.482390174271</v>
      </c>
      <c r="M18">
        <v>15112.96219641415</v>
      </c>
      <c r="N18">
        <v>64.188857714975711</v>
      </c>
      <c r="O18">
        <v>17643.35996328339</v>
      </c>
      <c r="P18">
        <v>15076.252039398751</v>
      </c>
      <c r="Q18">
        <v>67.828628704465089</v>
      </c>
      <c r="R18">
        <v>17641.19972416119</v>
      </c>
      <c r="S18">
        <v>15076.863506071941</v>
      </c>
      <c r="T18">
        <v>64.188857714975711</v>
      </c>
      <c r="U18">
        <v>50.733651847180703</v>
      </c>
      <c r="V18">
        <v>10.03010574560348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7</v>
      </c>
      <c r="B3" s="3">
        <v>45059</v>
      </c>
      <c r="D3" t="s">
        <v>142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143</v>
      </c>
      <c r="Q3" t="s">
        <v>144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48</v>
      </c>
      <c r="AA3">
        <v>261.67386865615839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16.788780555555551</v>
      </c>
      <c r="D7">
        <v>341.71851749589212</v>
      </c>
      <c r="E7">
        <v>13.139989049716521</v>
      </c>
      <c r="H7" t="s">
        <v>93</v>
      </c>
      <c r="I7">
        <v>5</v>
      </c>
      <c r="K7" t="s">
        <v>94</v>
      </c>
      <c r="L7">
        <v>63.94650833333332</v>
      </c>
      <c r="M7">
        <v>2043.5848643968411</v>
      </c>
      <c r="N7">
        <v>13.139989049716521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41</v>
      </c>
      <c r="K8" t="s">
        <v>31</v>
      </c>
      <c r="L8">
        <v>2.68560555555556</v>
      </c>
      <c r="M8">
        <v>494.32376193440388</v>
      </c>
      <c r="N8">
        <v>52.346538160617328</v>
      </c>
    </row>
    <row r="9" spans="1:27" x14ac:dyDescent="0.35">
      <c r="A9">
        <v>2</v>
      </c>
      <c r="B9">
        <v>232</v>
      </c>
      <c r="C9">
        <v>47.157727777777772</v>
      </c>
      <c r="D9">
        <v>1701.8663469009491</v>
      </c>
      <c r="E9">
        <v>12.905881279450179</v>
      </c>
      <c r="H9" t="s">
        <v>96</v>
      </c>
      <c r="I9">
        <v>2</v>
      </c>
      <c r="K9" t="s">
        <v>32</v>
      </c>
      <c r="L9">
        <v>66.632113888888881</v>
      </c>
      <c r="M9">
        <v>2537.9086263312452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494.32376193440388</v>
      </c>
      <c r="E12">
        <v>52.346538160617328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145</v>
      </c>
      <c r="B16">
        <v>4738</v>
      </c>
      <c r="C16">
        <v>5623</v>
      </c>
      <c r="D16">
        <v>16</v>
      </c>
      <c r="E16">
        <v>33360</v>
      </c>
      <c r="F16">
        <v>33.157349527417153</v>
      </c>
      <c r="G16">
        <v>0</v>
      </c>
      <c r="H16">
        <v>5</v>
      </c>
      <c r="I16">
        <v>13877.84495267127</v>
      </c>
      <c r="J16">
        <v>14486.559535116399</v>
      </c>
      <c r="K16">
        <v>76.022517882200447</v>
      </c>
      <c r="L16">
        <v>15390.97746181983</v>
      </c>
      <c r="M16">
        <v>15244.27199210553</v>
      </c>
      <c r="N16">
        <v>72.91972800404838</v>
      </c>
      <c r="O16">
        <v>13877.84495267127</v>
      </c>
      <c r="P16">
        <v>14486.559535116399</v>
      </c>
      <c r="Q16">
        <v>76.022517882200447</v>
      </c>
      <c r="R16">
        <v>13879.064880170799</v>
      </c>
      <c r="S16">
        <v>14484.133105200741</v>
      </c>
      <c r="T16">
        <v>72.91972800404838</v>
      </c>
      <c r="U16">
        <v>0</v>
      </c>
      <c r="V16">
        <v>51.036778493585572</v>
      </c>
      <c r="W16">
        <v>0</v>
      </c>
      <c r="X16">
        <v>0</v>
      </c>
    </row>
    <row r="17" spans="1:24" x14ac:dyDescent="0.35">
      <c r="A17" t="s">
        <v>146</v>
      </c>
      <c r="B17">
        <v>5622</v>
      </c>
      <c r="C17">
        <v>1579</v>
      </c>
      <c r="D17">
        <v>19</v>
      </c>
      <c r="E17">
        <v>33540</v>
      </c>
      <c r="F17">
        <v>18.609445092546711</v>
      </c>
      <c r="G17">
        <v>5</v>
      </c>
      <c r="H17">
        <v>2</v>
      </c>
      <c r="I17">
        <v>15190.144507908481</v>
      </c>
      <c r="J17">
        <v>15122.021322246121</v>
      </c>
      <c r="K17">
        <v>76.118152466946839</v>
      </c>
      <c r="L17">
        <v>14596.67209208906</v>
      </c>
      <c r="M17">
        <v>14280.258529817511</v>
      </c>
      <c r="N17">
        <v>72.465667011473442</v>
      </c>
      <c r="O17">
        <v>14549.70688825521</v>
      </c>
      <c r="P17">
        <v>14460.44916054334</v>
      </c>
      <c r="Q17">
        <v>76.118152466946839</v>
      </c>
      <c r="R17">
        <v>14549.89215267852</v>
      </c>
      <c r="S17">
        <v>14460.318481537621</v>
      </c>
      <c r="T17">
        <v>72.465667011473442</v>
      </c>
      <c r="U17">
        <v>49.479241503687348</v>
      </c>
      <c r="V17">
        <v>9.9969393208168054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8</v>
      </c>
      <c r="B3" s="3">
        <v>45059</v>
      </c>
      <c r="D3" t="s">
        <v>147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148</v>
      </c>
      <c r="Q3" t="s">
        <v>149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</v>
      </c>
      <c r="AA3">
        <v>204.2365882396698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1.7633083333333319</v>
      </c>
      <c r="D7">
        <v>54.720369822052298</v>
      </c>
      <c r="E7">
        <v>12.90403433903696</v>
      </c>
      <c r="H7" t="s">
        <v>93</v>
      </c>
      <c r="I7">
        <v>5</v>
      </c>
      <c r="K7" t="s">
        <v>94</v>
      </c>
      <c r="L7">
        <v>46.220972222222237</v>
      </c>
      <c r="M7">
        <v>1657.945145945112</v>
      </c>
      <c r="N7">
        <v>12.90403433903696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14</v>
      </c>
      <c r="K8" t="s">
        <v>31</v>
      </c>
      <c r="L8">
        <v>2.1562333333333359</v>
      </c>
      <c r="M8">
        <v>396.05916520903349</v>
      </c>
      <c r="N8">
        <v>52.966567002553496</v>
      </c>
    </row>
    <row r="9" spans="1:27" x14ac:dyDescent="0.35">
      <c r="A9">
        <v>2</v>
      </c>
      <c r="B9">
        <v>224</v>
      </c>
      <c r="C9">
        <v>44.457663888888909</v>
      </c>
      <c r="D9">
        <v>1603.224776123059</v>
      </c>
      <c r="E9">
        <v>10.67326541650454</v>
      </c>
      <c r="H9" t="s">
        <v>96</v>
      </c>
      <c r="I9">
        <v>0</v>
      </c>
      <c r="K9" t="s">
        <v>32</v>
      </c>
      <c r="L9">
        <v>48.377205555555577</v>
      </c>
      <c r="M9">
        <v>2054.0043111541449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396.05916520903349</v>
      </c>
      <c r="E12">
        <v>52.966567002553496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9</v>
      </c>
      <c r="B3" s="3">
        <v>45059</v>
      </c>
      <c r="D3" t="s">
        <v>150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151</v>
      </c>
      <c r="Q3" t="s">
        <v>152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162</v>
      </c>
      <c r="AA3">
        <v>94.792494297027588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7.4849694444444426</v>
      </c>
      <c r="D7">
        <v>136.2874721169018</v>
      </c>
      <c r="E7">
        <v>13.139980789286611</v>
      </c>
      <c r="H7" t="s">
        <v>93</v>
      </c>
      <c r="I7">
        <v>0</v>
      </c>
      <c r="K7" t="s">
        <v>94</v>
      </c>
      <c r="L7">
        <v>28.401069444444431</v>
      </c>
      <c r="M7">
        <v>889.62323139516377</v>
      </c>
      <c r="N7">
        <v>13.139980789286611</v>
      </c>
    </row>
    <row r="8" spans="1:27" x14ac:dyDescent="0.35">
      <c r="A8">
        <v>1</v>
      </c>
      <c r="B8">
        <v>1</v>
      </c>
      <c r="C8">
        <v>2.9991666666666989E-2</v>
      </c>
      <c r="D8">
        <v>5.5552885476539242E-2</v>
      </c>
      <c r="E8">
        <v>12.79293747546393</v>
      </c>
      <c r="H8" t="s">
        <v>95</v>
      </c>
      <c r="I8">
        <v>162</v>
      </c>
      <c r="K8" t="s">
        <v>31</v>
      </c>
      <c r="L8">
        <v>0.99113611111111011</v>
      </c>
      <c r="M8">
        <v>182.30962637448451</v>
      </c>
      <c r="N8">
        <v>51.780133170711601</v>
      </c>
    </row>
    <row r="9" spans="1:27" x14ac:dyDescent="0.35">
      <c r="A9">
        <v>2</v>
      </c>
      <c r="B9">
        <v>164</v>
      </c>
      <c r="C9">
        <v>20.886108333333329</v>
      </c>
      <c r="D9">
        <v>753.28020639278543</v>
      </c>
      <c r="E9">
        <v>10.6970854622418</v>
      </c>
      <c r="H9" t="s">
        <v>96</v>
      </c>
      <c r="I9">
        <v>0</v>
      </c>
      <c r="K9" t="s">
        <v>32</v>
      </c>
      <c r="L9">
        <v>29.392205555555549</v>
      </c>
      <c r="M9">
        <v>1071.9328577696481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182.30962637448451</v>
      </c>
      <c r="E12">
        <v>51.780133170711601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10</v>
      </c>
      <c r="B3" s="3">
        <v>45059</v>
      </c>
      <c r="D3" t="s">
        <v>153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154</v>
      </c>
      <c r="Q3" t="s">
        <v>155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62</v>
      </c>
      <c r="AA3">
        <v>81.222721576690674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8.6884138888888884</v>
      </c>
      <c r="D7">
        <v>198.42245497370641</v>
      </c>
      <c r="E7">
        <v>13.32690689589622</v>
      </c>
      <c r="H7" t="s">
        <v>93</v>
      </c>
      <c r="I7">
        <v>8</v>
      </c>
      <c r="K7" t="s">
        <v>94</v>
      </c>
      <c r="L7">
        <v>27.054555555555559</v>
      </c>
      <c r="M7">
        <v>846.00794801497966</v>
      </c>
      <c r="N7">
        <v>13.32690689589622</v>
      </c>
    </row>
    <row r="8" spans="1:27" x14ac:dyDescent="0.35">
      <c r="A8">
        <v>1</v>
      </c>
      <c r="B8">
        <v>2</v>
      </c>
      <c r="C8">
        <v>0.41958333333333131</v>
      </c>
      <c r="D8">
        <v>0.27107217149471541</v>
      </c>
      <c r="E8">
        <v>12.9402081448138</v>
      </c>
      <c r="H8" t="s">
        <v>95</v>
      </c>
      <c r="I8">
        <v>54</v>
      </c>
      <c r="K8" t="s">
        <v>31</v>
      </c>
      <c r="L8">
        <v>0.84096111111110883</v>
      </c>
      <c r="M8">
        <v>154.49688255733241</v>
      </c>
      <c r="N8">
        <v>51.887935940443263</v>
      </c>
    </row>
    <row r="9" spans="1:27" x14ac:dyDescent="0.35">
      <c r="A9">
        <v>2</v>
      </c>
      <c r="B9">
        <v>163</v>
      </c>
      <c r="C9">
        <v>17.946558333333339</v>
      </c>
      <c r="D9">
        <v>647.31442086977859</v>
      </c>
      <c r="E9">
        <v>10.90520938104061</v>
      </c>
      <c r="H9" t="s">
        <v>96</v>
      </c>
      <c r="I9">
        <v>0</v>
      </c>
      <c r="K9" t="s">
        <v>32</v>
      </c>
      <c r="L9">
        <v>27.895516666666669</v>
      </c>
      <c r="M9">
        <v>1000.504830572312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154.49688255733241</v>
      </c>
      <c r="E12">
        <v>51.887935940443263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11</v>
      </c>
      <c r="B3" s="3">
        <v>45059</v>
      </c>
      <c r="D3" t="s">
        <v>156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157</v>
      </c>
      <c r="Q3" t="s">
        <v>158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</v>
      </c>
      <c r="AA3">
        <v>67.658687353134155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0.79978055555555738</v>
      </c>
      <c r="D7">
        <v>25.568447778291102</v>
      </c>
      <c r="E7">
        <v>12.93915572631648</v>
      </c>
      <c r="H7" t="s">
        <v>93</v>
      </c>
      <c r="I7">
        <v>0</v>
      </c>
      <c r="K7" t="s">
        <v>94</v>
      </c>
      <c r="L7">
        <v>17.039466666666659</v>
      </c>
      <c r="M7">
        <v>593.95495046159294</v>
      </c>
      <c r="N7">
        <v>12.93915572631648</v>
      </c>
    </row>
    <row r="8" spans="1:27" x14ac:dyDescent="0.35">
      <c r="A8">
        <v>1</v>
      </c>
      <c r="B8">
        <v>2</v>
      </c>
      <c r="C8">
        <v>0.48652500000000137</v>
      </c>
      <c r="D8">
        <v>0.1461944304514359</v>
      </c>
      <c r="E8">
        <v>9.3879188095438673E-2</v>
      </c>
      <c r="H8" t="s">
        <v>95</v>
      </c>
      <c r="I8">
        <v>24</v>
      </c>
      <c r="K8" t="s">
        <v>31</v>
      </c>
      <c r="L8">
        <v>1.151291666666667</v>
      </c>
      <c r="M8">
        <v>211.43626178324729</v>
      </c>
      <c r="N8">
        <v>51.779945988621712</v>
      </c>
    </row>
    <row r="9" spans="1:27" x14ac:dyDescent="0.35">
      <c r="A9">
        <v>2</v>
      </c>
      <c r="B9">
        <v>147</v>
      </c>
      <c r="C9">
        <v>15.753161111111099</v>
      </c>
      <c r="D9">
        <v>568.24030825285035</v>
      </c>
      <c r="E9">
        <v>10.532506555935109</v>
      </c>
      <c r="H9" t="s">
        <v>96</v>
      </c>
      <c r="I9">
        <v>0</v>
      </c>
      <c r="K9" t="s">
        <v>32</v>
      </c>
      <c r="L9">
        <v>18.190758333333331</v>
      </c>
      <c r="M9">
        <v>805.39121224484029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211.43626178324729</v>
      </c>
      <c r="E12">
        <v>51.779945988621712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12</v>
      </c>
      <c r="B3" s="3">
        <v>45059</v>
      </c>
      <c r="D3" t="s">
        <v>159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160</v>
      </c>
      <c r="Q3" t="s">
        <v>161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</v>
      </c>
      <c r="AA3">
        <v>69.159154415130615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0.45660833333333362</v>
      </c>
      <c r="D7">
        <v>14.13132175197001</v>
      </c>
      <c r="E7">
        <v>8.5968018133507282</v>
      </c>
      <c r="H7" t="s">
        <v>93</v>
      </c>
      <c r="I7">
        <v>1</v>
      </c>
      <c r="K7" t="s">
        <v>94</v>
      </c>
      <c r="L7">
        <v>15.807797222222209</v>
      </c>
      <c r="M7">
        <v>550.38143376296898</v>
      </c>
      <c r="N7">
        <v>10.922722911415571</v>
      </c>
    </row>
    <row r="8" spans="1:27" x14ac:dyDescent="0.35">
      <c r="A8">
        <v>1</v>
      </c>
      <c r="B8">
        <v>2</v>
      </c>
      <c r="C8">
        <v>0.48866388888888951</v>
      </c>
      <c r="D8">
        <v>0.14891702048343569</v>
      </c>
      <c r="E8">
        <v>0.5991918218463822</v>
      </c>
      <c r="H8" t="s">
        <v>95</v>
      </c>
      <c r="I8">
        <v>1</v>
      </c>
      <c r="K8" t="s">
        <v>31</v>
      </c>
      <c r="L8">
        <v>0.93730833333332864</v>
      </c>
      <c r="M8">
        <v>172.2745420221662</v>
      </c>
      <c r="N8">
        <v>56.665175573892277</v>
      </c>
    </row>
    <row r="9" spans="1:27" x14ac:dyDescent="0.35">
      <c r="A9">
        <v>2</v>
      </c>
      <c r="B9">
        <v>144</v>
      </c>
      <c r="C9">
        <v>14.862524999999991</v>
      </c>
      <c r="D9">
        <v>536.10119499051552</v>
      </c>
      <c r="E9">
        <v>10.922722911415571</v>
      </c>
      <c r="H9" t="s">
        <v>96</v>
      </c>
      <c r="I9">
        <v>1</v>
      </c>
      <c r="K9" t="s">
        <v>32</v>
      </c>
      <c r="L9">
        <v>16.74510555555554</v>
      </c>
      <c r="M9">
        <v>722.65597578513518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172.2745420221662</v>
      </c>
      <c r="E12">
        <v>56.665175573892277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162</v>
      </c>
      <c r="B16">
        <v>5837</v>
      </c>
      <c r="C16">
        <v>467</v>
      </c>
      <c r="D16">
        <v>3</v>
      </c>
      <c r="E16">
        <v>38880</v>
      </c>
      <c r="F16">
        <v>1.921785192777183</v>
      </c>
      <c r="G16">
        <v>5</v>
      </c>
      <c r="H16">
        <v>2</v>
      </c>
      <c r="I16">
        <v>17156.69772571692</v>
      </c>
      <c r="J16">
        <v>16452.31340831691</v>
      </c>
      <c r="K16">
        <v>71.845323296468692</v>
      </c>
      <c r="L16">
        <v>17169.425987611048</v>
      </c>
      <c r="M16">
        <v>16560.55369295783</v>
      </c>
      <c r="N16">
        <v>67.768341224253192</v>
      </c>
      <c r="O16">
        <v>17152.045756714189</v>
      </c>
      <c r="P16">
        <v>16551.00705545006</v>
      </c>
      <c r="Q16">
        <v>71.845323296468692</v>
      </c>
      <c r="R16">
        <v>17152.725586451339</v>
      </c>
      <c r="S16">
        <v>16550.93143513862</v>
      </c>
      <c r="T16">
        <v>67.768341224253192</v>
      </c>
      <c r="U16">
        <v>51.412209330714468</v>
      </c>
      <c r="V16">
        <v>10.02927289082761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13</v>
      </c>
      <c r="B3" s="3">
        <v>45059</v>
      </c>
      <c r="D3" t="s">
        <v>163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164</v>
      </c>
      <c r="Q3" t="s">
        <v>165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121</v>
      </c>
      <c r="AA3">
        <v>197.3995068073273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16.78016111111112</v>
      </c>
      <c r="D7">
        <v>341.31997942036622</v>
      </c>
      <c r="E7">
        <v>13.13998491960951</v>
      </c>
      <c r="H7" t="s">
        <v>93</v>
      </c>
      <c r="I7">
        <v>30</v>
      </c>
      <c r="K7" t="s">
        <v>94</v>
      </c>
      <c r="L7">
        <v>53.875027777777788</v>
      </c>
      <c r="M7">
        <v>1644.681216348464</v>
      </c>
      <c r="N7">
        <v>13.13998491960951</v>
      </c>
    </row>
    <row r="8" spans="1:27" x14ac:dyDescent="0.35">
      <c r="A8">
        <v>1</v>
      </c>
      <c r="B8">
        <v>4</v>
      </c>
      <c r="C8">
        <v>0.97858611111111204</v>
      </c>
      <c r="D8">
        <v>0.69489752331527577</v>
      </c>
      <c r="E8">
        <v>12.87556078415664</v>
      </c>
      <c r="H8" t="s">
        <v>95</v>
      </c>
      <c r="I8">
        <v>86</v>
      </c>
      <c r="K8" t="s">
        <v>31</v>
      </c>
      <c r="L8">
        <v>1.7278249999999999</v>
      </c>
      <c r="M8">
        <v>317.86901693099537</v>
      </c>
      <c r="N8">
        <v>52.247470699535853</v>
      </c>
    </row>
    <row r="9" spans="1:27" x14ac:dyDescent="0.35">
      <c r="A9">
        <v>2</v>
      </c>
      <c r="B9">
        <v>172</v>
      </c>
      <c r="C9">
        <v>36.116280555555562</v>
      </c>
      <c r="D9">
        <v>1302.6663394047821</v>
      </c>
      <c r="E9">
        <v>10.76381933082302</v>
      </c>
      <c r="H9" t="s">
        <v>96</v>
      </c>
      <c r="I9">
        <v>5</v>
      </c>
      <c r="K9" t="s">
        <v>32</v>
      </c>
      <c r="L9">
        <v>55.602852777777791</v>
      </c>
      <c r="M9">
        <v>1962.550233279459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317.86901693099537</v>
      </c>
      <c r="E12">
        <v>52.247470699535853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166</v>
      </c>
      <c r="B16">
        <v>4647</v>
      </c>
      <c r="C16">
        <v>5625</v>
      </c>
      <c r="D16">
        <v>3</v>
      </c>
      <c r="E16">
        <v>39780</v>
      </c>
      <c r="F16">
        <v>67.020365150091209</v>
      </c>
      <c r="G16">
        <v>0</v>
      </c>
      <c r="H16">
        <v>5</v>
      </c>
      <c r="I16">
        <v>13670.76493425495</v>
      </c>
      <c r="J16">
        <v>15508.75837890412</v>
      </c>
      <c r="K16">
        <v>71.354627765098996</v>
      </c>
      <c r="L16">
        <v>16832.930522259529</v>
      </c>
      <c r="M16">
        <v>16819.720728384291</v>
      </c>
      <c r="N16">
        <v>71.118826802440779</v>
      </c>
      <c r="O16">
        <v>13670.76493425495</v>
      </c>
      <c r="P16">
        <v>15508.75837890412</v>
      </c>
      <c r="Q16">
        <v>71.354627765098996</v>
      </c>
      <c r="R16">
        <v>13669.255377714921</v>
      </c>
      <c r="S16">
        <v>15512.41149047595</v>
      </c>
      <c r="T16">
        <v>71.118826802440779</v>
      </c>
      <c r="U16">
        <v>0</v>
      </c>
      <c r="V16">
        <v>51.07613949894094</v>
      </c>
      <c r="W16">
        <v>0</v>
      </c>
      <c r="X16">
        <v>0</v>
      </c>
    </row>
    <row r="17" spans="1:24" x14ac:dyDescent="0.35">
      <c r="A17" t="s">
        <v>166</v>
      </c>
      <c r="B17">
        <v>4647</v>
      </c>
      <c r="C17">
        <v>5625</v>
      </c>
      <c r="D17">
        <v>4</v>
      </c>
      <c r="E17">
        <v>39840</v>
      </c>
      <c r="F17">
        <v>25.846923841009861</v>
      </c>
      <c r="G17">
        <v>0</v>
      </c>
      <c r="H17">
        <v>5</v>
      </c>
      <c r="I17">
        <v>13680.005029021209</v>
      </c>
      <c r="J17">
        <v>15509.47660221622</v>
      </c>
      <c r="K17">
        <v>72.622867468008792</v>
      </c>
      <c r="L17">
        <v>14900.685255490111</v>
      </c>
      <c r="M17">
        <v>16012.28649192476</v>
      </c>
      <c r="N17">
        <v>76.657692095291495</v>
      </c>
      <c r="O17">
        <v>13680.005029021209</v>
      </c>
      <c r="P17">
        <v>15509.47660221622</v>
      </c>
      <c r="Q17">
        <v>72.622867468008792</v>
      </c>
      <c r="R17">
        <v>13680.568635396799</v>
      </c>
      <c r="S17">
        <v>15508.112656968829</v>
      </c>
      <c r="T17">
        <v>76.657692095291495</v>
      </c>
      <c r="U17">
        <v>0</v>
      </c>
      <c r="V17">
        <v>51.076879848688051</v>
      </c>
      <c r="W17">
        <v>0</v>
      </c>
      <c r="X17">
        <v>0</v>
      </c>
    </row>
    <row r="18" spans="1:24" x14ac:dyDescent="0.35">
      <c r="A18" t="s">
        <v>166</v>
      </c>
      <c r="B18">
        <v>4647</v>
      </c>
      <c r="C18">
        <v>5625</v>
      </c>
      <c r="D18">
        <v>4</v>
      </c>
      <c r="E18">
        <v>39840</v>
      </c>
      <c r="F18">
        <v>19.51983357179645</v>
      </c>
      <c r="G18">
        <v>0</v>
      </c>
      <c r="H18">
        <v>5</v>
      </c>
      <c r="I18">
        <v>13674.166225137469</v>
      </c>
      <c r="J18">
        <v>15507.555456355631</v>
      </c>
      <c r="K18">
        <v>76.603827689410352</v>
      </c>
      <c r="L18">
        <v>14597.03540277321</v>
      </c>
      <c r="M18">
        <v>15884.639957026449</v>
      </c>
      <c r="N18">
        <v>77.277054199456273</v>
      </c>
      <c r="O18">
        <v>13674.166225137469</v>
      </c>
      <c r="P18">
        <v>15507.555456355631</v>
      </c>
      <c r="Q18">
        <v>76.603827689410352</v>
      </c>
      <c r="R18">
        <v>13675.68379181073</v>
      </c>
      <c r="S18">
        <v>15503.88326222682</v>
      </c>
      <c r="T18">
        <v>77.277054199456273</v>
      </c>
      <c r="U18">
        <v>0</v>
      </c>
      <c r="V18">
        <v>51.072541272012607</v>
      </c>
      <c r="W18">
        <v>0</v>
      </c>
      <c r="X18">
        <v>0</v>
      </c>
    </row>
    <row r="19" spans="1:24" x14ac:dyDescent="0.35">
      <c r="A19" t="s">
        <v>166</v>
      </c>
      <c r="B19">
        <v>4647</v>
      </c>
      <c r="C19">
        <v>5625</v>
      </c>
      <c r="D19">
        <v>4</v>
      </c>
      <c r="E19">
        <v>39840</v>
      </c>
      <c r="F19">
        <v>16.525470601758631</v>
      </c>
      <c r="G19">
        <v>0</v>
      </c>
      <c r="H19">
        <v>5</v>
      </c>
      <c r="I19">
        <v>13672.62924920074</v>
      </c>
      <c r="J19">
        <v>15507.32103679618</v>
      </c>
      <c r="K19">
        <v>73.797110627367275</v>
      </c>
      <c r="L19">
        <v>14451.3029098147</v>
      </c>
      <c r="M19">
        <v>15833.56860207044</v>
      </c>
      <c r="N19">
        <v>73.373649146731765</v>
      </c>
      <c r="O19">
        <v>13672.62924920074</v>
      </c>
      <c r="P19">
        <v>15507.32103679618</v>
      </c>
      <c r="Q19">
        <v>73.797110627367275</v>
      </c>
      <c r="R19">
        <v>13671.018362848199</v>
      </c>
      <c r="S19">
        <v>15511.22039061021</v>
      </c>
      <c r="T19">
        <v>73.373649146731765</v>
      </c>
      <c r="U19">
        <v>0</v>
      </c>
      <c r="V19">
        <v>51.087598859178868</v>
      </c>
      <c r="W19">
        <v>0</v>
      </c>
      <c r="X19">
        <v>0</v>
      </c>
    </row>
    <row r="20" spans="1:24" x14ac:dyDescent="0.35">
      <c r="A20" t="s">
        <v>167</v>
      </c>
      <c r="B20">
        <v>4650</v>
      </c>
      <c r="C20">
        <v>5644</v>
      </c>
      <c r="D20">
        <v>18</v>
      </c>
      <c r="E20">
        <v>40680</v>
      </c>
      <c r="F20">
        <v>24.265617079155849</v>
      </c>
      <c r="G20">
        <v>0</v>
      </c>
      <c r="H20">
        <v>5</v>
      </c>
      <c r="I20">
        <v>13669.31794009839</v>
      </c>
      <c r="J20">
        <v>15507.60861066014</v>
      </c>
      <c r="K20">
        <v>68.256510690120706</v>
      </c>
      <c r="L20">
        <v>14814.28568283126</v>
      </c>
      <c r="M20">
        <v>15982.61229152409</v>
      </c>
      <c r="N20">
        <v>71.871883217230163</v>
      </c>
      <c r="O20">
        <v>13669.31794009839</v>
      </c>
      <c r="P20">
        <v>15507.60861066014</v>
      </c>
      <c r="Q20">
        <v>68.256510690120706</v>
      </c>
      <c r="R20">
        <v>13668.626203207679</v>
      </c>
      <c r="S20">
        <v>15509.282909693051</v>
      </c>
      <c r="T20">
        <v>71.871883217230163</v>
      </c>
      <c r="U20">
        <v>0</v>
      </c>
      <c r="V20">
        <v>51.084098290609226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14</v>
      </c>
      <c r="B3" s="3">
        <v>45059</v>
      </c>
      <c r="D3" t="s">
        <v>168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169</v>
      </c>
      <c r="Q3" t="s">
        <v>170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80</v>
      </c>
      <c r="AA3">
        <v>166.5562193393707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1.7273388888888881</v>
      </c>
      <c r="D7">
        <v>54.715229454441968</v>
      </c>
      <c r="E7">
        <v>12.90257422459608</v>
      </c>
      <c r="H7" t="s">
        <v>93</v>
      </c>
      <c r="I7">
        <v>5</v>
      </c>
      <c r="K7" t="s">
        <v>94</v>
      </c>
      <c r="L7">
        <v>40.936652777777773</v>
      </c>
      <c r="M7">
        <v>1409.9740513228519</v>
      </c>
      <c r="N7">
        <v>12.90257422459608</v>
      </c>
    </row>
    <row r="8" spans="1:27" x14ac:dyDescent="0.35">
      <c r="A8">
        <v>1</v>
      </c>
      <c r="B8">
        <v>4</v>
      </c>
      <c r="C8">
        <v>1.662763888888888</v>
      </c>
      <c r="D8">
        <v>0.79467672056180072</v>
      </c>
      <c r="E8">
        <v>12.85032674777638</v>
      </c>
      <c r="H8" t="s">
        <v>95</v>
      </c>
      <c r="I8">
        <v>74</v>
      </c>
      <c r="K8" t="s">
        <v>31</v>
      </c>
      <c r="L8">
        <v>2.4802222222222192</v>
      </c>
      <c r="M8">
        <v>456.0432356555944</v>
      </c>
      <c r="N8">
        <v>52.528030121629982</v>
      </c>
    </row>
    <row r="9" spans="1:27" x14ac:dyDescent="0.35">
      <c r="A9">
        <v>2</v>
      </c>
      <c r="B9">
        <v>179</v>
      </c>
      <c r="C9">
        <v>37.546550000000003</v>
      </c>
      <c r="D9">
        <v>1354.4641451478481</v>
      </c>
      <c r="E9">
        <v>11.08088491703594</v>
      </c>
      <c r="H9" t="s">
        <v>96</v>
      </c>
      <c r="I9">
        <v>1</v>
      </c>
      <c r="K9" t="s">
        <v>32</v>
      </c>
      <c r="L9">
        <v>43.41687499999999</v>
      </c>
      <c r="M9">
        <v>1866.017286978446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456.0432356555944</v>
      </c>
      <c r="E12">
        <v>52.528030121629982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171</v>
      </c>
      <c r="B16">
        <v>2285</v>
      </c>
      <c r="C16">
        <v>5646</v>
      </c>
      <c r="D16">
        <v>24</v>
      </c>
      <c r="E16">
        <v>42840</v>
      </c>
      <c r="F16">
        <v>34.051743155717773</v>
      </c>
      <c r="G16">
        <v>1</v>
      </c>
      <c r="H16">
        <v>5</v>
      </c>
      <c r="I16">
        <v>15870.284149362809</v>
      </c>
      <c r="J16">
        <v>15319.79697652498</v>
      </c>
      <c r="K16">
        <v>84.857411974925085</v>
      </c>
      <c r="L16">
        <v>16845.790094422751</v>
      </c>
      <c r="M16">
        <v>16641.953524188692</v>
      </c>
      <c r="N16">
        <v>85.230723716648953</v>
      </c>
      <c r="O16">
        <v>15867.474487520711</v>
      </c>
      <c r="P16">
        <v>15319.342959925159</v>
      </c>
      <c r="Q16">
        <v>84.857411974925085</v>
      </c>
      <c r="R16">
        <v>15870.58317030378</v>
      </c>
      <c r="S16">
        <v>15317.060578637909</v>
      </c>
      <c r="T16">
        <v>85.230723716648953</v>
      </c>
      <c r="U16">
        <v>8.3581859102316192E-2</v>
      </c>
      <c r="V16">
        <v>48.311911975259036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15</v>
      </c>
      <c r="B3" s="3">
        <v>45059</v>
      </c>
      <c r="D3" t="s">
        <v>172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173</v>
      </c>
      <c r="Q3" t="s">
        <v>174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65</v>
      </c>
      <c r="AA3">
        <v>194.29971671104431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16.76274166666667</v>
      </c>
      <c r="D7">
        <v>342.18692915865938</v>
      </c>
      <c r="E7">
        <v>13.10731074994314</v>
      </c>
      <c r="H7" t="s">
        <v>93</v>
      </c>
      <c r="I7">
        <v>0</v>
      </c>
      <c r="K7" t="s">
        <v>94</v>
      </c>
      <c r="L7">
        <v>52.738294444444463</v>
      </c>
      <c r="M7">
        <v>1581.593629021216</v>
      </c>
      <c r="N7">
        <v>14.434731499415831</v>
      </c>
    </row>
    <row r="8" spans="1:27" x14ac:dyDescent="0.35">
      <c r="A8">
        <v>1</v>
      </c>
      <c r="B8">
        <v>4</v>
      </c>
      <c r="C8">
        <v>1.6313416666666669</v>
      </c>
      <c r="D8">
        <v>0.92458137164655174</v>
      </c>
      <c r="E8">
        <v>12.902580788217429</v>
      </c>
      <c r="H8" t="s">
        <v>95</v>
      </c>
      <c r="I8">
        <v>64</v>
      </c>
      <c r="K8" t="s">
        <v>31</v>
      </c>
      <c r="L8">
        <v>2.0298250000000051</v>
      </c>
      <c r="M8">
        <v>373.64541603088207</v>
      </c>
      <c r="N8">
        <v>51.946156307448781</v>
      </c>
    </row>
    <row r="9" spans="1:27" x14ac:dyDescent="0.35">
      <c r="A9">
        <v>2</v>
      </c>
      <c r="B9">
        <v>172</v>
      </c>
      <c r="C9">
        <v>34.344211111111122</v>
      </c>
      <c r="D9">
        <v>1238.4821184909099</v>
      </c>
      <c r="E9">
        <v>14.434731499415831</v>
      </c>
      <c r="H9" t="s">
        <v>96</v>
      </c>
      <c r="I9">
        <v>1</v>
      </c>
      <c r="K9" t="s">
        <v>32</v>
      </c>
      <c r="L9">
        <v>54.768119444444473</v>
      </c>
      <c r="M9">
        <v>1955.2390450520979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373.64541603088207</v>
      </c>
      <c r="E12">
        <v>51.946156307448781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175</v>
      </c>
      <c r="B16">
        <v>4843</v>
      </c>
      <c r="C16">
        <v>6250</v>
      </c>
      <c r="D16">
        <v>4</v>
      </c>
      <c r="E16">
        <v>43440</v>
      </c>
      <c r="F16">
        <v>21.36351677122148</v>
      </c>
      <c r="G16">
        <v>0</v>
      </c>
      <c r="H16">
        <v>5</v>
      </c>
      <c r="I16">
        <v>18584.86951499707</v>
      </c>
      <c r="J16">
        <v>18490.387827632228</v>
      </c>
      <c r="K16">
        <v>76.534978208664668</v>
      </c>
      <c r="L16">
        <v>17873.216912883319</v>
      </c>
      <c r="M16">
        <v>17515.408975057129</v>
      </c>
      <c r="N16">
        <v>74.426454077884202</v>
      </c>
      <c r="O16">
        <v>18689.77015117311</v>
      </c>
      <c r="P16">
        <v>18236.479052911902</v>
      </c>
      <c r="Q16">
        <v>76.534978208664668</v>
      </c>
      <c r="R16">
        <v>18687.9183495094</v>
      </c>
      <c r="S16">
        <v>18237.82533629104</v>
      </c>
      <c r="T16">
        <v>74.426454077884202</v>
      </c>
      <c r="U16">
        <v>12.8595386855856</v>
      </c>
      <c r="V16">
        <v>50.968366366794683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16</v>
      </c>
      <c r="B3" s="3">
        <v>45059</v>
      </c>
      <c r="D3" t="s">
        <v>176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177</v>
      </c>
      <c r="Q3" t="s">
        <v>178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</v>
      </c>
      <c r="AA3">
        <v>159.49047803878781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29</v>
      </c>
      <c r="C7">
        <v>1.7254777777777781</v>
      </c>
      <c r="D7">
        <v>54.351623968844542</v>
      </c>
      <c r="E7">
        <v>12.93917598427675</v>
      </c>
      <c r="H7" t="s">
        <v>93</v>
      </c>
      <c r="I7">
        <v>1</v>
      </c>
      <c r="K7" t="s">
        <v>94</v>
      </c>
      <c r="L7">
        <v>40.154625000000003</v>
      </c>
      <c r="M7">
        <v>1409.2171715994741</v>
      </c>
      <c r="N7">
        <v>12.93917598427675</v>
      </c>
    </row>
    <row r="8" spans="1:27" x14ac:dyDescent="0.35">
      <c r="A8">
        <v>1</v>
      </c>
      <c r="B8">
        <v>3</v>
      </c>
      <c r="C8">
        <v>0.87428888888888756</v>
      </c>
      <c r="D8">
        <v>0.57708440817985784</v>
      </c>
      <c r="E8">
        <v>12.86501322252106</v>
      </c>
      <c r="H8" t="s">
        <v>95</v>
      </c>
      <c r="I8">
        <v>42</v>
      </c>
      <c r="K8" t="s">
        <v>31</v>
      </c>
      <c r="L8">
        <v>1.860072222222215</v>
      </c>
      <c r="M8">
        <v>341.19814976230771</v>
      </c>
      <c r="N8">
        <v>52.234574687556581</v>
      </c>
    </row>
    <row r="9" spans="1:27" x14ac:dyDescent="0.35">
      <c r="A9">
        <v>2</v>
      </c>
      <c r="B9">
        <v>177</v>
      </c>
      <c r="C9">
        <v>37.554858333333343</v>
      </c>
      <c r="D9">
        <v>1354.28846322245</v>
      </c>
      <c r="E9">
        <v>10.864718138260059</v>
      </c>
      <c r="H9" t="s">
        <v>96</v>
      </c>
      <c r="I9">
        <v>1</v>
      </c>
      <c r="K9" t="s">
        <v>32</v>
      </c>
      <c r="L9">
        <v>42.014697222222217</v>
      </c>
      <c r="M9">
        <v>1750.4153213617819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341.19814976230771</v>
      </c>
      <c r="E12">
        <v>52.234574687556581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179</v>
      </c>
      <c r="B16">
        <v>6052</v>
      </c>
      <c r="C16">
        <v>982</v>
      </c>
      <c r="D16">
        <v>0</v>
      </c>
      <c r="E16">
        <v>45000</v>
      </c>
      <c r="F16">
        <v>9.0155176116942144</v>
      </c>
      <c r="G16">
        <v>5</v>
      </c>
      <c r="H16">
        <v>2</v>
      </c>
      <c r="I16">
        <v>17098.847013257291</v>
      </c>
      <c r="J16">
        <v>13811.47559609394</v>
      </c>
      <c r="K16">
        <v>78.078916865926047</v>
      </c>
      <c r="L16">
        <v>17092.08497629355</v>
      </c>
      <c r="M16">
        <v>14242.85850145</v>
      </c>
      <c r="N16">
        <v>73.793301717847143</v>
      </c>
      <c r="O16">
        <v>17002.998167469708</v>
      </c>
      <c r="P16">
        <v>14254.995179965859</v>
      </c>
      <c r="Q16">
        <v>78.078916865926047</v>
      </c>
      <c r="R16">
        <v>17002.46215723714</v>
      </c>
      <c r="S16">
        <v>14254.98744402141</v>
      </c>
      <c r="T16">
        <v>73.793301717847143</v>
      </c>
      <c r="U16">
        <v>50.330812945437401</v>
      </c>
      <c r="V16">
        <v>10.03157260103049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17</v>
      </c>
      <c r="B3" s="3">
        <v>45059</v>
      </c>
      <c r="D3" t="s">
        <v>180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181</v>
      </c>
      <c r="Q3" t="s">
        <v>182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89</v>
      </c>
      <c r="AA3">
        <v>229.47354435920721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16.813561111111099</v>
      </c>
      <c r="D7">
        <v>342.86749646616721</v>
      </c>
      <c r="E7">
        <v>13.140003505839481</v>
      </c>
      <c r="H7" t="s">
        <v>93</v>
      </c>
      <c r="I7">
        <v>1</v>
      </c>
      <c r="K7" t="s">
        <v>94</v>
      </c>
      <c r="L7">
        <v>63.571622222222217</v>
      </c>
      <c r="M7">
        <v>1983.2866002794331</v>
      </c>
      <c r="N7">
        <v>13.140003505839481</v>
      </c>
    </row>
    <row r="8" spans="1:27" x14ac:dyDescent="0.35">
      <c r="A8">
        <v>1</v>
      </c>
      <c r="B8">
        <v>3</v>
      </c>
      <c r="C8">
        <v>1.299619444444446</v>
      </c>
      <c r="D8">
        <v>0.8225321360162916</v>
      </c>
      <c r="E8">
        <v>12.956490137766689</v>
      </c>
      <c r="H8" t="s">
        <v>95</v>
      </c>
      <c r="I8">
        <v>84</v>
      </c>
      <c r="K8" t="s">
        <v>31</v>
      </c>
      <c r="L8">
        <v>2.1320166666666651</v>
      </c>
      <c r="M8">
        <v>392.45890029610518</v>
      </c>
      <c r="N8">
        <v>51.888506094681951</v>
      </c>
    </row>
    <row r="9" spans="1:27" x14ac:dyDescent="0.35">
      <c r="A9">
        <v>2</v>
      </c>
      <c r="B9">
        <v>201</v>
      </c>
      <c r="C9">
        <v>45.458441666666673</v>
      </c>
      <c r="D9">
        <v>1639.59657167725</v>
      </c>
      <c r="E9">
        <v>10.756133730305731</v>
      </c>
      <c r="H9" t="s">
        <v>96</v>
      </c>
      <c r="I9">
        <v>4</v>
      </c>
      <c r="K9" t="s">
        <v>32</v>
      </c>
      <c r="L9">
        <v>65.703638888888889</v>
      </c>
      <c r="M9">
        <v>2375.7455005755378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392.45890029610518</v>
      </c>
      <c r="E12">
        <v>51.888506094681951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183</v>
      </c>
      <c r="B16">
        <v>4273</v>
      </c>
      <c r="C16">
        <v>5673</v>
      </c>
      <c r="D16">
        <v>19</v>
      </c>
      <c r="E16">
        <v>47940</v>
      </c>
      <c r="F16">
        <v>40.439715883783187</v>
      </c>
      <c r="G16">
        <v>0</v>
      </c>
      <c r="H16">
        <v>5</v>
      </c>
      <c r="I16">
        <v>16029.332352983691</v>
      </c>
      <c r="J16">
        <v>15549.936404878779</v>
      </c>
      <c r="K16">
        <v>69.890369312177896</v>
      </c>
      <c r="L16">
        <v>17872.46075997335</v>
      </c>
      <c r="M16">
        <v>16480.058573451341</v>
      </c>
      <c r="N16">
        <v>73.205353345611627</v>
      </c>
      <c r="O16">
        <v>16029.332352983691</v>
      </c>
      <c r="P16">
        <v>15549.936404878779</v>
      </c>
      <c r="Q16">
        <v>69.890369312177896</v>
      </c>
      <c r="R16">
        <v>16028.33736565276</v>
      </c>
      <c r="S16">
        <v>15551.913336225751</v>
      </c>
      <c r="T16">
        <v>73.205353345611627</v>
      </c>
      <c r="U16">
        <v>0</v>
      </c>
      <c r="V16">
        <v>51.051803940427277</v>
      </c>
      <c r="W16">
        <v>0</v>
      </c>
      <c r="X16">
        <v>0</v>
      </c>
    </row>
    <row r="17" spans="1:24" x14ac:dyDescent="0.35">
      <c r="A17" t="s">
        <v>184</v>
      </c>
      <c r="B17">
        <v>4849</v>
      </c>
      <c r="C17">
        <v>5673</v>
      </c>
      <c r="D17">
        <v>19</v>
      </c>
      <c r="E17">
        <v>47940</v>
      </c>
      <c r="F17">
        <v>26.381181426939509</v>
      </c>
      <c r="G17">
        <v>0</v>
      </c>
      <c r="H17">
        <v>5</v>
      </c>
      <c r="I17">
        <v>18716.529724644781</v>
      </c>
      <c r="J17">
        <v>16878.62950633041</v>
      </c>
      <c r="K17">
        <v>79.115114162531924</v>
      </c>
      <c r="L17">
        <v>19918.56490581443</v>
      </c>
      <c r="M17">
        <v>17485.271122840979</v>
      </c>
      <c r="N17">
        <v>82.166237419227372</v>
      </c>
      <c r="O17">
        <v>18716.529724644781</v>
      </c>
      <c r="P17">
        <v>16878.62950633041</v>
      </c>
      <c r="Q17">
        <v>79.115114162531924</v>
      </c>
      <c r="R17">
        <v>18715.613114262269</v>
      </c>
      <c r="S17">
        <v>16880.45259549177</v>
      </c>
      <c r="T17">
        <v>82.166237419227372</v>
      </c>
      <c r="U17">
        <v>0</v>
      </c>
      <c r="V17">
        <v>51.037865120972093</v>
      </c>
      <c r="W17">
        <v>0</v>
      </c>
      <c r="X17">
        <v>0</v>
      </c>
    </row>
    <row r="18" spans="1:24" x14ac:dyDescent="0.35">
      <c r="A18" t="s">
        <v>185</v>
      </c>
      <c r="B18">
        <v>6059</v>
      </c>
      <c r="C18">
        <v>533</v>
      </c>
      <c r="D18">
        <v>13</v>
      </c>
      <c r="E18">
        <v>47580</v>
      </c>
      <c r="F18">
        <v>9.2699741063191148</v>
      </c>
      <c r="G18">
        <v>5</v>
      </c>
      <c r="H18">
        <v>2</v>
      </c>
      <c r="I18">
        <v>17082.544096136058</v>
      </c>
      <c r="J18">
        <v>13945.01887419499</v>
      </c>
      <c r="K18">
        <v>76.69408223000535</v>
      </c>
      <c r="L18">
        <v>17066.804841355919</v>
      </c>
      <c r="M18">
        <v>14439.28527350313</v>
      </c>
      <c r="N18">
        <v>77.348767161291363</v>
      </c>
      <c r="O18">
        <v>16983.99776661674</v>
      </c>
      <c r="P18">
        <v>14401.056388103911</v>
      </c>
      <c r="Q18">
        <v>76.69408223000535</v>
      </c>
      <c r="R18">
        <v>16982.057447121999</v>
      </c>
      <c r="S18">
        <v>14401.002224176431</v>
      </c>
      <c r="T18">
        <v>77.348767161291363</v>
      </c>
      <c r="U18">
        <v>50.33062606001269</v>
      </c>
      <c r="V18">
        <v>10.03164385167628</v>
      </c>
      <c r="W18">
        <v>0</v>
      </c>
      <c r="X18">
        <v>0</v>
      </c>
    </row>
    <row r="19" spans="1:24" x14ac:dyDescent="0.35">
      <c r="A19" t="s">
        <v>185</v>
      </c>
      <c r="B19">
        <v>6059</v>
      </c>
      <c r="C19">
        <v>533</v>
      </c>
      <c r="D19">
        <v>13</v>
      </c>
      <c r="E19">
        <v>47580</v>
      </c>
      <c r="F19">
        <v>4.1148964053856103</v>
      </c>
      <c r="G19">
        <v>5</v>
      </c>
      <c r="H19">
        <v>2</v>
      </c>
      <c r="I19">
        <v>17021.521392712941</v>
      </c>
      <c r="J19">
        <v>14200.923388004099</v>
      </c>
      <c r="K19">
        <v>63.75866737724111</v>
      </c>
      <c r="L19">
        <v>17014.55745970615</v>
      </c>
      <c r="M19">
        <v>14419.91980882829</v>
      </c>
      <c r="N19">
        <v>65.028338371410001</v>
      </c>
      <c r="O19">
        <v>16977.76079568969</v>
      </c>
      <c r="P19">
        <v>14402.94911966562</v>
      </c>
      <c r="Q19">
        <v>63.75866737724111</v>
      </c>
      <c r="R19">
        <v>16976.942122314929</v>
      </c>
      <c r="S19">
        <v>14402.926149277409</v>
      </c>
      <c r="T19">
        <v>65.028338371410001</v>
      </c>
      <c r="U19">
        <v>50.234770275877487</v>
      </c>
      <c r="V19">
        <v>10.03084246545218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18</v>
      </c>
      <c r="B3" s="3">
        <v>45059</v>
      </c>
      <c r="D3" t="s">
        <v>186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187</v>
      </c>
      <c r="Q3" t="s">
        <v>188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23</v>
      </c>
      <c r="AA3">
        <v>72.859148502349854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0.7828722222222233</v>
      </c>
      <c r="D7">
        <v>25.229454396986359</v>
      </c>
      <c r="E7">
        <v>12.90396564897082</v>
      </c>
      <c r="H7" t="s">
        <v>93</v>
      </c>
      <c r="I7">
        <v>0</v>
      </c>
      <c r="K7" t="s">
        <v>94</v>
      </c>
      <c r="L7">
        <v>19.042761111111108</v>
      </c>
      <c r="M7">
        <v>653.13510265509296</v>
      </c>
      <c r="N7">
        <v>12.90396564897082</v>
      </c>
    </row>
    <row r="8" spans="1:27" x14ac:dyDescent="0.35">
      <c r="A8">
        <v>1</v>
      </c>
      <c r="B8">
        <v>4</v>
      </c>
      <c r="C8">
        <v>0.86357499999999876</v>
      </c>
      <c r="D8">
        <v>0.37204732374474708</v>
      </c>
      <c r="E8">
        <v>12.228174192052039</v>
      </c>
      <c r="H8" t="s">
        <v>95</v>
      </c>
      <c r="I8">
        <v>23</v>
      </c>
      <c r="K8" t="s">
        <v>31</v>
      </c>
      <c r="L8">
        <v>1.6805499999999951</v>
      </c>
      <c r="M8">
        <v>309.35478594161719</v>
      </c>
      <c r="N8">
        <v>51.96085263048208</v>
      </c>
    </row>
    <row r="9" spans="1:27" x14ac:dyDescent="0.35">
      <c r="A9">
        <v>2</v>
      </c>
      <c r="B9">
        <v>166</v>
      </c>
      <c r="C9">
        <v>17.396313888888891</v>
      </c>
      <c r="D9">
        <v>627.53360093436186</v>
      </c>
      <c r="E9">
        <v>10.7459008698068</v>
      </c>
      <c r="H9" t="s">
        <v>96</v>
      </c>
      <c r="I9">
        <v>0</v>
      </c>
      <c r="K9" t="s">
        <v>32</v>
      </c>
      <c r="L9">
        <v>20.723311111111109</v>
      </c>
      <c r="M9">
        <v>962.48988859671022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309.35478594161719</v>
      </c>
      <c r="E12">
        <v>51.96085263048208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19</v>
      </c>
      <c r="B3" s="3">
        <v>45059</v>
      </c>
      <c r="D3" t="s">
        <v>189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190</v>
      </c>
      <c r="Q3" t="s">
        <v>191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</v>
      </c>
      <c r="AA3">
        <v>96.271040439605713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0.45425277777777712</v>
      </c>
      <c r="D7">
        <v>14.251242193927879</v>
      </c>
      <c r="E7">
        <v>12.874398227106431</v>
      </c>
      <c r="H7" t="s">
        <v>93</v>
      </c>
      <c r="I7">
        <v>4</v>
      </c>
      <c r="K7" t="s">
        <v>94</v>
      </c>
      <c r="L7">
        <v>22.788388888888871</v>
      </c>
      <c r="M7">
        <v>789.18350344909504</v>
      </c>
      <c r="N7">
        <v>17.228990632611922</v>
      </c>
    </row>
    <row r="8" spans="1:27" x14ac:dyDescent="0.35">
      <c r="A8">
        <v>1</v>
      </c>
      <c r="B8">
        <v>5</v>
      </c>
      <c r="C8">
        <v>0.85863333333333181</v>
      </c>
      <c r="D8">
        <v>0.49882893502625097</v>
      </c>
      <c r="E8">
        <v>12.908274448681521</v>
      </c>
      <c r="H8" t="s">
        <v>95</v>
      </c>
      <c r="I8">
        <v>0</v>
      </c>
      <c r="K8" t="s">
        <v>31</v>
      </c>
      <c r="L8">
        <v>0.95783055555555818</v>
      </c>
      <c r="M8">
        <v>175.995067255701</v>
      </c>
      <c r="N8">
        <v>52.372713995541091</v>
      </c>
    </row>
    <row r="9" spans="1:27" x14ac:dyDescent="0.35">
      <c r="A9">
        <v>2</v>
      </c>
      <c r="B9">
        <v>209</v>
      </c>
      <c r="C9">
        <v>21.47550277777777</v>
      </c>
      <c r="D9">
        <v>774.43343232014092</v>
      </c>
      <c r="E9">
        <v>17.228990632611922</v>
      </c>
      <c r="H9" t="s">
        <v>96</v>
      </c>
      <c r="I9">
        <v>1</v>
      </c>
      <c r="K9" t="s">
        <v>32</v>
      </c>
      <c r="L9">
        <v>23.746219444444431</v>
      </c>
      <c r="M9">
        <v>965.17857070479602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175.995067255701</v>
      </c>
      <c r="E12">
        <v>52.372713995541091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192</v>
      </c>
      <c r="B16">
        <v>6069</v>
      </c>
      <c r="C16">
        <v>543</v>
      </c>
      <c r="D16">
        <v>8</v>
      </c>
      <c r="E16">
        <v>49980</v>
      </c>
      <c r="F16">
        <v>8.9678628566501981</v>
      </c>
      <c r="G16">
        <v>5</v>
      </c>
      <c r="H16">
        <v>2</v>
      </c>
      <c r="I16">
        <v>16202.023651044799</v>
      </c>
      <c r="J16">
        <v>14518.279523968051</v>
      </c>
      <c r="K16">
        <v>76.200254653458686</v>
      </c>
      <c r="L16">
        <v>16126.48271650216</v>
      </c>
      <c r="M16">
        <v>14020.51950061183</v>
      </c>
      <c r="N16">
        <v>75.406206399770241</v>
      </c>
      <c r="O16">
        <v>16213.0728078906</v>
      </c>
      <c r="P16">
        <v>14056.851262790789</v>
      </c>
      <c r="Q16">
        <v>76.200254653458686</v>
      </c>
      <c r="R16">
        <v>16208.438785676601</v>
      </c>
      <c r="S16">
        <v>14057.510515397389</v>
      </c>
      <c r="T16">
        <v>75.406206399770241</v>
      </c>
      <c r="U16">
        <v>51.468286113010393</v>
      </c>
      <c r="V16">
        <v>10.02662128058525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20</v>
      </c>
      <c r="B3" s="3">
        <v>45059</v>
      </c>
      <c r="D3" t="s">
        <v>193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194</v>
      </c>
      <c r="Q3" t="s">
        <v>195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43</v>
      </c>
      <c r="AA3">
        <v>135.05995655059809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7.5099833333333317</v>
      </c>
      <c r="D7">
        <v>133.89017664336839</v>
      </c>
      <c r="E7">
        <v>13.10723040913312</v>
      </c>
      <c r="H7" t="s">
        <v>93</v>
      </c>
      <c r="I7">
        <v>43</v>
      </c>
      <c r="K7" t="s">
        <v>94</v>
      </c>
      <c r="L7">
        <v>34.977019444444437</v>
      </c>
      <c r="M7">
        <v>1099.676306936964</v>
      </c>
      <c r="N7">
        <v>13.10723040913312</v>
      </c>
    </row>
    <row r="8" spans="1:27" x14ac:dyDescent="0.35">
      <c r="A8">
        <v>1</v>
      </c>
      <c r="B8">
        <v>3</v>
      </c>
      <c r="C8">
        <v>0.72508888888888878</v>
      </c>
      <c r="D8">
        <v>0.43732706735460181</v>
      </c>
      <c r="E8">
        <v>12.92621034041602</v>
      </c>
      <c r="H8" t="s">
        <v>95</v>
      </c>
      <c r="I8">
        <v>0</v>
      </c>
      <c r="K8" t="s">
        <v>31</v>
      </c>
      <c r="L8">
        <v>0.80908611111110884</v>
      </c>
      <c r="M8">
        <v>148.75589176703039</v>
      </c>
      <c r="N8">
        <v>51.779701837738067</v>
      </c>
    </row>
    <row r="9" spans="1:27" x14ac:dyDescent="0.35">
      <c r="A9">
        <v>2</v>
      </c>
      <c r="B9">
        <v>241</v>
      </c>
      <c r="C9">
        <v>26.741947222222219</v>
      </c>
      <c r="D9">
        <v>965.34880322624156</v>
      </c>
      <c r="E9">
        <v>12.900269856583011</v>
      </c>
      <c r="H9" t="s">
        <v>96</v>
      </c>
      <c r="I9">
        <v>0</v>
      </c>
      <c r="K9" t="s">
        <v>32</v>
      </c>
      <c r="L9">
        <v>35.786105555555537</v>
      </c>
      <c r="M9">
        <v>1248.432198703995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148.75589176703039</v>
      </c>
      <c r="E12">
        <v>51.779701837738067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21</v>
      </c>
      <c r="B3" s="3">
        <v>45059</v>
      </c>
      <c r="D3" t="s">
        <v>196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197</v>
      </c>
      <c r="Q3" t="s">
        <v>198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32</v>
      </c>
      <c r="AA3">
        <v>151.5985631942749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8.5500166666666662</v>
      </c>
      <c r="D7">
        <v>196.914675275749</v>
      </c>
      <c r="E7">
        <v>13.139937420936381</v>
      </c>
      <c r="H7" t="s">
        <v>93</v>
      </c>
      <c r="I7">
        <v>29</v>
      </c>
      <c r="K7" t="s">
        <v>94</v>
      </c>
      <c r="L7">
        <v>38.886549999999993</v>
      </c>
      <c r="M7">
        <v>1265.3046828860231</v>
      </c>
      <c r="N7">
        <v>107.55449691121579</v>
      </c>
    </row>
    <row r="8" spans="1:27" x14ac:dyDescent="0.35">
      <c r="A8">
        <v>1</v>
      </c>
      <c r="B8">
        <v>3</v>
      </c>
      <c r="C8">
        <v>0.71337222222222407</v>
      </c>
      <c r="D8">
        <v>0.21181579988783461</v>
      </c>
      <c r="E8">
        <v>9.886315886001433E-2</v>
      </c>
      <c r="H8" t="s">
        <v>95</v>
      </c>
      <c r="I8">
        <v>0</v>
      </c>
      <c r="K8" t="s">
        <v>31</v>
      </c>
      <c r="L8">
        <v>1.1007555555555579</v>
      </c>
      <c r="M8">
        <v>202.3985564353726</v>
      </c>
      <c r="N8">
        <v>51.888481659302748</v>
      </c>
    </row>
    <row r="9" spans="1:27" x14ac:dyDescent="0.35">
      <c r="A9">
        <v>2</v>
      </c>
      <c r="B9">
        <v>279</v>
      </c>
      <c r="C9">
        <v>29.623161111111099</v>
      </c>
      <c r="D9">
        <v>1068.178191810387</v>
      </c>
      <c r="E9">
        <v>107.55449691121579</v>
      </c>
      <c r="H9" t="s">
        <v>96</v>
      </c>
      <c r="I9">
        <v>3</v>
      </c>
      <c r="K9" t="s">
        <v>32</v>
      </c>
      <c r="L9">
        <v>39.987305555555537</v>
      </c>
      <c r="M9">
        <v>1467.703239321396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202.3985564353726</v>
      </c>
      <c r="E12">
        <v>51.888481659302748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199</v>
      </c>
      <c r="B16">
        <v>2998</v>
      </c>
      <c r="C16">
        <v>6276</v>
      </c>
      <c r="D16">
        <v>1</v>
      </c>
      <c r="E16">
        <v>51360</v>
      </c>
      <c r="F16">
        <v>49.717903218099131</v>
      </c>
      <c r="G16">
        <v>2</v>
      </c>
      <c r="H16">
        <v>5</v>
      </c>
      <c r="I16">
        <v>16699.49118298708</v>
      </c>
      <c r="J16">
        <v>16985.05317021185</v>
      </c>
      <c r="K16">
        <v>70.179254167113172</v>
      </c>
      <c r="L16">
        <v>14031.808736784171</v>
      </c>
      <c r="M16">
        <v>15664.21895827401</v>
      </c>
      <c r="N16">
        <v>67.687598472425606</v>
      </c>
      <c r="O16">
        <v>16231.20929048092</v>
      </c>
      <c r="P16">
        <v>16813.39248815053</v>
      </c>
      <c r="Q16">
        <v>70.179254167113172</v>
      </c>
      <c r="R16">
        <v>16230.15261685101</v>
      </c>
      <c r="S16">
        <v>16815.52236692388</v>
      </c>
      <c r="T16">
        <v>67.687598472425606</v>
      </c>
      <c r="U16">
        <v>10.031673406089141</v>
      </c>
      <c r="V16">
        <v>49.913110073142562</v>
      </c>
      <c r="W16">
        <v>0</v>
      </c>
      <c r="X16">
        <v>0</v>
      </c>
    </row>
    <row r="17" spans="1:24" x14ac:dyDescent="0.35">
      <c r="A17" t="s">
        <v>199</v>
      </c>
      <c r="B17">
        <v>2998</v>
      </c>
      <c r="C17">
        <v>6276</v>
      </c>
      <c r="D17">
        <v>2</v>
      </c>
      <c r="E17">
        <v>51420</v>
      </c>
      <c r="F17">
        <v>1.0899322879760911</v>
      </c>
      <c r="G17">
        <v>2</v>
      </c>
      <c r="H17">
        <v>5</v>
      </c>
      <c r="I17">
        <v>16217.86624720396</v>
      </c>
      <c r="J17">
        <v>16803.011504398932</v>
      </c>
      <c r="K17">
        <v>65.309515472790721</v>
      </c>
      <c r="L17">
        <v>16161.525377710281</v>
      </c>
      <c r="M17">
        <v>16769.754245596119</v>
      </c>
      <c r="N17">
        <v>65.026046836226044</v>
      </c>
      <c r="O17">
        <v>16207.59887189646</v>
      </c>
      <c r="P17">
        <v>16799.24830234106</v>
      </c>
      <c r="Q17">
        <v>65.309515472790721</v>
      </c>
      <c r="R17">
        <v>16209.709992781791</v>
      </c>
      <c r="S17">
        <v>16794.993520283591</v>
      </c>
      <c r="T17">
        <v>65.026046836226044</v>
      </c>
      <c r="U17">
        <v>10.03300436023601</v>
      </c>
      <c r="V17">
        <v>49.906450282952967</v>
      </c>
      <c r="W17">
        <v>0</v>
      </c>
      <c r="X17">
        <v>0</v>
      </c>
    </row>
    <row r="18" spans="1:24" x14ac:dyDescent="0.35">
      <c r="A18" t="s">
        <v>200</v>
      </c>
      <c r="B18">
        <v>6070</v>
      </c>
      <c r="C18">
        <v>559</v>
      </c>
      <c r="D18">
        <v>8</v>
      </c>
      <c r="E18">
        <v>51780</v>
      </c>
      <c r="F18">
        <v>9.5738054566680315</v>
      </c>
      <c r="G18">
        <v>5</v>
      </c>
      <c r="H18">
        <v>2</v>
      </c>
      <c r="I18">
        <v>16983.71196014103</v>
      </c>
      <c r="J18">
        <v>16752.805960091198</v>
      </c>
      <c r="K18">
        <v>67.166949322451487</v>
      </c>
      <c r="L18">
        <v>16770.53972049999</v>
      </c>
      <c r="M18">
        <v>16230.2563895064</v>
      </c>
      <c r="N18">
        <v>64.973815186961929</v>
      </c>
      <c r="O18">
        <v>16852.20223210445</v>
      </c>
      <c r="P18">
        <v>16278.381235989449</v>
      </c>
      <c r="Q18">
        <v>67.166949322451487</v>
      </c>
      <c r="R18">
        <v>16854.035352016079</v>
      </c>
      <c r="S18">
        <v>16277.625898769331</v>
      </c>
      <c r="T18">
        <v>64.973815186961929</v>
      </c>
      <c r="U18">
        <v>51.423079742919661</v>
      </c>
      <c r="V18">
        <v>10.0270292659043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22</v>
      </c>
      <c r="B3" s="3">
        <v>45059</v>
      </c>
      <c r="D3" t="s">
        <v>201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202</v>
      </c>
      <c r="Q3" t="s">
        <v>203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49</v>
      </c>
      <c r="AA3">
        <v>129.83157896995539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0.84144444444444366</v>
      </c>
      <c r="D7">
        <v>27.222365336867711</v>
      </c>
      <c r="E7">
        <v>12.939159777929049</v>
      </c>
      <c r="H7" t="s">
        <v>93</v>
      </c>
      <c r="I7">
        <v>35</v>
      </c>
      <c r="K7" t="s">
        <v>94</v>
      </c>
      <c r="L7">
        <v>33.223947222222229</v>
      </c>
      <c r="M7">
        <v>1168.533504456595</v>
      </c>
      <c r="N7">
        <v>25.083906242729551</v>
      </c>
    </row>
    <row r="8" spans="1:27" x14ac:dyDescent="0.35">
      <c r="A8">
        <v>1</v>
      </c>
      <c r="B8">
        <v>4</v>
      </c>
      <c r="C8">
        <v>0.7393527777777773</v>
      </c>
      <c r="D8">
        <v>0.30093278962043868</v>
      </c>
      <c r="E8">
        <v>22.95779705639907</v>
      </c>
      <c r="H8" t="s">
        <v>95</v>
      </c>
      <c r="I8">
        <v>13</v>
      </c>
      <c r="K8" t="s">
        <v>31</v>
      </c>
      <c r="L8">
        <v>0.89289444444444599</v>
      </c>
      <c r="M8">
        <v>163.890980574065</v>
      </c>
      <c r="N8">
        <v>51.865533868664627</v>
      </c>
    </row>
    <row r="9" spans="1:27" x14ac:dyDescent="0.35">
      <c r="A9">
        <v>2</v>
      </c>
      <c r="B9">
        <v>302</v>
      </c>
      <c r="C9">
        <v>31.643150000000009</v>
      </c>
      <c r="D9">
        <v>1141.0102063301069</v>
      </c>
      <c r="E9">
        <v>25.083906242729551</v>
      </c>
      <c r="H9" t="s">
        <v>96</v>
      </c>
      <c r="I9">
        <v>1</v>
      </c>
      <c r="K9" t="s">
        <v>32</v>
      </c>
      <c r="L9">
        <v>34.116841666666673</v>
      </c>
      <c r="M9">
        <v>1332.42448503066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163.890980574065</v>
      </c>
      <c r="E12">
        <v>51.865533868664627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204</v>
      </c>
      <c r="B16">
        <v>3012</v>
      </c>
      <c r="C16">
        <v>5690</v>
      </c>
      <c r="D16">
        <v>5</v>
      </c>
      <c r="E16">
        <v>52500</v>
      </c>
      <c r="F16">
        <v>9.4695770814450206</v>
      </c>
      <c r="G16">
        <v>2</v>
      </c>
      <c r="H16">
        <v>5</v>
      </c>
      <c r="I16">
        <v>16763.807784679509</v>
      </c>
      <c r="J16">
        <v>16699.695284288679</v>
      </c>
      <c r="K16">
        <v>70.454395190466315</v>
      </c>
      <c r="L16">
        <v>16998.20049087864</v>
      </c>
      <c r="M16">
        <v>17019.792114910531</v>
      </c>
      <c r="N16">
        <v>70.359073081145965</v>
      </c>
      <c r="O16">
        <v>16669.843648453549</v>
      </c>
      <c r="P16">
        <v>16684.857901479281</v>
      </c>
      <c r="Q16">
        <v>70.454395190466315</v>
      </c>
      <c r="R16">
        <v>16672.282877373949</v>
      </c>
      <c r="S16">
        <v>16683.100003954449</v>
      </c>
      <c r="T16">
        <v>70.359073081145965</v>
      </c>
      <c r="U16">
        <v>10.04568307814182</v>
      </c>
      <c r="V16">
        <v>49.484550807399039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23</v>
      </c>
      <c r="B3" s="3">
        <v>45059</v>
      </c>
      <c r="D3" t="s">
        <v>205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206</v>
      </c>
      <c r="Q3" t="s">
        <v>182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140</v>
      </c>
      <c r="AA3">
        <v>127.4670233726501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0.45448888888888989</v>
      </c>
      <c r="D7">
        <v>15.49613699609948</v>
      </c>
      <c r="E7">
        <v>12.907947252621989</v>
      </c>
      <c r="H7" t="s">
        <v>93</v>
      </c>
      <c r="I7">
        <v>48</v>
      </c>
      <c r="K7" t="s">
        <v>94</v>
      </c>
      <c r="L7">
        <v>33.546777777777763</v>
      </c>
      <c r="M7">
        <v>1172.648730063418</v>
      </c>
      <c r="N7">
        <v>13.29491421854981</v>
      </c>
    </row>
    <row r="8" spans="1:27" x14ac:dyDescent="0.35">
      <c r="A8">
        <v>1</v>
      </c>
      <c r="B8">
        <v>5</v>
      </c>
      <c r="C8">
        <v>1.017675000000001</v>
      </c>
      <c r="D8">
        <v>0.52865725700059518</v>
      </c>
      <c r="E8">
        <v>13.29491421854981</v>
      </c>
      <c r="H8" t="s">
        <v>95</v>
      </c>
      <c r="I8">
        <v>91</v>
      </c>
      <c r="K8" t="s">
        <v>31</v>
      </c>
      <c r="L8">
        <v>1.333550000000002</v>
      </c>
      <c r="M8">
        <v>245.31939762258011</v>
      </c>
      <c r="N8">
        <v>51.888506094681951</v>
      </c>
    </row>
    <row r="9" spans="1:27" x14ac:dyDescent="0.35">
      <c r="A9">
        <v>2</v>
      </c>
      <c r="B9">
        <v>267</v>
      </c>
      <c r="C9">
        <v>32.074613888888869</v>
      </c>
      <c r="D9">
        <v>1156.623935810318</v>
      </c>
      <c r="E9">
        <v>10.613387195239691</v>
      </c>
      <c r="H9" t="s">
        <v>96</v>
      </c>
      <c r="I9">
        <v>1</v>
      </c>
      <c r="K9" t="s">
        <v>32</v>
      </c>
      <c r="L9">
        <v>34.880327777777772</v>
      </c>
      <c r="M9">
        <v>1417.9681276859981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245.31939762258011</v>
      </c>
      <c r="E12">
        <v>51.888506094681951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207</v>
      </c>
      <c r="B16">
        <v>3010</v>
      </c>
      <c r="C16">
        <v>6277</v>
      </c>
      <c r="D16">
        <v>12</v>
      </c>
      <c r="E16">
        <v>53820</v>
      </c>
      <c r="F16">
        <v>42.680555561586097</v>
      </c>
      <c r="G16">
        <v>2</v>
      </c>
      <c r="H16">
        <v>5</v>
      </c>
      <c r="I16">
        <v>15408.290906302351</v>
      </c>
      <c r="J16">
        <v>16479.24885446806</v>
      </c>
      <c r="K16">
        <v>61.307548862428497</v>
      </c>
      <c r="L16">
        <v>16759.21970149644</v>
      </c>
      <c r="M16">
        <v>17713.036485690991</v>
      </c>
      <c r="N16">
        <v>59.262198142292789</v>
      </c>
      <c r="O16">
        <v>14985.017908542561</v>
      </c>
      <c r="P16">
        <v>16412.351701935229</v>
      </c>
      <c r="Q16">
        <v>61.307548862428497</v>
      </c>
      <c r="R16">
        <v>14984.796049711489</v>
      </c>
      <c r="S16">
        <v>16412.59471276739</v>
      </c>
      <c r="T16">
        <v>59.262198142292789</v>
      </c>
      <c r="U16">
        <v>10.040329667371379</v>
      </c>
      <c r="V16">
        <v>51.54427291088291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24</v>
      </c>
      <c r="B3" s="3">
        <v>45059</v>
      </c>
      <c r="D3" t="s">
        <v>208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209</v>
      </c>
      <c r="Q3" t="s">
        <v>210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86</v>
      </c>
      <c r="AA3">
        <v>133.48509645462039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7.5579749999999999</v>
      </c>
      <c r="D7">
        <v>135.27730138203509</v>
      </c>
      <c r="E7">
        <v>13.139968398021219</v>
      </c>
      <c r="H7" t="s">
        <v>93</v>
      </c>
      <c r="I7">
        <v>20</v>
      </c>
      <c r="K7" t="s">
        <v>94</v>
      </c>
      <c r="L7">
        <v>36.070591666666658</v>
      </c>
      <c r="M7">
        <v>1120.2379810993041</v>
      </c>
      <c r="N7">
        <v>14.18059495881281</v>
      </c>
    </row>
    <row r="8" spans="1:27" x14ac:dyDescent="0.35">
      <c r="A8">
        <v>1</v>
      </c>
      <c r="B8">
        <v>5</v>
      </c>
      <c r="C8">
        <v>1.218836111111113</v>
      </c>
      <c r="D8">
        <v>0.67878481146100722</v>
      </c>
      <c r="E8">
        <v>13.07942340923098</v>
      </c>
      <c r="H8" t="s">
        <v>95</v>
      </c>
      <c r="I8">
        <v>66</v>
      </c>
      <c r="K8" t="s">
        <v>31</v>
      </c>
      <c r="L8">
        <v>1.0919611111111081</v>
      </c>
      <c r="M8">
        <v>200.93519959139809</v>
      </c>
      <c r="N8">
        <v>65.726321789652516</v>
      </c>
    </row>
    <row r="9" spans="1:27" x14ac:dyDescent="0.35">
      <c r="A9">
        <v>2</v>
      </c>
      <c r="B9">
        <v>238</v>
      </c>
      <c r="C9">
        <v>27.29378055555555</v>
      </c>
      <c r="D9">
        <v>984.28189490580826</v>
      </c>
      <c r="E9">
        <v>14.18059495881281</v>
      </c>
      <c r="H9" t="s">
        <v>96</v>
      </c>
      <c r="I9">
        <v>0</v>
      </c>
      <c r="K9" t="s">
        <v>32</v>
      </c>
      <c r="L9">
        <v>37.162552777777769</v>
      </c>
      <c r="M9">
        <v>1321.1731806907021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200.93519959139809</v>
      </c>
      <c r="E12">
        <v>65.726321789652516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25</v>
      </c>
      <c r="B3" s="3">
        <v>45059</v>
      </c>
      <c r="D3" t="s">
        <v>211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212</v>
      </c>
      <c r="Q3" t="s">
        <v>213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69</v>
      </c>
      <c r="AA3">
        <v>116.47849011421199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60</v>
      </c>
      <c r="C7">
        <v>8.6160777777777788</v>
      </c>
      <c r="D7">
        <v>198.92179340028929</v>
      </c>
      <c r="E7">
        <v>13.13995187690797</v>
      </c>
      <c r="H7" t="s">
        <v>93</v>
      </c>
      <c r="I7">
        <v>5</v>
      </c>
      <c r="K7" t="s">
        <v>94</v>
      </c>
      <c r="L7">
        <v>32.606483333333323</v>
      </c>
      <c r="M7">
        <v>1020.770683550448</v>
      </c>
      <c r="N7">
        <v>13.13995187690797</v>
      </c>
    </row>
    <row r="8" spans="1:27" x14ac:dyDescent="0.35">
      <c r="A8">
        <v>1</v>
      </c>
      <c r="B8">
        <v>5</v>
      </c>
      <c r="C8">
        <v>1.213225000000002</v>
      </c>
      <c r="D8">
        <v>0.36246936549350478</v>
      </c>
      <c r="E8">
        <v>0.113171744702271</v>
      </c>
      <c r="H8" t="s">
        <v>95</v>
      </c>
      <c r="I8">
        <v>61</v>
      </c>
      <c r="K8" t="s">
        <v>31</v>
      </c>
      <c r="L8">
        <v>1.2642444444444401</v>
      </c>
      <c r="M8">
        <v>232.6392370848861</v>
      </c>
      <c r="N8">
        <v>53.271236490999932</v>
      </c>
    </row>
    <row r="9" spans="1:27" x14ac:dyDescent="0.35">
      <c r="A9">
        <v>2</v>
      </c>
      <c r="B9">
        <v>216</v>
      </c>
      <c r="C9">
        <v>22.777180555555539</v>
      </c>
      <c r="D9">
        <v>821.48642078466548</v>
      </c>
      <c r="E9">
        <v>10.595214723347169</v>
      </c>
      <c r="H9" t="s">
        <v>96</v>
      </c>
      <c r="I9">
        <v>3</v>
      </c>
      <c r="K9" t="s">
        <v>32</v>
      </c>
      <c r="L9">
        <v>33.870727777777759</v>
      </c>
      <c r="M9">
        <v>1253.4099206353339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232.6392370848861</v>
      </c>
      <c r="E12">
        <v>53.271236490999932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214</v>
      </c>
      <c r="B16">
        <v>4090</v>
      </c>
      <c r="C16">
        <v>5697</v>
      </c>
      <c r="D16">
        <v>6</v>
      </c>
      <c r="E16">
        <v>55260</v>
      </c>
      <c r="F16">
        <v>20.979925746550201</v>
      </c>
      <c r="G16">
        <v>0</v>
      </c>
      <c r="H16">
        <v>5</v>
      </c>
      <c r="I16">
        <v>21498.848398531249</v>
      </c>
      <c r="J16">
        <v>18752.987458933148</v>
      </c>
      <c r="K16">
        <v>81.137852048407638</v>
      </c>
      <c r="L16">
        <v>20499.632963072079</v>
      </c>
      <c r="M16">
        <v>18338.353753126041</v>
      </c>
      <c r="N16">
        <v>80.959552194587701</v>
      </c>
      <c r="O16">
        <v>21498.848398531249</v>
      </c>
      <c r="P16">
        <v>18752.987458933148</v>
      </c>
      <c r="Q16">
        <v>81.137852048407638</v>
      </c>
      <c r="R16">
        <v>21499.428010660689</v>
      </c>
      <c r="S16">
        <v>18751.585112952482</v>
      </c>
      <c r="T16">
        <v>80.959552194587701</v>
      </c>
      <c r="U16">
        <v>0</v>
      </c>
      <c r="V16">
        <v>51.564877159967047</v>
      </c>
      <c r="W16">
        <v>0</v>
      </c>
      <c r="X16">
        <v>0</v>
      </c>
    </row>
    <row r="17" spans="1:24" x14ac:dyDescent="0.35">
      <c r="A17" t="s">
        <v>215</v>
      </c>
      <c r="B17">
        <v>4472</v>
      </c>
      <c r="C17">
        <v>6289</v>
      </c>
      <c r="D17">
        <v>4</v>
      </c>
      <c r="E17">
        <v>55140</v>
      </c>
      <c r="F17">
        <v>50.89198124605965</v>
      </c>
      <c r="G17">
        <v>0</v>
      </c>
      <c r="H17">
        <v>5</v>
      </c>
      <c r="I17">
        <v>15872.329656776141</v>
      </c>
      <c r="J17">
        <v>16240.98626897726</v>
      </c>
      <c r="K17">
        <v>70.693381733557487</v>
      </c>
      <c r="L17">
        <v>18808.69458597463</v>
      </c>
      <c r="M17">
        <v>17076.193794209659</v>
      </c>
      <c r="N17">
        <v>73.020792661219261</v>
      </c>
      <c r="O17">
        <v>16448.365066910988</v>
      </c>
      <c r="P17">
        <v>15927.543733558659</v>
      </c>
      <c r="Q17">
        <v>70.693381733557487</v>
      </c>
      <c r="R17">
        <v>16448.027106061039</v>
      </c>
      <c r="S17">
        <v>15928.73374526547</v>
      </c>
      <c r="T17">
        <v>73.020792661219261</v>
      </c>
      <c r="U17">
        <v>12.885957363540291</v>
      </c>
      <c r="V17">
        <v>51.575308083138381</v>
      </c>
      <c r="W17">
        <v>0</v>
      </c>
      <c r="X17">
        <v>0</v>
      </c>
    </row>
    <row r="18" spans="1:24" x14ac:dyDescent="0.35">
      <c r="A18" t="s">
        <v>216</v>
      </c>
      <c r="B18">
        <v>4570</v>
      </c>
      <c r="C18">
        <v>5697</v>
      </c>
      <c r="D18">
        <v>4</v>
      </c>
      <c r="E18">
        <v>55140</v>
      </c>
      <c r="F18">
        <v>5.0254934288805124</v>
      </c>
      <c r="G18">
        <v>0</v>
      </c>
      <c r="H18">
        <v>5</v>
      </c>
      <c r="I18">
        <v>14441.992158808909</v>
      </c>
      <c r="J18">
        <v>15827.236062399699</v>
      </c>
      <c r="K18">
        <v>61.990783567722978</v>
      </c>
      <c r="L18">
        <v>14202.287926007541</v>
      </c>
      <c r="M18">
        <v>15728.508615206551</v>
      </c>
      <c r="N18">
        <v>65.946403573990636</v>
      </c>
      <c r="O18">
        <v>14441.992158808909</v>
      </c>
      <c r="P18">
        <v>15827.236062399699</v>
      </c>
      <c r="Q18">
        <v>61.990783567722978</v>
      </c>
      <c r="R18">
        <v>14441.8841594277</v>
      </c>
      <c r="S18">
        <v>15827.49746804497</v>
      </c>
      <c r="T18">
        <v>65.946403573990636</v>
      </c>
      <c r="U18">
        <v>0</v>
      </c>
      <c r="V18">
        <v>51.584896277798777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26</v>
      </c>
      <c r="B3" s="3">
        <v>45059</v>
      </c>
      <c r="D3" t="s">
        <v>217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218</v>
      </c>
      <c r="Q3" t="s">
        <v>219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55</v>
      </c>
      <c r="AA3">
        <v>90.911787748336792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0.81698888888888788</v>
      </c>
      <c r="D7">
        <v>26.563598464467269</v>
      </c>
      <c r="E7">
        <v>13.58575234909031</v>
      </c>
      <c r="H7" t="s">
        <v>93</v>
      </c>
      <c r="I7">
        <v>55</v>
      </c>
      <c r="K7" t="s">
        <v>94</v>
      </c>
      <c r="L7">
        <v>23.271502777777791</v>
      </c>
      <c r="M7">
        <v>797.76339846238739</v>
      </c>
      <c r="N7">
        <v>15.787480360017881</v>
      </c>
    </row>
    <row r="8" spans="1:27" x14ac:dyDescent="0.35">
      <c r="A8">
        <v>1</v>
      </c>
      <c r="B8">
        <v>5</v>
      </c>
      <c r="C8">
        <v>1.070552777777777</v>
      </c>
      <c r="D8">
        <v>0.36458946292514771</v>
      </c>
      <c r="E8">
        <v>12.904499814044289</v>
      </c>
      <c r="H8" t="s">
        <v>95</v>
      </c>
      <c r="I8">
        <v>0</v>
      </c>
      <c r="K8" t="s">
        <v>31</v>
      </c>
      <c r="L8">
        <v>0.57860277777777613</v>
      </c>
      <c r="M8">
        <v>106.52753148292329</v>
      </c>
      <c r="N8">
        <v>51.630845220912043</v>
      </c>
    </row>
    <row r="9" spans="1:27" x14ac:dyDescent="0.35">
      <c r="A9">
        <v>2</v>
      </c>
      <c r="B9">
        <v>206</v>
      </c>
      <c r="C9">
        <v>21.38396111111112</v>
      </c>
      <c r="D9">
        <v>770.83521053499499</v>
      </c>
      <c r="E9">
        <v>15.787480360017881</v>
      </c>
      <c r="H9" t="s">
        <v>96</v>
      </c>
      <c r="I9">
        <v>0</v>
      </c>
      <c r="K9" t="s">
        <v>32</v>
      </c>
      <c r="L9">
        <v>23.850105555555562</v>
      </c>
      <c r="M9">
        <v>904.29092994531072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106.52753148292329</v>
      </c>
      <c r="E12">
        <v>51.630845220912043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27</v>
      </c>
      <c r="B3" s="3">
        <v>45059</v>
      </c>
      <c r="D3" t="s">
        <v>220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221</v>
      </c>
      <c r="Q3" t="s">
        <v>222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664</v>
      </c>
      <c r="AA3">
        <v>111.685462474823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0.45743333333333391</v>
      </c>
      <c r="D7">
        <v>14.15683308770501</v>
      </c>
      <c r="E7">
        <v>8.5968018133507282</v>
      </c>
      <c r="H7" t="s">
        <v>93</v>
      </c>
      <c r="I7">
        <v>575</v>
      </c>
      <c r="K7" t="s">
        <v>94</v>
      </c>
      <c r="L7">
        <v>29.05983611111111</v>
      </c>
      <c r="M7">
        <v>1006.950277650801</v>
      </c>
      <c r="N7">
        <v>113.60118269607401</v>
      </c>
    </row>
    <row r="8" spans="1:27" x14ac:dyDescent="0.35">
      <c r="A8">
        <v>1</v>
      </c>
      <c r="B8">
        <v>5</v>
      </c>
      <c r="C8">
        <v>1.0710749999999989</v>
      </c>
      <c r="D8">
        <v>0.72678546603988781</v>
      </c>
      <c r="E8">
        <v>13.176711724504679</v>
      </c>
      <c r="H8" t="s">
        <v>95</v>
      </c>
      <c r="I8">
        <v>87</v>
      </c>
      <c r="K8" t="s">
        <v>31</v>
      </c>
      <c r="L8">
        <v>0.7902861111111088</v>
      </c>
      <c r="M8">
        <v>144.9645378225695</v>
      </c>
      <c r="N8">
        <v>51.888082551247102</v>
      </c>
    </row>
    <row r="9" spans="1:27" x14ac:dyDescent="0.35">
      <c r="A9">
        <v>2</v>
      </c>
      <c r="B9">
        <v>238</v>
      </c>
      <c r="C9">
        <v>27.531327777777779</v>
      </c>
      <c r="D9">
        <v>992.06665909705566</v>
      </c>
      <c r="E9">
        <v>113.60118269607401</v>
      </c>
      <c r="H9" t="s">
        <v>96</v>
      </c>
      <c r="I9">
        <v>2</v>
      </c>
      <c r="K9" t="s">
        <v>32</v>
      </c>
      <c r="L9">
        <v>29.850122222222218</v>
      </c>
      <c r="M9">
        <v>1151.91481547337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144.9645378225695</v>
      </c>
      <c r="E12">
        <v>51.888082551247102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223</v>
      </c>
      <c r="B16">
        <v>3379</v>
      </c>
      <c r="C16">
        <v>5888</v>
      </c>
      <c r="D16">
        <v>14</v>
      </c>
      <c r="E16">
        <v>57540</v>
      </c>
      <c r="F16">
        <v>54.005282198247123</v>
      </c>
      <c r="G16">
        <v>2</v>
      </c>
      <c r="H16">
        <v>5</v>
      </c>
      <c r="I16">
        <v>16179.010422567189</v>
      </c>
      <c r="J16">
        <v>12239.467248039709</v>
      </c>
      <c r="K16">
        <v>62.296330305051093</v>
      </c>
      <c r="L16">
        <v>16258.96218167595</v>
      </c>
      <c r="M16">
        <v>14446.632417446301</v>
      </c>
      <c r="N16">
        <v>63.895577293654227</v>
      </c>
      <c r="O16">
        <v>15989.248879562319</v>
      </c>
      <c r="P16">
        <v>11734.046874981021</v>
      </c>
      <c r="Q16">
        <v>62.296330305051093</v>
      </c>
      <c r="R16">
        <v>15984.45380630641</v>
      </c>
      <c r="S16">
        <v>11734.23100310074</v>
      </c>
      <c r="T16">
        <v>63.895577293654227</v>
      </c>
      <c r="U16">
        <v>9.99660753287435</v>
      </c>
      <c r="V16">
        <v>50.481299512121062</v>
      </c>
      <c r="W16">
        <v>0</v>
      </c>
      <c r="X16">
        <v>0</v>
      </c>
    </row>
    <row r="17" spans="1:24" x14ac:dyDescent="0.35">
      <c r="A17" t="s">
        <v>224</v>
      </c>
      <c r="B17">
        <v>3404</v>
      </c>
      <c r="C17">
        <v>5888</v>
      </c>
      <c r="D17">
        <v>14</v>
      </c>
      <c r="E17">
        <v>57540</v>
      </c>
      <c r="F17">
        <v>66.117973177177575</v>
      </c>
      <c r="G17">
        <v>2</v>
      </c>
      <c r="H17">
        <v>5</v>
      </c>
      <c r="I17">
        <v>16214.456554912709</v>
      </c>
      <c r="J17">
        <v>12347.579786742839</v>
      </c>
      <c r="K17">
        <v>74.061006568567024</v>
      </c>
      <c r="L17">
        <v>16320.59484622281</v>
      </c>
      <c r="M17">
        <v>15049.50352491547</v>
      </c>
      <c r="N17">
        <v>73.296732872151807</v>
      </c>
      <c r="O17">
        <v>15982.19840559699</v>
      </c>
      <c r="P17">
        <v>11728.83380303665</v>
      </c>
      <c r="Q17">
        <v>74.061006568567024</v>
      </c>
      <c r="R17">
        <v>15984.499666722561</v>
      </c>
      <c r="S17">
        <v>11728.745366676811</v>
      </c>
      <c r="T17">
        <v>73.296732872151807</v>
      </c>
      <c r="U17">
        <v>9.9957878564063005</v>
      </c>
      <c r="V17">
        <v>50.481326380754091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28</v>
      </c>
      <c r="B3" s="3">
        <v>45059</v>
      </c>
      <c r="D3" t="s">
        <v>225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226</v>
      </c>
      <c r="Q3" t="s">
        <v>227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4353</v>
      </c>
      <c r="AA3">
        <v>230.9112432003021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7.5359888888888946</v>
      </c>
      <c r="D7">
        <v>133.7635206206968</v>
      </c>
      <c r="E7">
        <v>13.107226289087169</v>
      </c>
      <c r="H7" t="s">
        <v>93</v>
      </c>
      <c r="I7">
        <v>4247</v>
      </c>
      <c r="K7" t="s">
        <v>94</v>
      </c>
      <c r="L7">
        <v>47.126211111111118</v>
      </c>
      <c r="M7">
        <v>1515.192670309656</v>
      </c>
      <c r="N7">
        <v>37.533784020488227</v>
      </c>
    </row>
    <row r="8" spans="1:27" x14ac:dyDescent="0.35">
      <c r="A8">
        <v>1</v>
      </c>
      <c r="B8">
        <v>6</v>
      </c>
      <c r="C8">
        <v>1.262113888888887</v>
      </c>
      <c r="D8">
        <v>0.62187749975988893</v>
      </c>
      <c r="E8">
        <v>13.539098311576449</v>
      </c>
      <c r="H8" t="s">
        <v>95</v>
      </c>
      <c r="I8">
        <v>102</v>
      </c>
      <c r="K8" t="s">
        <v>31</v>
      </c>
      <c r="L8">
        <v>1.2337222222222191</v>
      </c>
      <c r="M8">
        <v>226.78621785522421</v>
      </c>
      <c r="N8">
        <v>53.071896204417413</v>
      </c>
    </row>
    <row r="9" spans="1:27" x14ac:dyDescent="0.35">
      <c r="A9">
        <v>2</v>
      </c>
      <c r="B9">
        <v>287</v>
      </c>
      <c r="C9">
        <v>38.32810833333334</v>
      </c>
      <c r="D9">
        <v>1380.8072721891999</v>
      </c>
      <c r="E9">
        <v>37.533784020488227</v>
      </c>
      <c r="H9" t="s">
        <v>96</v>
      </c>
      <c r="I9">
        <v>4</v>
      </c>
      <c r="K9" t="s">
        <v>32</v>
      </c>
      <c r="L9">
        <v>48.359933333333338</v>
      </c>
      <c r="M9">
        <v>1741.978888164881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226.78621785522421</v>
      </c>
      <c r="E12">
        <v>53.071896204417413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228</v>
      </c>
      <c r="B16">
        <v>3336</v>
      </c>
      <c r="C16">
        <v>6102</v>
      </c>
      <c r="D16">
        <v>8</v>
      </c>
      <c r="E16">
        <v>58080</v>
      </c>
      <c r="F16">
        <v>9.9837385947435155</v>
      </c>
      <c r="G16">
        <v>2</v>
      </c>
      <c r="H16">
        <v>5</v>
      </c>
      <c r="I16">
        <v>17276.82119341689</v>
      </c>
      <c r="J16">
        <v>15150.78156853082</v>
      </c>
      <c r="K16">
        <v>68.976813295087979</v>
      </c>
      <c r="L16">
        <v>17265.936149496731</v>
      </c>
      <c r="M16">
        <v>14553.06255852186</v>
      </c>
      <c r="N16">
        <v>68.690290609128752</v>
      </c>
      <c r="O16">
        <v>17241.739423142979</v>
      </c>
      <c r="P16">
        <v>15057.3433545606</v>
      </c>
      <c r="Q16">
        <v>68.976813295087979</v>
      </c>
      <c r="R16">
        <v>17242.660092688799</v>
      </c>
      <c r="S16">
        <v>15057.32516960853</v>
      </c>
      <c r="T16">
        <v>68.690290609128752</v>
      </c>
      <c r="U16">
        <v>9.9969530371259001</v>
      </c>
      <c r="V16">
        <v>50.56217323543698</v>
      </c>
      <c r="W16">
        <v>0</v>
      </c>
      <c r="X16">
        <v>0</v>
      </c>
    </row>
    <row r="17" spans="1:24" x14ac:dyDescent="0.35">
      <c r="A17" t="s">
        <v>228</v>
      </c>
      <c r="B17">
        <v>3336</v>
      </c>
      <c r="C17">
        <v>6102</v>
      </c>
      <c r="D17">
        <v>8</v>
      </c>
      <c r="E17">
        <v>58080</v>
      </c>
      <c r="F17">
        <v>4.9955335455108729</v>
      </c>
      <c r="G17">
        <v>2</v>
      </c>
      <c r="H17">
        <v>5</v>
      </c>
      <c r="I17">
        <v>17254.226703102671</v>
      </c>
      <c r="J17">
        <v>15113.44025460336</v>
      </c>
      <c r="K17">
        <v>60.466598219159472</v>
      </c>
      <c r="L17">
        <v>17246.681419928242</v>
      </c>
      <c r="M17">
        <v>14814.37913518451</v>
      </c>
      <c r="N17">
        <v>55.907736358379317</v>
      </c>
      <c r="O17">
        <v>17236.665476623992</v>
      </c>
      <c r="P17">
        <v>15066.663274376089</v>
      </c>
      <c r="Q17">
        <v>60.466598219159472</v>
      </c>
      <c r="R17">
        <v>17235.035193876171</v>
      </c>
      <c r="S17">
        <v>15066.695515556999</v>
      </c>
      <c r="T17">
        <v>55.907736358379317</v>
      </c>
      <c r="U17">
        <v>10.001897236772651</v>
      </c>
      <c r="V17">
        <v>50.562169957002823</v>
      </c>
      <c r="W17">
        <v>0</v>
      </c>
      <c r="X17">
        <v>0</v>
      </c>
    </row>
    <row r="18" spans="1:24" x14ac:dyDescent="0.35">
      <c r="A18" t="s">
        <v>229</v>
      </c>
      <c r="B18">
        <v>3396</v>
      </c>
      <c r="C18">
        <v>6102</v>
      </c>
      <c r="D18">
        <v>9</v>
      </c>
      <c r="E18">
        <v>58140</v>
      </c>
      <c r="F18">
        <v>0</v>
      </c>
      <c r="G18">
        <v>2</v>
      </c>
      <c r="H18">
        <v>5</v>
      </c>
      <c r="I18">
        <v>17235.580659009</v>
      </c>
      <c r="J18">
        <v>15044.05728987859</v>
      </c>
      <c r="K18">
        <v>73.959741696944491</v>
      </c>
      <c r="L18">
        <v>17237.2173449201</v>
      </c>
      <c r="M18">
        <v>15045.537454297169</v>
      </c>
      <c r="N18">
        <v>71.546945053426782</v>
      </c>
      <c r="O18">
        <v>17235.580659009</v>
      </c>
      <c r="P18">
        <v>15044.05728987859</v>
      </c>
      <c r="Q18">
        <v>73.959741696944491</v>
      </c>
      <c r="R18">
        <v>17237.2173449201</v>
      </c>
      <c r="S18">
        <v>15045.537454297169</v>
      </c>
      <c r="T18">
        <v>71.546945053426782</v>
      </c>
      <c r="U18">
        <v>10.13007497674784</v>
      </c>
      <c r="V18">
        <v>50.562172813323727</v>
      </c>
      <c r="W18">
        <v>0</v>
      </c>
      <c r="X18">
        <v>0</v>
      </c>
    </row>
    <row r="19" spans="1:24" x14ac:dyDescent="0.35">
      <c r="A19" t="s">
        <v>230</v>
      </c>
      <c r="B19">
        <v>3573</v>
      </c>
      <c r="C19">
        <v>6095</v>
      </c>
      <c r="D19">
        <v>6</v>
      </c>
      <c r="E19">
        <v>57960</v>
      </c>
      <c r="F19">
        <v>9.7071360701476763</v>
      </c>
      <c r="G19">
        <v>2</v>
      </c>
      <c r="H19">
        <v>5</v>
      </c>
      <c r="I19">
        <v>17042.222149309189</v>
      </c>
      <c r="J19">
        <v>17949.211972364661</v>
      </c>
      <c r="K19">
        <v>70.489685216552544</v>
      </c>
      <c r="L19">
        <v>17079.764641025449</v>
      </c>
      <c r="M19">
        <v>18373.864132686809</v>
      </c>
      <c r="N19">
        <v>73.654970258973322</v>
      </c>
      <c r="O19">
        <v>17104.812798788102</v>
      </c>
      <c r="P19">
        <v>17875.158016164409</v>
      </c>
      <c r="Q19">
        <v>70.489685216552544</v>
      </c>
      <c r="R19">
        <v>17102.75220939473</v>
      </c>
      <c r="S19">
        <v>17875.35027387445</v>
      </c>
      <c r="T19">
        <v>73.654970258973322</v>
      </c>
      <c r="U19">
        <v>9.9887065710019698</v>
      </c>
      <c r="V19">
        <v>51.409970704429128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29</v>
      </c>
      <c r="B3" s="3">
        <v>45059</v>
      </c>
      <c r="D3" t="s">
        <v>231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232</v>
      </c>
      <c r="Q3" t="s">
        <v>233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3596</v>
      </c>
      <c r="AA3">
        <v>181.37484312057501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64</v>
      </c>
      <c r="C7">
        <v>8.6049472222222203</v>
      </c>
      <c r="D7">
        <v>198.70289249110681</v>
      </c>
      <c r="E7">
        <v>13.10731280990003</v>
      </c>
      <c r="H7" t="s">
        <v>93</v>
      </c>
      <c r="I7">
        <v>3596</v>
      </c>
      <c r="K7" t="s">
        <v>94</v>
      </c>
      <c r="L7">
        <v>47.735291666666669</v>
      </c>
      <c r="M7">
        <v>1565.3072259835101</v>
      </c>
      <c r="N7">
        <v>85.21627279197007</v>
      </c>
    </row>
    <row r="8" spans="1:27" x14ac:dyDescent="0.35">
      <c r="A8">
        <v>1</v>
      </c>
      <c r="B8">
        <v>5</v>
      </c>
      <c r="C8">
        <v>1.2117583333333339</v>
      </c>
      <c r="D8">
        <v>0.36584065330770382</v>
      </c>
      <c r="E8">
        <v>0.10802887261821389</v>
      </c>
      <c r="H8" t="s">
        <v>95</v>
      </c>
      <c r="I8">
        <v>0</v>
      </c>
      <c r="K8" t="s">
        <v>31</v>
      </c>
      <c r="L8">
        <v>0.7696500000000035</v>
      </c>
      <c r="M8">
        <v>141.697293305681</v>
      </c>
      <c r="N8">
        <v>51.646591686649828</v>
      </c>
    </row>
    <row r="9" spans="1:27" x14ac:dyDescent="0.35">
      <c r="A9">
        <v>2</v>
      </c>
      <c r="B9">
        <v>266</v>
      </c>
      <c r="C9">
        <v>37.918586111111111</v>
      </c>
      <c r="D9">
        <v>1366.238492839095</v>
      </c>
      <c r="E9">
        <v>85.21627279197007</v>
      </c>
      <c r="H9" t="s">
        <v>96</v>
      </c>
      <c r="I9">
        <v>0</v>
      </c>
      <c r="K9" t="s">
        <v>32</v>
      </c>
      <c r="L9">
        <v>48.504941666666667</v>
      </c>
      <c r="M9">
        <v>1707.004519289191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141.697293305681</v>
      </c>
      <c r="E12">
        <v>51.646591686649828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30</v>
      </c>
      <c r="B3" s="3">
        <v>45059</v>
      </c>
      <c r="D3" t="s">
        <v>234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235</v>
      </c>
      <c r="Q3" t="s">
        <v>236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419</v>
      </c>
      <c r="AA3">
        <v>264.05399894714361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1.765591666666668</v>
      </c>
      <c r="D7">
        <v>55.55308392673399</v>
      </c>
      <c r="E7">
        <v>12.903587489444231</v>
      </c>
      <c r="H7" t="s">
        <v>93</v>
      </c>
      <c r="I7">
        <v>336</v>
      </c>
      <c r="K7" t="s">
        <v>94</v>
      </c>
      <c r="L7">
        <v>56.325494444444431</v>
      </c>
      <c r="M7">
        <v>1947.9050747340459</v>
      </c>
      <c r="N7">
        <v>27.420137341787399</v>
      </c>
    </row>
    <row r="8" spans="1:27" x14ac:dyDescent="0.35">
      <c r="A8">
        <v>1</v>
      </c>
      <c r="B8">
        <v>5</v>
      </c>
      <c r="C8">
        <v>2.1025499999999981</v>
      </c>
      <c r="D8">
        <v>0.93432268546656372</v>
      </c>
      <c r="E8">
        <v>12.89677053470918</v>
      </c>
      <c r="H8" t="s">
        <v>95</v>
      </c>
      <c r="I8">
        <v>83</v>
      </c>
      <c r="K8" t="s">
        <v>31</v>
      </c>
      <c r="L8">
        <v>1.868258333333338</v>
      </c>
      <c r="M8">
        <v>343.08911761280081</v>
      </c>
      <c r="N8">
        <v>89.589413458000209</v>
      </c>
    </row>
    <row r="9" spans="1:27" x14ac:dyDescent="0.35">
      <c r="A9">
        <v>2</v>
      </c>
      <c r="B9">
        <v>265</v>
      </c>
      <c r="C9">
        <v>52.457352777777757</v>
      </c>
      <c r="D9">
        <v>1891.417668121846</v>
      </c>
      <c r="E9">
        <v>27.420137341787399</v>
      </c>
      <c r="H9" t="s">
        <v>96</v>
      </c>
      <c r="I9">
        <v>0</v>
      </c>
      <c r="K9" t="s">
        <v>32</v>
      </c>
      <c r="L9">
        <v>58.193752777777767</v>
      </c>
      <c r="M9">
        <v>2290.9941923468468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343.08911761280081</v>
      </c>
      <c r="E12">
        <v>89.589413458000209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31</v>
      </c>
      <c r="B3" s="3">
        <v>45059</v>
      </c>
      <c r="D3" t="s">
        <v>237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238</v>
      </c>
      <c r="Q3" t="s">
        <v>239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201</v>
      </c>
      <c r="AA3">
        <v>198.91783547401431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16.578413888888889</v>
      </c>
      <c r="D7">
        <v>335.30862018394089</v>
      </c>
      <c r="E7">
        <v>13.689757629732799</v>
      </c>
      <c r="H7" t="s">
        <v>93</v>
      </c>
      <c r="I7">
        <v>2</v>
      </c>
      <c r="K7" t="s">
        <v>94</v>
      </c>
      <c r="L7">
        <v>55.337811111111108</v>
      </c>
      <c r="M7">
        <v>1711.1362741666189</v>
      </c>
      <c r="N7">
        <v>13.689757629732799</v>
      </c>
    </row>
    <row r="8" spans="1:27" x14ac:dyDescent="0.35">
      <c r="A8">
        <v>1</v>
      </c>
      <c r="B8">
        <v>2</v>
      </c>
      <c r="C8">
        <v>0.61939722222222271</v>
      </c>
      <c r="D8">
        <v>0.27682332589517</v>
      </c>
      <c r="E8">
        <v>12.85746111151532</v>
      </c>
      <c r="H8" t="s">
        <v>95</v>
      </c>
      <c r="I8">
        <v>195</v>
      </c>
      <c r="K8" t="s">
        <v>31</v>
      </c>
      <c r="L8">
        <v>2.6424805555555611</v>
      </c>
      <c r="M8">
        <v>486.23385834581842</v>
      </c>
      <c r="N8">
        <v>53.467338676040633</v>
      </c>
    </row>
    <row r="9" spans="1:27" x14ac:dyDescent="0.35">
      <c r="A9">
        <v>2</v>
      </c>
      <c r="B9">
        <v>176</v>
      </c>
      <c r="C9">
        <v>38.14</v>
      </c>
      <c r="D9">
        <v>1375.5508306567831</v>
      </c>
      <c r="E9">
        <v>11.376230735150751</v>
      </c>
      <c r="H9" t="s">
        <v>96</v>
      </c>
      <c r="I9">
        <v>4</v>
      </c>
      <c r="K9" t="s">
        <v>32</v>
      </c>
      <c r="L9">
        <v>57.980291666666673</v>
      </c>
      <c r="M9">
        <v>2197.370132512438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486.23385834581842</v>
      </c>
      <c r="E12">
        <v>53.467338676040633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240</v>
      </c>
      <c r="B16">
        <v>4290</v>
      </c>
      <c r="C16">
        <v>5723</v>
      </c>
      <c r="D16">
        <v>24</v>
      </c>
      <c r="E16">
        <v>62640</v>
      </c>
      <c r="F16">
        <v>17.064602014864519</v>
      </c>
      <c r="G16">
        <v>0</v>
      </c>
      <c r="H16">
        <v>5</v>
      </c>
      <c r="I16">
        <v>16033.377167645651</v>
      </c>
      <c r="J16">
        <v>15554.1218582317</v>
      </c>
      <c r="K16">
        <v>57.401319035376723</v>
      </c>
      <c r="L16">
        <v>16812.16275740731</v>
      </c>
      <c r="M16">
        <v>15943.4273312142</v>
      </c>
      <c r="N16">
        <v>59.089308675193323</v>
      </c>
      <c r="O16">
        <v>16033.377167645651</v>
      </c>
      <c r="P16">
        <v>15554.1218582317</v>
      </c>
      <c r="Q16">
        <v>57.401319035376723</v>
      </c>
      <c r="R16">
        <v>16034.34228147766</v>
      </c>
      <c r="S16">
        <v>15552.20304763724</v>
      </c>
      <c r="T16">
        <v>59.089308675193323</v>
      </c>
      <c r="U16">
        <v>0</v>
      </c>
      <c r="V16">
        <v>51.021820563550868</v>
      </c>
      <c r="W16">
        <v>0</v>
      </c>
      <c r="X16">
        <v>0</v>
      </c>
    </row>
    <row r="17" spans="1:24" x14ac:dyDescent="0.35">
      <c r="A17" t="s">
        <v>240</v>
      </c>
      <c r="B17">
        <v>4290</v>
      </c>
      <c r="C17">
        <v>5723</v>
      </c>
      <c r="D17">
        <v>24</v>
      </c>
      <c r="E17">
        <v>62640</v>
      </c>
      <c r="F17">
        <v>15.33752346995386</v>
      </c>
      <c r="G17">
        <v>0</v>
      </c>
      <c r="H17">
        <v>5</v>
      </c>
      <c r="I17">
        <v>16027.27906926684</v>
      </c>
      <c r="J17">
        <v>15553.06006606655</v>
      </c>
      <c r="K17">
        <v>56.130745540351008</v>
      </c>
      <c r="L17">
        <v>16726.644970901489</v>
      </c>
      <c r="M17">
        <v>15904.50416214661</v>
      </c>
      <c r="N17">
        <v>59.71590895810305</v>
      </c>
      <c r="O17">
        <v>16027.27906926684</v>
      </c>
      <c r="P17">
        <v>15553.06006606655</v>
      </c>
      <c r="Q17">
        <v>56.130745540351008</v>
      </c>
      <c r="R17">
        <v>16027.372124775929</v>
      </c>
      <c r="S17">
        <v>15552.87500976435</v>
      </c>
      <c r="T17">
        <v>59.71590895810305</v>
      </c>
      <c r="U17">
        <v>0</v>
      </c>
      <c r="V17">
        <v>51.031968486816723</v>
      </c>
      <c r="W17">
        <v>0</v>
      </c>
      <c r="X17">
        <v>0</v>
      </c>
    </row>
    <row r="18" spans="1:24" x14ac:dyDescent="0.35">
      <c r="A18" t="s">
        <v>240</v>
      </c>
      <c r="B18">
        <v>4290</v>
      </c>
      <c r="C18">
        <v>5723</v>
      </c>
      <c r="D18">
        <v>24</v>
      </c>
      <c r="E18">
        <v>62640</v>
      </c>
      <c r="F18">
        <v>3.4920730697750608</v>
      </c>
      <c r="G18">
        <v>0</v>
      </c>
      <c r="H18">
        <v>5</v>
      </c>
      <c r="I18">
        <v>16029.51197904384</v>
      </c>
      <c r="J18">
        <v>15550.462641191931</v>
      </c>
      <c r="K18">
        <v>63.440205027594502</v>
      </c>
      <c r="L18">
        <v>16190.00766165104</v>
      </c>
      <c r="M18">
        <v>15627.936139519279</v>
      </c>
      <c r="N18">
        <v>61.77313902519635</v>
      </c>
      <c r="O18">
        <v>16029.51197904384</v>
      </c>
      <c r="P18">
        <v>15550.462641191931</v>
      </c>
      <c r="Q18">
        <v>63.440205027594502</v>
      </c>
      <c r="R18">
        <v>16030.812490810051</v>
      </c>
      <c r="S18">
        <v>15547.87662509756</v>
      </c>
      <c r="T18">
        <v>61.77313902519635</v>
      </c>
      <c r="U18">
        <v>0</v>
      </c>
      <c r="V18">
        <v>51.02776150393067</v>
      </c>
      <c r="W18">
        <v>0</v>
      </c>
      <c r="X18">
        <v>0</v>
      </c>
    </row>
    <row r="19" spans="1:24" x14ac:dyDescent="0.35">
      <c r="A19" t="s">
        <v>241</v>
      </c>
      <c r="B19">
        <v>3810</v>
      </c>
      <c r="C19">
        <v>6112</v>
      </c>
      <c r="D19">
        <v>22</v>
      </c>
      <c r="E19">
        <v>62520</v>
      </c>
      <c r="F19">
        <v>9.8898926186782372</v>
      </c>
      <c r="G19">
        <v>0</v>
      </c>
      <c r="H19">
        <v>5</v>
      </c>
      <c r="I19">
        <v>18230.921674214111</v>
      </c>
      <c r="J19">
        <v>20158.644816988239</v>
      </c>
      <c r="K19">
        <v>68.36334693072375</v>
      </c>
      <c r="L19">
        <v>18201.681155547751</v>
      </c>
      <c r="M19">
        <v>19539.048686442569</v>
      </c>
      <c r="N19">
        <v>69.935791912423156</v>
      </c>
      <c r="O19">
        <v>18266.95769517629</v>
      </c>
      <c r="P19">
        <v>20036.712606081259</v>
      </c>
      <c r="Q19">
        <v>68.36334693072375</v>
      </c>
      <c r="R19">
        <v>18264.92117671069</v>
      </c>
      <c r="S19">
        <v>20036.80200860203</v>
      </c>
      <c r="T19">
        <v>69.935791912423156</v>
      </c>
      <c r="U19">
        <v>12.85613729371423</v>
      </c>
      <c r="V19">
        <v>50.734078796654657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32</v>
      </c>
      <c r="B3" s="3">
        <v>45059</v>
      </c>
      <c r="D3" t="s">
        <v>242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243</v>
      </c>
      <c r="Q3" t="s">
        <v>244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82</v>
      </c>
      <c r="AA3">
        <v>155.0039222240448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1.770130555555556</v>
      </c>
      <c r="D7">
        <v>56.327126017192917</v>
      </c>
      <c r="E7">
        <v>12.90289375954775</v>
      </c>
      <c r="H7" t="s">
        <v>93</v>
      </c>
      <c r="I7">
        <v>3</v>
      </c>
      <c r="K7" t="s">
        <v>94</v>
      </c>
      <c r="L7">
        <v>40.162844444444431</v>
      </c>
      <c r="M7">
        <v>1423.3412851591379</v>
      </c>
      <c r="N7">
        <v>12.90289375954775</v>
      </c>
    </row>
    <row r="8" spans="1:27" x14ac:dyDescent="0.35">
      <c r="A8">
        <v>1</v>
      </c>
      <c r="B8">
        <v>1</v>
      </c>
      <c r="C8">
        <v>0.49930277777777721</v>
      </c>
      <c r="D8">
        <v>0.27415519452882098</v>
      </c>
      <c r="E8">
        <v>12.891987244938489</v>
      </c>
      <c r="H8" t="s">
        <v>95</v>
      </c>
      <c r="I8">
        <v>79</v>
      </c>
      <c r="K8" t="s">
        <v>31</v>
      </c>
      <c r="L8">
        <v>1.812244444444447</v>
      </c>
      <c r="M8">
        <v>333.5683352680781</v>
      </c>
      <c r="N8">
        <v>52.778469030115637</v>
      </c>
    </row>
    <row r="9" spans="1:27" x14ac:dyDescent="0.35">
      <c r="A9">
        <v>2</v>
      </c>
      <c r="B9">
        <v>187</v>
      </c>
      <c r="C9">
        <v>37.893411111111099</v>
      </c>
      <c r="D9">
        <v>1366.740003947416</v>
      </c>
      <c r="E9">
        <v>10.475278964503801</v>
      </c>
      <c r="H9" t="s">
        <v>96</v>
      </c>
      <c r="I9">
        <v>0</v>
      </c>
      <c r="K9" t="s">
        <v>32</v>
      </c>
      <c r="L9">
        <v>41.975088888888877</v>
      </c>
      <c r="M9">
        <v>1756.9096204272159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333.5683352680781</v>
      </c>
      <c r="E12">
        <v>52.778469030115637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33</v>
      </c>
      <c r="B3" s="3">
        <v>45059</v>
      </c>
      <c r="D3" t="s">
        <v>245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246</v>
      </c>
      <c r="Q3" t="s">
        <v>247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118</v>
      </c>
      <c r="AA3">
        <v>213.01591873168951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16.78725277777777</v>
      </c>
      <c r="D7">
        <v>341.64864659939923</v>
      </c>
      <c r="E7">
        <v>13.13999937554124</v>
      </c>
      <c r="H7" t="s">
        <v>93</v>
      </c>
      <c r="I7">
        <v>7</v>
      </c>
      <c r="K7" t="s">
        <v>94</v>
      </c>
      <c r="L7">
        <v>58.594152777777779</v>
      </c>
      <c r="M7">
        <v>1832.541259090176</v>
      </c>
      <c r="N7">
        <v>13.13999937554124</v>
      </c>
    </row>
    <row r="8" spans="1:27" x14ac:dyDescent="0.35">
      <c r="A8">
        <v>1</v>
      </c>
      <c r="B8">
        <v>1</v>
      </c>
      <c r="C8">
        <v>0.46859444444444509</v>
      </c>
      <c r="D8">
        <v>0.14351448142038631</v>
      </c>
      <c r="E8">
        <v>9.7066094435976955E-2</v>
      </c>
      <c r="H8" t="s">
        <v>95</v>
      </c>
      <c r="I8">
        <v>111</v>
      </c>
      <c r="K8" t="s">
        <v>31</v>
      </c>
      <c r="L8">
        <v>1.969891666666661</v>
      </c>
      <c r="M8">
        <v>361.33554412944198</v>
      </c>
      <c r="N8">
        <v>51.887984810535663</v>
      </c>
    </row>
    <row r="9" spans="1:27" x14ac:dyDescent="0.35">
      <c r="A9">
        <v>2</v>
      </c>
      <c r="B9">
        <v>195</v>
      </c>
      <c r="C9">
        <v>41.338305555555557</v>
      </c>
      <c r="D9">
        <v>1490.7490980093571</v>
      </c>
      <c r="E9">
        <v>10.79841776491379</v>
      </c>
      <c r="H9" t="s">
        <v>96</v>
      </c>
      <c r="I9">
        <v>0</v>
      </c>
      <c r="K9" t="s">
        <v>32</v>
      </c>
      <c r="L9">
        <v>60.564044444444441</v>
      </c>
      <c r="M9">
        <v>2193.876803219619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361.33554412944198</v>
      </c>
      <c r="E12">
        <v>51.887984810535663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34</v>
      </c>
      <c r="B3" s="3">
        <v>45059</v>
      </c>
      <c r="D3" t="s">
        <v>248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249</v>
      </c>
      <c r="Q3" t="s">
        <v>250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124</v>
      </c>
      <c r="AA3">
        <v>165.52443051338199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1.7156111111111101</v>
      </c>
      <c r="D7">
        <v>53.939323250989077</v>
      </c>
      <c r="E7">
        <v>12.902827095645289</v>
      </c>
      <c r="H7" t="s">
        <v>93</v>
      </c>
      <c r="I7">
        <v>56</v>
      </c>
      <c r="K7" t="s">
        <v>94</v>
      </c>
      <c r="L7">
        <v>41.401622222222201</v>
      </c>
      <c r="M7">
        <v>1471.166439880293</v>
      </c>
      <c r="N7">
        <v>12.902827095645289</v>
      </c>
    </row>
    <row r="8" spans="1:27" x14ac:dyDescent="0.35">
      <c r="A8">
        <v>1</v>
      </c>
      <c r="B8">
        <v>1</v>
      </c>
      <c r="C8">
        <v>0.40609722222222139</v>
      </c>
      <c r="D8">
        <v>0.27725268910099637</v>
      </c>
      <c r="E8">
        <v>12.84875113926069</v>
      </c>
      <c r="H8" t="s">
        <v>95</v>
      </c>
      <c r="I8">
        <v>67</v>
      </c>
      <c r="K8" t="s">
        <v>31</v>
      </c>
      <c r="L8">
        <v>2.056561111111102</v>
      </c>
      <c r="M8">
        <v>378.68406106163383</v>
      </c>
      <c r="N8">
        <v>52.665690504143498</v>
      </c>
    </row>
    <row r="9" spans="1:27" x14ac:dyDescent="0.35">
      <c r="A9">
        <v>2</v>
      </c>
      <c r="B9">
        <v>187</v>
      </c>
      <c r="C9">
        <v>39.279913888888871</v>
      </c>
      <c r="D9">
        <v>1416.9498639402029</v>
      </c>
      <c r="E9">
        <v>10.81757158881517</v>
      </c>
      <c r="H9" t="s">
        <v>96</v>
      </c>
      <c r="I9">
        <v>1</v>
      </c>
      <c r="K9" t="s">
        <v>32</v>
      </c>
      <c r="L9">
        <v>43.458183333333302</v>
      </c>
      <c r="M9">
        <v>1849.8505009419259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378.68406106163383</v>
      </c>
      <c r="E12">
        <v>52.665690504143498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251</v>
      </c>
      <c r="B16">
        <v>6312</v>
      </c>
      <c r="C16">
        <v>377</v>
      </c>
      <c r="D16">
        <v>17</v>
      </c>
      <c r="E16">
        <v>67620</v>
      </c>
      <c r="F16">
        <v>3.8883721303757501</v>
      </c>
      <c r="G16">
        <v>5</v>
      </c>
      <c r="H16">
        <v>2</v>
      </c>
      <c r="I16">
        <v>14052.168812306099</v>
      </c>
      <c r="J16">
        <v>15682.26436345629</v>
      </c>
      <c r="K16">
        <v>74.359557595322485</v>
      </c>
      <c r="L16">
        <v>13906.26190666651</v>
      </c>
      <c r="M16">
        <v>15612.843759447909</v>
      </c>
      <c r="N16">
        <v>73.715891560996837</v>
      </c>
      <c r="O16">
        <v>13874.70445527996</v>
      </c>
      <c r="P16">
        <v>15589.300576218549</v>
      </c>
      <c r="Q16">
        <v>74.359557595322485</v>
      </c>
      <c r="R16">
        <v>13873.536549300459</v>
      </c>
      <c r="S16">
        <v>15591.655711057751</v>
      </c>
      <c r="T16">
        <v>73.715891560996837</v>
      </c>
      <c r="U16">
        <v>51.52268474594463</v>
      </c>
      <c r="V16">
        <v>10.02621867821013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35</v>
      </c>
      <c r="B3" s="3">
        <v>45059</v>
      </c>
      <c r="D3" t="s">
        <v>252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253</v>
      </c>
      <c r="Q3" t="s">
        <v>254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</v>
      </c>
      <c r="AA3">
        <v>925.20796370506287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96</v>
      </c>
      <c r="C7">
        <v>18.695052777777789</v>
      </c>
      <c r="D7">
        <v>399.81363106286858</v>
      </c>
      <c r="E7">
        <v>13.139972528406719</v>
      </c>
      <c r="H7" t="s">
        <v>93</v>
      </c>
      <c r="I7">
        <v>6</v>
      </c>
      <c r="K7" t="s">
        <v>94</v>
      </c>
      <c r="L7">
        <v>97.162672222222241</v>
      </c>
      <c r="M7">
        <v>3229.789624072022</v>
      </c>
      <c r="N7">
        <v>13.139972528406719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12</v>
      </c>
      <c r="K8" t="s">
        <v>31</v>
      </c>
      <c r="L8">
        <v>3.7903000000000051</v>
      </c>
      <c r="M8">
        <v>696.5384147418888</v>
      </c>
      <c r="N8">
        <v>52.923073490753588</v>
      </c>
    </row>
    <row r="9" spans="1:27" x14ac:dyDescent="0.35">
      <c r="A9">
        <v>2</v>
      </c>
      <c r="B9">
        <v>260</v>
      </c>
      <c r="C9">
        <v>78.467619444444452</v>
      </c>
      <c r="D9">
        <v>2829.9759930091532</v>
      </c>
      <c r="E9">
        <v>10.873287435537179</v>
      </c>
      <c r="H9" t="s">
        <v>96</v>
      </c>
      <c r="I9">
        <v>1</v>
      </c>
      <c r="K9" t="s">
        <v>32</v>
      </c>
      <c r="L9">
        <v>100.9529722222222</v>
      </c>
      <c r="M9">
        <v>3926.328038813911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696.5384147418888</v>
      </c>
      <c r="E12">
        <v>52.923073490753588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255</v>
      </c>
      <c r="B16">
        <v>6131</v>
      </c>
      <c r="C16">
        <v>671</v>
      </c>
      <c r="D16">
        <v>16</v>
      </c>
      <c r="E16">
        <v>69360</v>
      </c>
      <c r="F16">
        <v>6.8367964631220373</v>
      </c>
      <c r="G16">
        <v>5</v>
      </c>
      <c r="H16">
        <v>2</v>
      </c>
      <c r="I16">
        <v>16675.144714086538</v>
      </c>
      <c r="J16">
        <v>15720.43444943686</v>
      </c>
      <c r="K16">
        <v>76.705255485148001</v>
      </c>
      <c r="L16">
        <v>16830.113616227321</v>
      </c>
      <c r="M16">
        <v>16086.506436332191</v>
      </c>
      <c r="N16">
        <v>72.52445521321728</v>
      </c>
      <c r="O16">
        <v>16767.682469906529</v>
      </c>
      <c r="P16">
        <v>16054.22477504207</v>
      </c>
      <c r="Q16">
        <v>76.705255485148001</v>
      </c>
      <c r="R16">
        <v>16770.20477613599</v>
      </c>
      <c r="S16">
        <v>16053.177385491979</v>
      </c>
      <c r="T16">
        <v>72.52445521321728</v>
      </c>
      <c r="U16">
        <v>50.664103494332167</v>
      </c>
      <c r="V16">
        <v>10.02747101837314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36</v>
      </c>
      <c r="B3" s="3">
        <v>45059</v>
      </c>
      <c r="D3" t="s">
        <v>256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257</v>
      </c>
      <c r="Q3" t="s">
        <v>258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108</v>
      </c>
      <c r="AA3">
        <v>839.69788074493408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95</v>
      </c>
      <c r="C7">
        <v>18.695069444444439</v>
      </c>
      <c r="D7">
        <v>399.82735738634477</v>
      </c>
      <c r="E7">
        <v>13.139949811814089</v>
      </c>
      <c r="H7" t="s">
        <v>93</v>
      </c>
      <c r="I7">
        <v>1</v>
      </c>
      <c r="K7" t="s">
        <v>94</v>
      </c>
      <c r="L7">
        <v>91.281230555555538</v>
      </c>
      <c r="M7">
        <v>2917.2532681274452</v>
      </c>
      <c r="N7">
        <v>17.217542945142728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105</v>
      </c>
      <c r="K8" t="s">
        <v>31</v>
      </c>
      <c r="L8">
        <v>3.563747222222224</v>
      </c>
      <c r="M8">
        <v>654.84294051488723</v>
      </c>
      <c r="N8">
        <v>51.888090696528607</v>
      </c>
    </row>
    <row r="9" spans="1:27" x14ac:dyDescent="0.35">
      <c r="A9">
        <v>2</v>
      </c>
      <c r="B9">
        <v>247</v>
      </c>
      <c r="C9">
        <v>72.58616111111111</v>
      </c>
      <c r="D9">
        <v>2517.4259107410999</v>
      </c>
      <c r="E9">
        <v>17.217542945142728</v>
      </c>
      <c r="H9" t="s">
        <v>96</v>
      </c>
      <c r="I9">
        <v>2</v>
      </c>
      <c r="K9" t="s">
        <v>32</v>
      </c>
      <c r="L9">
        <v>94.844977777777757</v>
      </c>
      <c r="M9">
        <v>3572.0962086423319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654.84294051488723</v>
      </c>
      <c r="E12">
        <v>51.888090696528607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259</v>
      </c>
      <c r="B16">
        <v>3821</v>
      </c>
      <c r="C16">
        <v>5940</v>
      </c>
      <c r="D16">
        <v>14</v>
      </c>
      <c r="E16">
        <v>72840</v>
      </c>
      <c r="F16">
        <v>43.955864547583417</v>
      </c>
      <c r="G16">
        <v>0</v>
      </c>
      <c r="H16">
        <v>5</v>
      </c>
      <c r="I16">
        <v>18059.679749862531</v>
      </c>
      <c r="J16">
        <v>20740.716015606991</v>
      </c>
      <c r="K16">
        <v>63.171689130232139</v>
      </c>
      <c r="L16">
        <v>17458.067804913961</v>
      </c>
      <c r="M16">
        <v>18561.8404918245</v>
      </c>
      <c r="N16">
        <v>64.26611824295901</v>
      </c>
      <c r="O16">
        <v>18059.679749862531</v>
      </c>
      <c r="P16">
        <v>20740.716015606991</v>
      </c>
      <c r="Q16">
        <v>63.171689130232139</v>
      </c>
      <c r="R16">
        <v>18062.035386273761</v>
      </c>
      <c r="S16">
        <v>20740.062855466131</v>
      </c>
      <c r="T16">
        <v>64.26611824295901</v>
      </c>
      <c r="U16">
        <v>0</v>
      </c>
      <c r="V16">
        <v>51.424417304176274</v>
      </c>
      <c r="W16">
        <v>0</v>
      </c>
      <c r="X16">
        <v>0</v>
      </c>
    </row>
    <row r="17" spans="1:24" x14ac:dyDescent="0.35">
      <c r="A17" t="s">
        <v>260</v>
      </c>
      <c r="B17">
        <v>5940</v>
      </c>
      <c r="C17">
        <v>1719</v>
      </c>
      <c r="D17">
        <v>12</v>
      </c>
      <c r="E17">
        <v>72720</v>
      </c>
      <c r="F17">
        <v>19.85761111957887</v>
      </c>
      <c r="G17">
        <v>5</v>
      </c>
      <c r="H17">
        <v>2</v>
      </c>
      <c r="I17">
        <v>16210.437062467339</v>
      </c>
      <c r="J17">
        <v>14503.50854926783</v>
      </c>
      <c r="K17">
        <v>68.889353703947222</v>
      </c>
      <c r="L17">
        <v>16212.57790651663</v>
      </c>
      <c r="M17">
        <v>13710.512220793</v>
      </c>
      <c r="N17">
        <v>69.242113554226805</v>
      </c>
      <c r="O17">
        <v>16234.172059095081</v>
      </c>
      <c r="P17">
        <v>13513.317248577459</v>
      </c>
      <c r="Q17">
        <v>68.889353703947222</v>
      </c>
      <c r="R17">
        <v>16235.89507882418</v>
      </c>
      <c r="S17">
        <v>13513.318156423689</v>
      </c>
      <c r="T17">
        <v>69.242113554226805</v>
      </c>
      <c r="U17">
        <v>49.878896265181247</v>
      </c>
      <c r="V17">
        <v>9.9995837873100442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37</v>
      </c>
      <c r="B3" s="3">
        <v>45059</v>
      </c>
      <c r="D3" t="s">
        <v>261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262</v>
      </c>
      <c r="Q3" t="s">
        <v>263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</v>
      </c>
      <c r="AA3">
        <v>79.639535665512085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7.4245694444444439</v>
      </c>
      <c r="D7">
        <v>133.62365484934671</v>
      </c>
      <c r="E7">
        <v>13.10724276910303</v>
      </c>
      <c r="H7" t="s">
        <v>93</v>
      </c>
      <c r="I7">
        <v>1</v>
      </c>
      <c r="K7" t="s">
        <v>94</v>
      </c>
      <c r="L7">
        <v>22.032463888888891</v>
      </c>
      <c r="M7">
        <v>636.09012507190801</v>
      </c>
      <c r="N7">
        <v>13.519340594460701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0.65175000000000083</v>
      </c>
      <c r="M8">
        <v>119.7428894062601</v>
      </c>
      <c r="N8">
        <v>51.649867444489828</v>
      </c>
    </row>
    <row r="9" spans="1:27" x14ac:dyDescent="0.35">
      <c r="A9">
        <v>2</v>
      </c>
      <c r="B9">
        <v>144</v>
      </c>
      <c r="C9">
        <v>14.607894444444449</v>
      </c>
      <c r="D9">
        <v>502.46647022256133</v>
      </c>
      <c r="E9">
        <v>13.519340594460701</v>
      </c>
      <c r="H9" t="s">
        <v>96</v>
      </c>
      <c r="I9">
        <v>0</v>
      </c>
      <c r="K9" t="s">
        <v>32</v>
      </c>
      <c r="L9">
        <v>22.684213888888891</v>
      </c>
      <c r="M9">
        <v>755.83301447816814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119.7428894062601</v>
      </c>
      <c r="E12">
        <v>51.649867444489828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38</v>
      </c>
      <c r="B3" s="3">
        <v>45059</v>
      </c>
      <c r="D3" t="s">
        <v>264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265</v>
      </c>
      <c r="Q3" t="s">
        <v>266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66</v>
      </c>
      <c r="AA3">
        <v>78.90342903137207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8.6029638888888638</v>
      </c>
      <c r="D7">
        <v>199.79705046600111</v>
      </c>
      <c r="E7">
        <v>13.13994774634865</v>
      </c>
      <c r="H7" t="s">
        <v>93</v>
      </c>
      <c r="I7">
        <v>24</v>
      </c>
      <c r="K7" t="s">
        <v>94</v>
      </c>
      <c r="L7">
        <v>24.285649999999979</v>
      </c>
      <c r="M7">
        <v>740.00202065952749</v>
      </c>
      <c r="N7">
        <v>13.13994774634865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42</v>
      </c>
      <c r="K8" t="s">
        <v>31</v>
      </c>
      <c r="L8">
        <v>0.8593972222222227</v>
      </c>
      <c r="M8">
        <v>158.02110901917851</v>
      </c>
      <c r="N8">
        <v>52.352884474974623</v>
      </c>
    </row>
    <row r="9" spans="1:27" x14ac:dyDescent="0.35">
      <c r="A9">
        <v>2</v>
      </c>
      <c r="B9">
        <v>162</v>
      </c>
      <c r="C9">
        <v>15.682686111111121</v>
      </c>
      <c r="D9">
        <v>540.20497019352649</v>
      </c>
      <c r="E9">
        <v>11.67286896523596</v>
      </c>
      <c r="H9" t="s">
        <v>96</v>
      </c>
      <c r="I9">
        <v>0</v>
      </c>
      <c r="K9" t="s">
        <v>32</v>
      </c>
      <c r="L9">
        <v>25.1450472222222</v>
      </c>
      <c r="M9">
        <v>898.02312967870603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158.02110901917851</v>
      </c>
      <c r="E12">
        <v>52.352884474974623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39</v>
      </c>
      <c r="B3" s="3">
        <v>45059</v>
      </c>
      <c r="D3" t="s">
        <v>267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268</v>
      </c>
      <c r="Q3" t="s">
        <v>269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120</v>
      </c>
      <c r="AA3">
        <v>75.825734376907349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1.079527777777775</v>
      </c>
      <c r="D7">
        <v>33.263805233158088</v>
      </c>
      <c r="E7">
        <v>12.905294181881951</v>
      </c>
      <c r="H7" t="s">
        <v>93</v>
      </c>
      <c r="I7">
        <v>113</v>
      </c>
      <c r="K7" t="s">
        <v>94</v>
      </c>
      <c r="L7">
        <v>21.434225000000001</v>
      </c>
      <c r="M7">
        <v>741.80649922266457</v>
      </c>
      <c r="N7">
        <v>12.905294181881951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7</v>
      </c>
      <c r="K8" t="s">
        <v>31</v>
      </c>
      <c r="L8">
        <v>0.6859111111111067</v>
      </c>
      <c r="M8">
        <v>126.04874031860091</v>
      </c>
      <c r="N8">
        <v>51.740371621133527</v>
      </c>
    </row>
    <row r="9" spans="1:27" x14ac:dyDescent="0.35">
      <c r="A9">
        <v>2</v>
      </c>
      <c r="B9">
        <v>202</v>
      </c>
      <c r="C9">
        <v>20.354697222222232</v>
      </c>
      <c r="D9">
        <v>708.54269398950646</v>
      </c>
      <c r="E9">
        <v>10.745932357862131</v>
      </c>
      <c r="H9" t="s">
        <v>96</v>
      </c>
      <c r="I9">
        <v>0</v>
      </c>
      <c r="K9" t="s">
        <v>32</v>
      </c>
      <c r="L9">
        <v>22.120136111111108</v>
      </c>
      <c r="M9">
        <v>867.85523954126552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126.04874031860091</v>
      </c>
      <c r="E12">
        <v>51.740371621133527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40</v>
      </c>
      <c r="B3" s="3">
        <v>45059</v>
      </c>
      <c r="D3" t="s">
        <v>270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271</v>
      </c>
      <c r="Q3" t="s">
        <v>272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95</v>
      </c>
      <c r="AA3">
        <v>99.267765998840332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0.47322222222221982</v>
      </c>
      <c r="D7">
        <v>16.734041524078069</v>
      </c>
      <c r="E7">
        <v>12.899309802207799</v>
      </c>
      <c r="H7" t="s">
        <v>93</v>
      </c>
      <c r="I7">
        <v>23</v>
      </c>
      <c r="K7" t="s">
        <v>94</v>
      </c>
      <c r="L7">
        <v>23.651741666666659</v>
      </c>
      <c r="M7">
        <v>827.50794529691905</v>
      </c>
      <c r="N7">
        <v>12.899309802207799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72</v>
      </c>
      <c r="K8" t="s">
        <v>31</v>
      </c>
      <c r="L8">
        <v>0.68137500000000728</v>
      </c>
      <c r="M8">
        <v>125.37952743332291</v>
      </c>
      <c r="N8">
        <v>52.979708171888987</v>
      </c>
    </row>
    <row r="9" spans="1:27" x14ac:dyDescent="0.35">
      <c r="A9">
        <v>2</v>
      </c>
      <c r="B9">
        <v>243</v>
      </c>
      <c r="C9">
        <v>23.17851944444444</v>
      </c>
      <c r="D9">
        <v>810.77390377284098</v>
      </c>
      <c r="E9">
        <v>10.62075912965846</v>
      </c>
      <c r="H9" t="s">
        <v>96</v>
      </c>
      <c r="I9">
        <v>0</v>
      </c>
      <c r="K9" t="s">
        <v>32</v>
      </c>
      <c r="L9">
        <v>24.333116666666658</v>
      </c>
      <c r="M9">
        <v>952.88747273024194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125.37952743332291</v>
      </c>
      <c r="E12">
        <v>52.979708171888987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2023-05-16T15:39:26Z</dcterms:modified>
</cp:coreProperties>
</file>