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1\"/>
    </mc:Choice>
  </mc:AlternateContent>
  <xr:revisionPtr revIDLastSave="0" documentId="13_ncr:1_{95B28109-143B-41D2-92CD-8A2B4166E4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16" i="1"/>
  <c r="C28" i="1" l="1" a="1"/>
  <c r="D50" i="1" a="1"/>
  <c r="G30" i="1" a="1"/>
  <c r="C52" i="1" a="1"/>
  <c r="C48" i="1" a="1"/>
  <c r="I28" i="1" a="1"/>
  <c r="F50" i="1" a="1"/>
  <c r="D45" i="1" a="1"/>
  <c r="C45" i="1" a="1"/>
  <c r="F35" i="1" a="1"/>
  <c r="F44" i="1" a="1"/>
  <c r="D19" i="1" a="1"/>
  <c r="E39" i="1" a="1"/>
  <c r="E31" i="1" a="1"/>
  <c r="E24" i="1" a="1"/>
  <c r="G47" i="1" a="1"/>
  <c r="F34" i="1" a="1"/>
  <c r="F32" i="1" a="1"/>
  <c r="C47" i="1" a="1"/>
  <c r="G37" i="1" a="1"/>
  <c r="I27" i="1" a="1"/>
  <c r="C41" i="1" a="1"/>
  <c r="F41" i="1" a="1"/>
  <c r="E29" i="1" a="1"/>
  <c r="C37" i="1" a="1"/>
  <c r="E46" i="1" a="1"/>
  <c r="E37" i="1" a="1"/>
  <c r="G27" i="1" a="1"/>
  <c r="I34" i="1" a="1"/>
  <c r="I18" i="1" a="1"/>
  <c r="D48" i="1" a="1"/>
  <c r="G46" i="1" a="1"/>
  <c r="F48" i="1" a="1"/>
  <c r="H42" i="1" a="1"/>
  <c r="I42" i="1" a="1"/>
  <c r="C44" i="1" a="1"/>
  <c r="I25" i="1" a="1"/>
  <c r="H41" i="1" a="1"/>
  <c r="D23" i="1" a="1"/>
  <c r="G24" i="1" a="1"/>
  <c r="F37" i="1" a="1"/>
  <c r="D21" i="1" a="1"/>
  <c r="C34" i="1" a="1"/>
  <c r="D15" i="1" a="1"/>
  <c r="H52" i="1" a="1"/>
  <c r="C54" i="1" a="1"/>
  <c r="C46" i="1" a="1"/>
  <c r="H47" i="1" a="1"/>
  <c r="D40" i="1" a="1"/>
  <c r="I38" i="1" a="1"/>
  <c r="E35" i="1" a="1"/>
  <c r="D26" i="1" a="1"/>
  <c r="I26" i="1" a="1"/>
  <c r="G41" i="1" a="1"/>
  <c r="C49" i="1" a="1"/>
  <c r="H36" i="1" a="1"/>
  <c r="F18" i="1" a="1"/>
  <c r="E33" i="1" a="1"/>
  <c r="G19" i="1" a="1"/>
  <c r="D52" i="1" a="1"/>
  <c r="I53" i="1" a="1"/>
  <c r="I45" i="1" a="1"/>
  <c r="D47" i="1" a="1"/>
  <c r="F39" i="1" a="1"/>
  <c r="E32" i="1" a="1"/>
  <c r="G42" i="1" a="1"/>
  <c r="H43" i="1" a="1"/>
  <c r="F38" i="1" a="1"/>
  <c r="H15" i="1" a="1"/>
  <c r="I32" i="1" a="1"/>
  <c r="I46" i="1" a="1"/>
  <c r="E52" i="1" a="1"/>
  <c r="G40" i="1" a="1"/>
  <c r="H31" i="1" a="1"/>
  <c r="F51" i="1" a="1"/>
  <c r="D46" i="1" a="1"/>
  <c r="E49" i="1" a="1"/>
  <c r="H51" i="1" a="1"/>
  <c r="G51" i="1" a="1"/>
  <c r="C26" i="1" a="1"/>
  <c r="I41" i="1" a="1"/>
  <c r="H39" i="1" a="1"/>
  <c r="H37" i="1" a="1"/>
  <c r="G53" i="1" a="1"/>
  <c r="C31" i="1" a="1"/>
  <c r="H44" i="1" a="1"/>
  <c r="D37" i="1" a="1"/>
  <c r="I39" i="1" a="1"/>
  <c r="H54" i="1" a="1"/>
  <c r="F49" i="1" a="1"/>
  <c r="C30" i="1" a="1"/>
  <c r="I51" i="1" a="1"/>
  <c r="I47" i="1" a="1"/>
  <c r="E28" i="1" a="1"/>
  <c r="H49" i="1" a="1"/>
  <c r="I30" i="1" a="1"/>
  <c r="D44" i="1" a="1"/>
  <c r="H34" i="1" a="1"/>
  <c r="D33" i="1" a="1"/>
  <c r="E54" i="1" a="1"/>
  <c r="G38" i="1" a="1"/>
  <c r="H29" i="1" a="1"/>
  <c r="G43" i="1" a="1"/>
  <c r="D43" i="1" a="1"/>
  <c r="H33" i="1" a="1"/>
  <c r="E40" i="1" a="1"/>
  <c r="I44" i="1" a="1"/>
  <c r="I36" i="1" a="1"/>
  <c r="H26" i="1" a="1"/>
  <c r="E36" i="1" a="1"/>
  <c r="H40" i="1" a="1"/>
  <c r="H27" i="1" a="1"/>
  <c r="E27" i="1" a="1"/>
  <c r="G44" i="1" a="1"/>
  <c r="G36" i="1" a="1"/>
  <c r="F26" i="1" a="1"/>
  <c r="F22" i="1" a="1"/>
  <c r="E16" i="1" a="1"/>
  <c r="D54" i="1" a="1"/>
  <c r="H48" i="1" a="1"/>
  <c r="F28" i="1" a="1"/>
  <c r="E51" i="1" a="1"/>
  <c r="E47" i="1" a="1"/>
  <c r="F54" i="1" a="1"/>
  <c r="D49" i="1" a="1"/>
  <c r="E30" i="1" a="1"/>
  <c r="F43" i="1" a="1"/>
  <c r="D32" i="1" a="1"/>
  <c r="C29" i="1" a="1"/>
  <c r="C51" i="1" a="1"/>
  <c r="I37" i="1" a="1"/>
  <c r="C27" i="1" a="1"/>
  <c r="G39" i="1" a="1"/>
  <c r="F42" i="1" a="1"/>
  <c r="D31" i="1" a="1"/>
  <c r="G35" i="1" a="1"/>
  <c r="C43" i="1" a="1"/>
  <c r="C35" i="1" a="1"/>
  <c r="G25" i="1" a="1"/>
  <c r="G31" i="1" a="1"/>
  <c r="D38" i="1" a="1"/>
  <c r="G26" i="1" a="1"/>
  <c r="H23" i="1" a="1"/>
  <c r="I43" i="1" a="1"/>
  <c r="I35" i="1" a="1"/>
  <c r="E25" i="1" a="1"/>
  <c r="D17" i="1" a="1"/>
  <c r="G21" i="1" a="1"/>
  <c r="F53" i="1" a="1"/>
  <c r="G54" i="1" a="1"/>
  <c r="G50" i="1" a="1"/>
  <c r="H53" i="1" a="1"/>
  <c r="H28" i="1" a="1"/>
  <c r="F31" i="1" a="1"/>
  <c r="C36" i="1" a="1"/>
  <c r="C33" i="1" a="1"/>
  <c r="G29" i="1" a="1"/>
  <c r="E42" i="1" a="1"/>
  <c r="E34" i="1" a="1"/>
  <c r="D24" i="1" a="1"/>
  <c r="F25" i="1" a="1"/>
  <c r="C42" i="1" a="1"/>
  <c r="D41" i="1" a="1"/>
  <c r="I22" i="1" a="1"/>
  <c r="F47" i="1" a="1"/>
  <c r="C50" i="1" a="1"/>
  <c r="D53" i="1" a="1"/>
  <c r="D28" i="1" a="1"/>
  <c r="I29" i="1" a="1"/>
  <c r="E43" i="1" a="1"/>
  <c r="I24" i="1" a="1"/>
  <c r="D39" i="1" a="1"/>
  <c r="H19" i="1" a="1"/>
  <c r="G33" i="1" a="1"/>
  <c r="C53" i="1" a="1"/>
  <c r="F24" i="1" a="1"/>
  <c r="E41" i="1" a="1"/>
  <c r="F36" i="1" a="1"/>
  <c r="C15" i="1" a="1"/>
  <c r="H30" i="1" a="1"/>
  <c r="H46" i="1" a="1"/>
  <c r="I49" i="1" a="1"/>
  <c r="F52" i="1" a="1"/>
  <c r="I54" i="1" a="1"/>
  <c r="D27" i="1" a="1"/>
  <c r="G34" i="1" a="1"/>
  <c r="F20" i="1" a="1"/>
  <c r="H25" i="1" a="1"/>
  <c r="I40" i="1" a="1"/>
  <c r="H35" i="1" a="1"/>
  <c r="D34" i="1" a="1"/>
  <c r="F16" i="1" a="1"/>
  <c r="G32" i="1" a="1"/>
  <c r="G17" i="1" a="1"/>
  <c r="D30" i="1" a="1"/>
  <c r="E53" i="1" a="1"/>
  <c r="E45" i="1" a="1"/>
  <c r="F46" i="1" a="1"/>
  <c r="H38" i="1" a="1"/>
  <c r="C25" i="1" a="1"/>
  <c r="I33" i="1" a="1"/>
  <c r="H17" i="1" a="1"/>
  <c r="H24" i="1" a="1"/>
  <c r="C39" i="1" a="1"/>
  <c r="F27" i="1" a="1"/>
  <c r="F33" i="1" a="1"/>
  <c r="I52" i="1" a="1"/>
  <c r="I31" i="1" a="1"/>
  <c r="D25" i="1" a="1"/>
  <c r="G23" i="1" a="1"/>
  <c r="G28" i="1" a="1"/>
  <c r="H50" i="1" a="1"/>
  <c r="F45" i="1" a="1"/>
  <c r="G52" i="1" a="1"/>
  <c r="G48" i="1" a="1"/>
  <c r="F30" i="1" a="1"/>
  <c r="C32" i="1" a="1"/>
  <c r="G45" i="1" a="1"/>
  <c r="I20" i="1" a="1"/>
  <c r="C38" i="1" a="1"/>
  <c r="D51" i="1" a="1"/>
  <c r="E26" i="1" a="1"/>
  <c r="D42" i="1" a="1"/>
  <c r="E44" i="1" a="1"/>
  <c r="H45" i="1" a="1"/>
  <c r="I50" i="1" a="1"/>
  <c r="H32" i="1" a="1"/>
  <c r="D29" i="1" a="1"/>
  <c r="E48" i="1" a="1"/>
  <c r="D35" i="1" a="1"/>
  <c r="D36" i="1" a="1"/>
  <c r="F40" i="1" a="1"/>
  <c r="G49" i="1" a="1"/>
  <c r="E50" i="1" a="1"/>
  <c r="F29" i="1" a="1"/>
  <c r="C24" i="1" a="1"/>
  <c r="H21" i="1" a="1"/>
  <c r="E38" i="1" a="1"/>
  <c r="I48" i="1" a="1"/>
  <c r="C40" i="1" a="1"/>
  <c r="E15" i="1" a="1"/>
  <c r="F21" i="1" a="1"/>
  <c r="E22" i="1" a="1"/>
  <c r="I17" i="1" a="1"/>
  <c r="C20" i="1" a="1"/>
  <c r="F23" i="1" a="1"/>
  <c r="D20" i="1" a="1"/>
  <c r="C23" i="1" a="1"/>
  <c r="I21" i="1" a="1"/>
  <c r="E19" i="1" a="1"/>
  <c r="E17" i="1" a="1"/>
  <c r="F15" i="1" a="1"/>
  <c r="F17" i="1" a="1"/>
  <c r="E21" i="1" a="1"/>
  <c r="H18" i="1" a="1"/>
  <c r="G18" i="1" a="1"/>
  <c r="H16" i="1" a="1"/>
  <c r="G15" i="1" a="1"/>
  <c r="E18" i="1" a="1"/>
  <c r="C21" i="1" a="1"/>
  <c r="G20" i="1" a="1"/>
  <c r="F19" i="1" a="1"/>
  <c r="E20" i="1" a="1"/>
  <c r="G16" i="1" a="1"/>
  <c r="C18" i="1" a="1"/>
  <c r="C16" i="1" a="1"/>
  <c r="C19" i="1" a="1"/>
  <c r="I23" i="1" a="1"/>
  <c r="I16" i="1" a="1"/>
  <c r="I15" i="1" a="1"/>
  <c r="C22" i="1" a="1"/>
  <c r="D16" i="1" a="1"/>
  <c r="I19" i="1" a="1"/>
  <c r="C17" i="1" a="1"/>
  <c r="G22" i="1" a="1"/>
  <c r="H22" i="1" a="1"/>
  <c r="D18" i="1" a="1"/>
  <c r="H20" i="1" a="1"/>
  <c r="E23" i="1" a="1"/>
  <c r="D22" i="1" a="1"/>
  <c r="D22" i="1" l="1"/>
  <c r="E23" i="1"/>
  <c r="H20" i="1"/>
  <c r="D18" i="1"/>
  <c r="H22" i="1"/>
  <c r="G22" i="1"/>
  <c r="C17" i="1"/>
  <c r="I19" i="1"/>
  <c r="D16" i="1"/>
  <c r="C22" i="1"/>
  <c r="I15" i="1"/>
  <c r="I16" i="1"/>
  <c r="I23" i="1"/>
  <c r="C19" i="1"/>
  <c r="C16" i="1"/>
  <c r="C18" i="1"/>
  <c r="G16" i="1"/>
  <c r="E20" i="1"/>
  <c r="F19" i="1"/>
  <c r="G20" i="1"/>
  <c r="C21" i="1"/>
  <c r="E18" i="1"/>
  <c r="G15" i="1"/>
  <c r="H16" i="1"/>
  <c r="G18" i="1"/>
  <c r="H18" i="1"/>
  <c r="E21" i="1"/>
  <c r="F17" i="1"/>
  <c r="F15" i="1"/>
  <c r="E17" i="1"/>
  <c r="E19" i="1"/>
  <c r="I21" i="1"/>
  <c r="C23" i="1"/>
  <c r="D20" i="1"/>
  <c r="F23" i="1"/>
  <c r="C20" i="1"/>
  <c r="I17" i="1"/>
  <c r="E22" i="1"/>
  <c r="F21" i="1"/>
  <c r="E15" i="1"/>
  <c r="C40" i="1"/>
  <c r="I48" i="1"/>
  <c r="E38" i="1"/>
  <c r="H21" i="1"/>
  <c r="C24" i="1"/>
  <c r="F29" i="1"/>
  <c r="E50" i="1"/>
  <c r="G49" i="1"/>
  <c r="Q27" i="1" s="1"/>
  <c r="F40" i="1"/>
  <c r="D36" i="1"/>
  <c r="D35" i="1"/>
  <c r="E48" i="1"/>
  <c r="D29" i="1"/>
  <c r="H32" i="1"/>
  <c r="I50" i="1"/>
  <c r="H45" i="1"/>
  <c r="E44" i="1"/>
  <c r="D42" i="1"/>
  <c r="E26" i="1"/>
  <c r="D51" i="1"/>
  <c r="C38" i="1"/>
  <c r="I20" i="1"/>
  <c r="G45" i="1"/>
  <c r="C32" i="1"/>
  <c r="F30" i="1"/>
  <c r="G48" i="1"/>
  <c r="G52" i="1"/>
  <c r="F45" i="1"/>
  <c r="H50" i="1"/>
  <c r="R28" i="1" s="1"/>
  <c r="G28" i="1"/>
  <c r="G23" i="1"/>
  <c r="D25" i="1"/>
  <c r="I31" i="1"/>
  <c r="I52" i="1"/>
  <c r="F33" i="1"/>
  <c r="F27" i="1"/>
  <c r="C39" i="1"/>
  <c r="H24" i="1"/>
  <c r="H17" i="1"/>
  <c r="I33" i="1"/>
  <c r="C25" i="1"/>
  <c r="H38" i="1"/>
  <c r="F46" i="1"/>
  <c r="E45" i="1"/>
  <c r="E53" i="1"/>
  <c r="D30" i="1"/>
  <c r="G17" i="1"/>
  <c r="G32" i="1"/>
  <c r="F16" i="1"/>
  <c r="D34" i="1"/>
  <c r="H35" i="1"/>
  <c r="I40" i="1"/>
  <c r="H25" i="1"/>
  <c r="F20" i="1"/>
  <c r="G34" i="1"/>
  <c r="D27" i="1"/>
  <c r="I54" i="1"/>
  <c r="F52" i="1"/>
  <c r="I49" i="1"/>
  <c r="H46" i="1"/>
  <c r="H30" i="1"/>
  <c r="C15" i="1"/>
  <c r="F36" i="1"/>
  <c r="E41" i="1"/>
  <c r="F24" i="1"/>
  <c r="C53" i="1"/>
  <c r="G33" i="1"/>
  <c r="H19" i="1"/>
  <c r="D39" i="1"/>
  <c r="I24" i="1"/>
  <c r="E43" i="1"/>
  <c r="I29" i="1"/>
  <c r="D28" i="1"/>
  <c r="D53" i="1"/>
  <c r="C50" i="1"/>
  <c r="F47" i="1"/>
  <c r="I22" i="1"/>
  <c r="D41" i="1"/>
  <c r="C42" i="1"/>
  <c r="F25" i="1"/>
  <c r="D24" i="1"/>
  <c r="E34" i="1"/>
  <c r="E42" i="1"/>
  <c r="G29" i="1"/>
  <c r="C33" i="1"/>
  <c r="C36" i="1"/>
  <c r="F31" i="1"/>
  <c r="H28" i="1"/>
  <c r="H53" i="1"/>
  <c r="G50" i="1"/>
  <c r="Q28" i="1" s="1"/>
  <c r="G54" i="1"/>
  <c r="F53" i="1"/>
  <c r="G21" i="1"/>
  <c r="D17" i="1"/>
  <c r="E25" i="1"/>
  <c r="I35" i="1"/>
  <c r="I43" i="1"/>
  <c r="H23" i="1"/>
  <c r="G26" i="1"/>
  <c r="D38" i="1"/>
  <c r="G31" i="1"/>
  <c r="G25" i="1"/>
  <c r="C35" i="1"/>
  <c r="C43" i="1"/>
  <c r="G35" i="1"/>
  <c r="D31" i="1"/>
  <c r="F42" i="1"/>
  <c r="G39" i="1"/>
  <c r="C27" i="1"/>
  <c r="I37" i="1"/>
  <c r="C51" i="1"/>
  <c r="C29" i="1"/>
  <c r="D32" i="1"/>
  <c r="F43" i="1"/>
  <c r="E30" i="1"/>
  <c r="D49" i="1"/>
  <c r="F54" i="1"/>
  <c r="E47" i="1"/>
  <c r="E51" i="1"/>
  <c r="F28" i="1"/>
  <c r="H48" i="1"/>
  <c r="D54" i="1"/>
  <c r="E16" i="1"/>
  <c r="F22" i="1"/>
  <c r="F26" i="1"/>
  <c r="G36" i="1"/>
  <c r="G44" i="1"/>
  <c r="E27" i="1"/>
  <c r="H27" i="1"/>
  <c r="H40" i="1"/>
  <c r="E36" i="1"/>
  <c r="H26" i="1"/>
  <c r="I36" i="1"/>
  <c r="I44" i="1"/>
  <c r="E40" i="1"/>
  <c r="H33" i="1"/>
  <c r="D43" i="1"/>
  <c r="G43" i="1"/>
  <c r="H29" i="1"/>
  <c r="G38" i="1"/>
  <c r="E54" i="1"/>
  <c r="D33" i="1"/>
  <c r="H34" i="1"/>
  <c r="D44" i="1"/>
  <c r="I30" i="1"/>
  <c r="H49" i="1"/>
  <c r="R27" i="1" s="1"/>
  <c r="E28" i="1"/>
  <c r="I47" i="1"/>
  <c r="I51" i="1"/>
  <c r="C30" i="1"/>
  <c r="F49" i="1"/>
  <c r="P27" i="1" s="1"/>
  <c r="H54" i="1"/>
  <c r="I39" i="1"/>
  <c r="D37" i="1"/>
  <c r="H44" i="1"/>
  <c r="C31" i="1"/>
  <c r="G53" i="1"/>
  <c r="H37" i="1"/>
  <c r="H39" i="1"/>
  <c r="I41" i="1"/>
  <c r="C26" i="1"/>
  <c r="G51" i="1"/>
  <c r="H51" i="1"/>
  <c r="E49" i="1"/>
  <c r="D46" i="1"/>
  <c r="F51" i="1"/>
  <c r="H31" i="1"/>
  <c r="G40" i="1"/>
  <c r="E52" i="1"/>
  <c r="I46" i="1"/>
  <c r="I32" i="1"/>
  <c r="H15" i="1"/>
  <c r="F38" i="1"/>
  <c r="H43" i="1"/>
  <c r="G42" i="1"/>
  <c r="E32" i="1"/>
  <c r="F39" i="1"/>
  <c r="D47" i="1"/>
  <c r="I45" i="1"/>
  <c r="I53" i="1"/>
  <c r="D52" i="1"/>
  <c r="G19" i="1"/>
  <c r="E33" i="1"/>
  <c r="F18" i="1"/>
  <c r="H36" i="1"/>
  <c r="C49" i="1"/>
  <c r="G41" i="1"/>
  <c r="I26" i="1"/>
  <c r="D26" i="1"/>
  <c r="E35" i="1"/>
  <c r="I38" i="1"/>
  <c r="D40" i="1"/>
  <c r="H47" i="1"/>
  <c r="R26" i="1" s="1"/>
  <c r="C46" i="1"/>
  <c r="C54" i="1"/>
  <c r="H52" i="1"/>
  <c r="D15" i="1"/>
  <c r="C34" i="1"/>
  <c r="D21" i="1"/>
  <c r="F37" i="1"/>
  <c r="G24" i="1"/>
  <c r="D23" i="1"/>
  <c r="H41" i="1"/>
  <c r="I25" i="1"/>
  <c r="C44" i="1"/>
  <c r="I42" i="1"/>
  <c r="H42" i="1"/>
  <c r="F48" i="1"/>
  <c r="G46" i="1"/>
  <c r="D48" i="1"/>
  <c r="I18" i="1"/>
  <c r="I34" i="1"/>
  <c r="G27" i="1"/>
  <c r="E37" i="1"/>
  <c r="E46" i="1"/>
  <c r="C37" i="1"/>
  <c r="E29" i="1"/>
  <c r="F41" i="1"/>
  <c r="C41" i="1"/>
  <c r="I27" i="1"/>
  <c r="G37" i="1"/>
  <c r="C47" i="1"/>
  <c r="F32" i="1"/>
  <c r="F34" i="1"/>
  <c r="G47" i="1"/>
  <c r="Q26" i="1" s="1"/>
  <c r="E24" i="1"/>
  <c r="E31" i="1"/>
  <c r="E39" i="1"/>
  <c r="D19" i="1"/>
  <c r="F44" i="1"/>
  <c r="F35" i="1"/>
  <c r="C45" i="1"/>
  <c r="D45" i="1"/>
  <c r="F50" i="1"/>
  <c r="P28" i="1" s="1"/>
  <c r="I28" i="1"/>
  <c r="C48" i="1"/>
  <c r="C52" i="1"/>
  <c r="G30" i="1"/>
  <c r="D50" i="1"/>
  <c r="C28" i="1"/>
  <c r="R17" i="1" l="1"/>
  <c r="P22" i="1"/>
  <c r="R25" i="1"/>
  <c r="Q24" i="1"/>
  <c r="R15" i="1"/>
  <c r="P20" i="1"/>
  <c r="P25" i="1"/>
  <c r="P15" i="1"/>
  <c r="P16" i="1"/>
  <c r="P23" i="1"/>
  <c r="R24" i="1"/>
  <c r="R22" i="1"/>
  <c r="Q18" i="1"/>
  <c r="Q25" i="1"/>
  <c r="Q19" i="1"/>
  <c r="P21" i="1"/>
  <c r="Q22" i="1"/>
  <c r="S28" i="1"/>
  <c r="P17" i="1"/>
  <c r="Q15" i="1"/>
  <c r="S23" i="1"/>
  <c r="S24" i="1"/>
  <c r="P29" i="1"/>
  <c r="Q17" i="1"/>
  <c r="S16" i="1"/>
  <c r="R21" i="1"/>
  <c r="S29" i="1"/>
  <c r="Q21" i="1"/>
  <c r="S18" i="1"/>
  <c r="S22" i="1"/>
  <c r="S26" i="1"/>
  <c r="Q23" i="1"/>
  <c r="Q20" i="1"/>
  <c r="P26" i="1"/>
  <c r="P19" i="1"/>
  <c r="S20" i="1"/>
  <c r="S19" i="1"/>
  <c r="L26" i="1" a="1"/>
  <c r="L26" i="1" s="1"/>
  <c r="K26" i="1" a="1"/>
  <c r="K26" i="1" s="1"/>
  <c r="J26" i="1" a="1"/>
  <c r="J26" i="1" s="1"/>
  <c r="S25" i="1"/>
  <c r="R29" i="1"/>
  <c r="R20" i="1"/>
  <c r="P24" i="1"/>
  <c r="S27" i="1"/>
  <c r="P18" i="1"/>
  <c r="S15" i="1"/>
  <c r="S17" i="1"/>
  <c r="Q29" i="1"/>
  <c r="R18" i="1"/>
  <c r="R23" i="1"/>
  <c r="R16" i="1"/>
  <c r="R19" i="1"/>
  <c r="S21" i="1"/>
  <c r="Q16" i="1"/>
  <c r="J33" i="1" a="1"/>
  <c r="L37" i="1" a="1"/>
  <c r="L51" i="1" a="1"/>
  <c r="L22" i="1" a="1"/>
  <c r="J23" i="1" a="1"/>
  <c r="K53" i="1" a="1"/>
  <c r="K16" i="1" a="1"/>
  <c r="J27" i="1" a="1"/>
  <c r="J28" i="1" a="1"/>
  <c r="L45" i="1" a="1"/>
  <c r="J49" i="1" a="1"/>
  <c r="L30" i="1" a="1"/>
  <c r="K54" i="1" a="1"/>
  <c r="L21" i="1" a="1"/>
  <c r="J54" i="1" a="1"/>
  <c r="K23" i="1" a="1"/>
  <c r="L54" i="1" a="1"/>
  <c r="L33" i="1" a="1"/>
  <c r="L42" i="1" a="1"/>
  <c r="K37" i="1" a="1"/>
  <c r="K51" i="1" a="1"/>
  <c r="K17" i="1" a="1"/>
  <c r="J53" i="1" a="1"/>
  <c r="L41" i="1" a="1"/>
  <c r="L27" i="1" a="1"/>
  <c r="L28" i="1" a="1"/>
  <c r="J32" i="1" a="1"/>
  <c r="K49" i="1" a="1"/>
  <c r="J21" i="1" a="1"/>
  <c r="K35" i="1" a="1"/>
  <c r="K30" i="1" a="1"/>
  <c r="J35" i="1" a="1"/>
  <c r="K22" i="1" a="1"/>
  <c r="K45" i="1" a="1"/>
  <c r="K33" i="1" a="1"/>
  <c r="K42" i="1" a="1"/>
  <c r="K24" i="1" a="1"/>
  <c r="L19" i="1" a="1"/>
  <c r="K36" i="1" a="1"/>
  <c r="L17" i="1" a="1"/>
  <c r="K34" i="1" a="1"/>
  <c r="L53" i="1" a="1"/>
  <c r="K40" i="1" a="1"/>
  <c r="J41" i="1" a="1"/>
  <c r="K27" i="1" a="1"/>
  <c r="J18" i="1" a="1"/>
  <c r="L32" i="1" a="1"/>
  <c r="L49" i="1" a="1"/>
  <c r="L52" i="1" a="1"/>
  <c r="J31" i="1" a="1"/>
  <c r="L20" i="1" a="1"/>
  <c r="J30" i="1" a="1"/>
  <c r="J50" i="1" a="1"/>
  <c r="J38" i="1" a="1"/>
  <c r="L24" i="1" a="1"/>
  <c r="K19" i="1" a="1"/>
  <c r="L36" i="1" a="1"/>
  <c r="J17" i="1" a="1"/>
  <c r="J34" i="1" a="1"/>
  <c r="J40" i="1" a="1"/>
  <c r="K41" i="1" a="1"/>
  <c r="L18" i="1" a="1"/>
  <c r="K32" i="1" a="1"/>
  <c r="K21" i="1" a="1"/>
  <c r="K52" i="1" a="1"/>
  <c r="L35" i="1" a="1"/>
  <c r="L43" i="1" a="1"/>
  <c r="K31" i="1" a="1"/>
  <c r="J48" i="1" a="1"/>
  <c r="J16" i="1" a="1"/>
  <c r="K48" i="1" a="1"/>
  <c r="L50" i="1" a="1"/>
  <c r="L38" i="1" a="1"/>
  <c r="J44" i="1" a="1"/>
  <c r="J24" i="1" a="1"/>
  <c r="J19" i="1" a="1"/>
  <c r="J36" i="1" a="1"/>
  <c r="L34" i="1" a="1"/>
  <c r="J47" i="1" a="1"/>
  <c r="L40" i="1" a="1"/>
  <c r="J29" i="1" a="1"/>
  <c r="K18" i="1" a="1"/>
  <c r="J15" i="1" a="1"/>
  <c r="K46" i="1" a="1"/>
  <c r="J52" i="1" a="1"/>
  <c r="L39" i="1" a="1"/>
  <c r="J43" i="1" a="1"/>
  <c r="L31" i="1" a="1"/>
  <c r="K43" i="1" a="1"/>
  <c r="J42" i="1" a="1"/>
  <c r="K15" i="1" a="1"/>
  <c r="K50" i="1" a="1"/>
  <c r="L44" i="1" a="1"/>
  <c r="J20" i="1" a="1"/>
  <c r="L25" i="1" a="1"/>
  <c r="K47" i="1" a="1"/>
  <c r="K29" i="1" a="1"/>
  <c r="L15" i="1" a="1"/>
  <c r="J46" i="1" a="1"/>
  <c r="K39" i="1" a="1"/>
  <c r="J37" i="1" a="1"/>
  <c r="K25" i="1" a="1"/>
  <c r="K38" i="1" a="1"/>
  <c r="K44" i="1" a="1"/>
  <c r="K20" i="1" a="1"/>
  <c r="J51" i="1" a="1"/>
  <c r="J22" i="1" a="1"/>
  <c r="L23" i="1" a="1"/>
  <c r="J25" i="1" a="1"/>
  <c r="L47" i="1" a="1"/>
  <c r="L16" i="1" a="1"/>
  <c r="L29" i="1" a="1"/>
  <c r="J45" i="1" a="1"/>
  <c r="L46" i="1" a="1"/>
  <c r="L48" i="1" a="1"/>
  <c r="J39" i="1" a="1"/>
  <c r="K28" i="1" a="1"/>
  <c r="P30" i="1" l="1"/>
  <c r="K28" i="1"/>
  <c r="J39" i="1"/>
  <c r="L48" i="1"/>
  <c r="L46" i="1"/>
  <c r="J45" i="1"/>
  <c r="L29" i="1"/>
  <c r="L16" i="1"/>
  <c r="L47" i="1"/>
  <c r="J25" i="1"/>
  <c r="L23" i="1"/>
  <c r="J22" i="1"/>
  <c r="J51" i="1"/>
  <c r="K20" i="1"/>
  <c r="K44" i="1"/>
  <c r="K38" i="1"/>
  <c r="K25" i="1"/>
  <c r="J37" i="1"/>
  <c r="K39" i="1"/>
  <c r="J46" i="1"/>
  <c r="L15" i="1"/>
  <c r="K29" i="1"/>
  <c r="K47" i="1"/>
  <c r="L25" i="1"/>
  <c r="J20" i="1"/>
  <c r="L44" i="1"/>
  <c r="K50" i="1"/>
  <c r="U28" i="1" s="1"/>
  <c r="K15" i="1"/>
  <c r="J42" i="1"/>
  <c r="K43" i="1"/>
  <c r="L31" i="1"/>
  <c r="J43" i="1"/>
  <c r="L39" i="1"/>
  <c r="J52" i="1"/>
  <c r="K46" i="1"/>
  <c r="J15" i="1"/>
  <c r="K18" i="1"/>
  <c r="J29" i="1"/>
  <c r="L40" i="1"/>
  <c r="J47" i="1"/>
  <c r="L34" i="1"/>
  <c r="J36" i="1"/>
  <c r="J19" i="1"/>
  <c r="J24" i="1"/>
  <c r="J44" i="1"/>
  <c r="L38" i="1"/>
  <c r="L50" i="1"/>
  <c r="V28" i="1" s="1"/>
  <c r="K48" i="1"/>
  <c r="J16" i="1"/>
  <c r="J48" i="1"/>
  <c r="K31" i="1"/>
  <c r="L43" i="1"/>
  <c r="L35" i="1"/>
  <c r="K52" i="1"/>
  <c r="K21" i="1"/>
  <c r="K32" i="1"/>
  <c r="L18" i="1"/>
  <c r="K41" i="1"/>
  <c r="J40" i="1"/>
  <c r="J34" i="1"/>
  <c r="J17" i="1"/>
  <c r="L36" i="1"/>
  <c r="K19" i="1"/>
  <c r="L24" i="1"/>
  <c r="J38" i="1"/>
  <c r="J50" i="1"/>
  <c r="T28" i="1" s="1"/>
  <c r="J30" i="1"/>
  <c r="L20" i="1"/>
  <c r="J31" i="1"/>
  <c r="L52" i="1"/>
  <c r="L49" i="1"/>
  <c r="V27" i="1" s="1"/>
  <c r="L32" i="1"/>
  <c r="J18" i="1"/>
  <c r="K27" i="1"/>
  <c r="U19" i="1" s="1"/>
  <c r="J41" i="1"/>
  <c r="K40" i="1"/>
  <c r="L53" i="1"/>
  <c r="K34" i="1"/>
  <c r="L17" i="1"/>
  <c r="K36" i="1"/>
  <c r="L19" i="1"/>
  <c r="K24" i="1"/>
  <c r="K42" i="1"/>
  <c r="K33" i="1"/>
  <c r="K45" i="1"/>
  <c r="K22" i="1"/>
  <c r="J35" i="1"/>
  <c r="K30" i="1"/>
  <c r="K35" i="1"/>
  <c r="J21" i="1"/>
  <c r="K49" i="1"/>
  <c r="U27" i="1" s="1"/>
  <c r="J32" i="1"/>
  <c r="L28" i="1"/>
  <c r="L27" i="1"/>
  <c r="L41" i="1"/>
  <c r="J53" i="1"/>
  <c r="K17" i="1"/>
  <c r="K51" i="1"/>
  <c r="K37" i="1"/>
  <c r="L42" i="1"/>
  <c r="L33" i="1"/>
  <c r="L54" i="1"/>
  <c r="K23" i="1"/>
  <c r="J54" i="1"/>
  <c r="L21" i="1"/>
  <c r="K54" i="1"/>
  <c r="L30" i="1"/>
  <c r="J49" i="1"/>
  <c r="T27" i="1" s="1"/>
  <c r="L45" i="1"/>
  <c r="V25" i="1" s="1"/>
  <c r="J28" i="1"/>
  <c r="J27" i="1"/>
  <c r="K16" i="1"/>
  <c r="K53" i="1"/>
  <c r="J23" i="1"/>
  <c r="L22" i="1"/>
  <c r="L51" i="1"/>
  <c r="L37" i="1"/>
  <c r="J33" i="1"/>
  <c r="S30" i="1"/>
  <c r="Q30" i="1"/>
  <c r="R30" i="1"/>
  <c r="T18" i="1" l="1"/>
  <c r="T17" i="1"/>
  <c r="V16" i="1"/>
  <c r="V19" i="1"/>
  <c r="T20" i="1"/>
  <c r="T25" i="1"/>
  <c r="V20" i="1"/>
  <c r="T26" i="1"/>
  <c r="U23" i="1"/>
  <c r="T19" i="1"/>
  <c r="U16" i="1"/>
  <c r="V24" i="1"/>
  <c r="V17" i="1"/>
  <c r="U17" i="1"/>
  <c r="U25" i="1"/>
  <c r="T23" i="1"/>
  <c r="V26" i="1"/>
  <c r="V22" i="1"/>
  <c r="U26" i="1"/>
  <c r="U22" i="1"/>
  <c r="T21" i="1"/>
  <c r="T24" i="1"/>
  <c r="V15" i="1"/>
  <c r="T29" i="1"/>
  <c r="V21" i="1"/>
  <c r="V29" i="1"/>
  <c r="T22" i="1"/>
  <c r="T15" i="1"/>
  <c r="U15" i="1"/>
  <c r="V23" i="1"/>
  <c r="U20" i="1"/>
  <c r="U24" i="1"/>
  <c r="U21" i="1"/>
  <c r="T16" i="1"/>
  <c r="V18" i="1"/>
  <c r="U18" i="1"/>
  <c r="U29" i="1"/>
  <c r="U30" i="1" l="1"/>
  <c r="T30" i="1"/>
  <c r="V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<sst xmlns="http://schemas.openxmlformats.org/spreadsheetml/2006/main" count="3268" uniqueCount="420">
  <si>
    <t>File:</t>
  </si>
  <si>
    <t>MadridV9a_SPD_NR_by_Time_PURERANDOM_CAT3as2.csv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</si>
  <si>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</si>
  <si>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</si>
  <si>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</si>
  <si>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</si>
  <si>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</si>
  <si>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</si>
  <si>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</si>
  <si>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</si>
  <si>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</si>
  <si>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</si>
  <si>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</si>
  <si>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</si>
  <si>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</si>
  <si>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</si>
  <si>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</si>
  <si>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</si>
  <si>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</si>
  <si>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</si>
  <si>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</si>
  <si>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</si>
  <si>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</si>
  <si>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</si>
  <si>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</si>
  <si>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</si>
  <si>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</si>
  <si>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</si>
  <si>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</si>
  <si>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</si>
  <si>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</si>
  <si>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</si>
  <si>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</si>
  <si>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</si>
  <si>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</si>
  <si>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</si>
  <si>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</si>
  <si>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</si>
  <si>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</si>
  <si>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</si>
  <si>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</si>
  <si>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</si>
  <si>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</si>
  <si>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</si>
  <si>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</si>
  <si>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</si>
  <si>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</si>
  <si>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</si>
  <si>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</si>
  <si>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</si>
  <si>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</si>
  <si>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</si>
  <si>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</si>
  <si>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</si>
  <si>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0 - 13.139953941949262</t>
  </si>
  <si>
    <t>0 - 60.4664596993728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</si>
  <si>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</si>
  <si>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</si>
  <si>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</si>
  <si>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</si>
  <si>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</si>
  <si>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</si>
  <si>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</si>
  <si>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</si>
  <si>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</si>
  <si>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</si>
  <si>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</si>
  <si>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</si>
  <si>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HPV</t>
  </si>
  <si>
    <t>SPV-HPV</t>
  </si>
  <si>
    <t>All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</si>
  <si>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</si>
  <si>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</si>
  <si>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</si>
  <si>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</si>
  <si>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</si>
  <si>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</si>
  <si>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</si>
  <si>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</si>
  <si>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</si>
  <si>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</si>
  <si>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</si>
  <si>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</si>
  <si>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</si>
  <si>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</si>
  <si>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</si>
  <si>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</si>
  <si>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</si>
  <si>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</si>
  <si>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</si>
  <si>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</si>
  <si>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</si>
  <si>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</si>
  <si>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</si>
  <si>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</si>
  <si>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(62, 97)</t>
  </si>
  <si>
    <t>07:30:00</t>
  </si>
  <si>
    <t>0 - 12.903741034732795</t>
  </si>
  <si>
    <t>0 - 62.37232690612048</t>
  </si>
  <si>
    <t>(29, 74)</t>
  </si>
  <si>
    <t>(31, 63)</t>
  </si>
  <si>
    <t>(35, 63)</t>
  </si>
  <si>
    <t>07:45:00</t>
  </si>
  <si>
    <t>0 - 43.94142523901517</t>
  </si>
  <si>
    <t>0 - 51.78003551017242</t>
  </si>
  <si>
    <t>(66, 142)</t>
  </si>
  <si>
    <t>(71, 134)</t>
  </si>
  <si>
    <t>08:00:00</t>
  </si>
  <si>
    <t>0 - 20.811323447164472</t>
  </si>
  <si>
    <t>0 - 54.102378490501785</t>
  </si>
  <si>
    <t>(35, 227)</t>
  </si>
  <si>
    <t>(38, 236)</t>
  </si>
  <si>
    <t>(39, 233)</t>
  </si>
  <si>
    <t>(54, 225)</t>
  </si>
  <si>
    <t>(79, 229)</t>
  </si>
  <si>
    <t>(82, 233)</t>
  </si>
  <si>
    <t>(227, 348)</t>
  </si>
  <si>
    <t>(232, 270)</t>
  </si>
  <si>
    <t>(237, 329)</t>
  </si>
  <si>
    <t>08:15:00</t>
  </si>
  <si>
    <t>0 - 21.390086727555058</t>
  </si>
  <si>
    <t>0 - 135.73182072875227</t>
  </si>
  <si>
    <t>(42, 222)</t>
  </si>
  <si>
    <t>(65, 222)</t>
  </si>
  <si>
    <t>(78, 211)</t>
  </si>
  <si>
    <t>(100, 215)</t>
  </si>
  <si>
    <t>(118, 215)</t>
  </si>
  <si>
    <t>(155, 223)</t>
  </si>
  <si>
    <t>(156, 211)</t>
  </si>
  <si>
    <t>(159, 217)</t>
  </si>
  <si>
    <t>(173, 207)</t>
  </si>
  <si>
    <t>08:30:00</t>
  </si>
  <si>
    <t>0 - 16.920578405262532</t>
  </si>
  <si>
    <t>0 - 53.19794827371951</t>
  </si>
  <si>
    <t>(22, 144)</t>
  </si>
  <si>
    <t>(25, 142)</t>
  </si>
  <si>
    <t>(27, 147)</t>
  </si>
  <si>
    <t>(30, 163)</t>
  </si>
  <si>
    <t>(40, 165)</t>
  </si>
  <si>
    <t>(61, 170)</t>
  </si>
  <si>
    <t>(91, 165)</t>
  </si>
  <si>
    <t>(99, 156)</t>
  </si>
  <si>
    <t>(100, 149)</t>
  </si>
  <si>
    <t>(145, 323)</t>
  </si>
  <si>
    <t>(165, 215)</t>
  </si>
  <si>
    <t>(168, 209)</t>
  </si>
  <si>
    <t>(172, 319)</t>
  </si>
  <si>
    <t>09:00:00</t>
  </si>
  <si>
    <t>0 - 13.140024157723936</t>
  </si>
  <si>
    <t>0 - 52.34617706788587</t>
  </si>
  <si>
    <t>(81, 170)</t>
  </si>
  <si>
    <t>(85, 162)</t>
  </si>
  <si>
    <t>(157, 299)</t>
  </si>
  <si>
    <t>09:30:00</t>
  </si>
  <si>
    <t>0 - 12.904076765254192</t>
  </si>
  <si>
    <t>0 - 52.966342914179414</t>
  </si>
  <si>
    <t>(51, 104)</t>
  </si>
  <si>
    <t>(104, 190)</t>
  </si>
  <si>
    <t>10:00:00</t>
  </si>
  <si>
    <t>0 - 13.14007165639697</t>
  </si>
  <si>
    <t>0 - 51.779596038767714</t>
  </si>
  <si>
    <t>(10, 120)</t>
  </si>
  <si>
    <t>(61, 129)</t>
  </si>
  <si>
    <t>10:15:00</t>
  </si>
  <si>
    <t>0 - 13.326984147329314</t>
  </si>
  <si>
    <t>0 - 51.88772416819427</t>
  </si>
  <si>
    <t>(90, 118)</t>
  </si>
  <si>
    <t>(99, 114)</t>
  </si>
  <si>
    <t>10:30:00</t>
  </si>
  <si>
    <t>0 - 12.939208397033235</t>
  </si>
  <si>
    <t>0 - 51.780027372344854</t>
  </si>
  <si>
    <t>(24, 60)</t>
  </si>
  <si>
    <t>(25, 69)</t>
  </si>
  <si>
    <t>10:45:00</t>
  </si>
  <si>
    <t>0 - 10.922752093247624</t>
  </si>
  <si>
    <t>0 - 56.66492621621096</t>
  </si>
  <si>
    <t>11:00:00</t>
  </si>
  <si>
    <t>0 - 13.140100568451473</t>
  </si>
  <si>
    <t>0 - 52.2478393021385</t>
  </si>
  <si>
    <t>(26, 90)</t>
  </si>
  <si>
    <t>(93, 185)</t>
  </si>
  <si>
    <t>11:30:00</t>
  </si>
  <si>
    <t>0 - 12.902691388601003</t>
  </si>
  <si>
    <t>0 - 52.52719808090588</t>
  </si>
  <si>
    <t>(0, 59)</t>
  </si>
  <si>
    <t>(37, 202)</t>
  </si>
  <si>
    <t>(39, 106)</t>
  </si>
  <si>
    <t>(55, 217)</t>
  </si>
  <si>
    <t>12:00:00</t>
  </si>
  <si>
    <t>0 - 14.434729235164443</t>
  </si>
  <si>
    <t>0 - 51.945854219783705</t>
  </si>
  <si>
    <t>(22, 83)</t>
  </si>
  <si>
    <t>(23, 89)</t>
  </si>
  <si>
    <t>(47, 84)</t>
  </si>
  <si>
    <t>(47, 101)</t>
  </si>
  <si>
    <t>(75, 102)</t>
  </si>
  <si>
    <t>(82, 229)</t>
  </si>
  <si>
    <t>(90, 157)</t>
  </si>
  <si>
    <t>(98, 230)</t>
  </si>
  <si>
    <t>12:30:00</t>
  </si>
  <si>
    <t>0 - 12.939208396985928</t>
  </si>
  <si>
    <t>0 - 52.233894964204794</t>
  </si>
  <si>
    <t>(4, 57)</t>
  </si>
  <si>
    <t>(44, 194)</t>
  </si>
  <si>
    <t>(45, 143)</t>
  </si>
  <si>
    <t>(48, 145)</t>
  </si>
  <si>
    <t>13:00:00</t>
  </si>
  <si>
    <t>0 - 13.140096438217832</t>
  </si>
  <si>
    <t>0 - 51.88844093455019</t>
  </si>
  <si>
    <t>(11, 116)</t>
  </si>
  <si>
    <t>(108, 281)</t>
  </si>
  <si>
    <t>(113, 173)</t>
  </si>
  <si>
    <t>13:30:00</t>
  </si>
  <si>
    <t>0 - 12.904135353839651</t>
  </si>
  <si>
    <t>0 - 51.961251796449375</t>
  </si>
  <si>
    <t>(45, 102)</t>
  </si>
  <si>
    <t>13:45:00</t>
  </si>
  <si>
    <t>0 - 17.229049995168474</t>
  </si>
  <si>
    <t>0 - 52.37198138929215</t>
  </si>
  <si>
    <t>(24, 102)</t>
  </si>
  <si>
    <t>(109, 225)</t>
  </si>
  <si>
    <t>(113, 159)</t>
  </si>
  <si>
    <t>14:00:00</t>
  </si>
  <si>
    <t>0 - 13.10734165033368</t>
  </si>
  <si>
    <t>0 - 51.77993785015574</t>
  </si>
  <si>
    <t>(22, 200)</t>
  </si>
  <si>
    <t>(22, 201)</t>
  </si>
  <si>
    <t>(23, 207)</t>
  </si>
  <si>
    <t>(42, 201)</t>
  </si>
  <si>
    <t>(142, 196)</t>
  </si>
  <si>
    <t>(159, 200)</t>
  </si>
  <si>
    <t>(201, 325)</t>
  </si>
  <si>
    <t>14:15:00</t>
  </si>
  <si>
    <t>0 - 107.55569716641484</t>
  </si>
  <si>
    <t>0 - 51.88827803338031</t>
  </si>
  <si>
    <t>(5, 225)</t>
  </si>
  <si>
    <t>(29, 230)</t>
  </si>
  <si>
    <t>(35, 229)</t>
  </si>
  <si>
    <t>(37, 229)</t>
  </si>
  <si>
    <t>(44, 220)</t>
  </si>
  <si>
    <t>(55, 229)</t>
  </si>
  <si>
    <t>(88, 223)</t>
  </si>
  <si>
    <t>(127, 226)</t>
  </si>
  <si>
    <t>(227, 346)</t>
  </si>
  <si>
    <t>14:30:00</t>
  </si>
  <si>
    <t>0 - 25.08405597663314</t>
  </si>
  <si>
    <t>0 - 51.865119511324316</t>
  </si>
  <si>
    <t>(39, 179)</t>
  </si>
  <si>
    <t>(63, 180)</t>
  </si>
  <si>
    <t>14:45:00</t>
  </si>
  <si>
    <t>0 - 13.294916300251806</t>
  </si>
  <si>
    <t>0 - 51.88831061338306</t>
  </si>
  <si>
    <t>(27, 180)</t>
  </si>
  <si>
    <t>(46, 180)</t>
  </si>
  <si>
    <t>(113, 175)</t>
  </si>
  <si>
    <t>(189, 304)</t>
  </si>
  <si>
    <t>15:00:00</t>
  </si>
  <si>
    <t>0 - 14.180528299899882</t>
  </si>
  <si>
    <t>0 - 65.72619784822415</t>
  </si>
  <si>
    <t>(21, 203)</t>
  </si>
  <si>
    <t>(21, 213)</t>
  </si>
  <si>
    <t>(166, 216)</t>
  </si>
  <si>
    <t>(201, 243)</t>
  </si>
  <si>
    <t>15:15:00</t>
  </si>
  <si>
    <t>0 - 13.140141872010574</t>
  </si>
  <si>
    <t>0 - 53.27055165895669</t>
  </si>
  <si>
    <t>(13, 157)</t>
  </si>
  <si>
    <t>(23, 156)</t>
  </si>
  <si>
    <t>(56, 159)</t>
  </si>
  <si>
    <t>(103, 156)</t>
  </si>
  <si>
    <t>(111, 166)</t>
  </si>
  <si>
    <t>(171, 195)</t>
  </si>
  <si>
    <t>15:30:00</t>
  </si>
  <si>
    <t>0 - 15.787542374844005</t>
  </si>
  <si>
    <t>0 - 51.630325879363156</t>
  </si>
  <si>
    <t>(13, 108)</t>
  </si>
  <si>
    <t>(45, 108)</t>
  </si>
  <si>
    <t>(108, 139)</t>
  </si>
  <si>
    <t>15:45:00</t>
  </si>
  <si>
    <t>0 - 113.60266465532027</t>
  </si>
  <si>
    <t>0 - 51.88783005494277</t>
  </si>
  <si>
    <t>(20, 148)</t>
  </si>
  <si>
    <t>(37, 153)</t>
  </si>
  <si>
    <t>(45, 157)</t>
  </si>
  <si>
    <t>(57, 151)</t>
  </si>
  <si>
    <t>(64, 153)</t>
  </si>
  <si>
    <t>16:00:00</t>
  </si>
  <si>
    <t>0 - 37.53407298134447</t>
  </si>
  <si>
    <t>0 - 53.071846302721305</t>
  </si>
  <si>
    <t>(37, 248)</t>
  </si>
  <si>
    <t>(42, 245)</t>
  </si>
  <si>
    <t>(45, 250)</t>
  </si>
  <si>
    <t>(49, 254)</t>
  </si>
  <si>
    <t>(52, 250)</t>
  </si>
  <si>
    <t>(79, 258)</t>
  </si>
  <si>
    <t>(89, 251)</t>
  </si>
  <si>
    <t>(93, 256)</t>
  </si>
  <si>
    <t>(105, 258)</t>
  </si>
  <si>
    <t>(106, 247)</t>
  </si>
  <si>
    <t>(250, 360)</t>
  </si>
  <si>
    <t>(258, 288)</t>
  </si>
  <si>
    <t>(258, 293)</t>
  </si>
  <si>
    <t>16:15:00</t>
  </si>
  <si>
    <t>0 - 85.21695329206544</t>
  </si>
  <si>
    <t>0 - 51.6464945824706</t>
  </si>
  <si>
    <t>(46, 226)</t>
  </si>
  <si>
    <t>(59, 229)</t>
  </si>
  <si>
    <t>(162, 229)</t>
  </si>
  <si>
    <t>(171, 229)</t>
  </si>
  <si>
    <t>(222, 253)</t>
  </si>
  <si>
    <t>16:30:00</t>
  </si>
  <si>
    <t>0 - 27.42041746254388</t>
  </si>
  <si>
    <t>0 - 89.5886397854985</t>
  </si>
  <si>
    <t>(18, 141)</t>
  </si>
  <si>
    <t>(47, 154)</t>
  </si>
  <si>
    <t>(87, 154)</t>
  </si>
  <si>
    <t>(134, 185)</t>
  </si>
  <si>
    <t>(134, 299)</t>
  </si>
  <si>
    <t>(156, 293)</t>
  </si>
  <si>
    <t>17:00:00</t>
  </si>
  <si>
    <t>0 - 13.689725474993672</t>
  </si>
  <si>
    <t>0 - 53.46743950583982</t>
  </si>
  <si>
    <t>(21, 91)</t>
  </si>
  <si>
    <t>(41, 89)</t>
  </si>
  <si>
    <t>(41, 117)</t>
  </si>
  <si>
    <t>(109, 253)</t>
  </si>
  <si>
    <t>(119, 153)</t>
  </si>
  <si>
    <t>17:30:00</t>
  </si>
  <si>
    <t>0 - 12.902932141794771</t>
  </si>
  <si>
    <t>0 - 52.778113439706544</t>
  </si>
  <si>
    <t>(33, 61)</t>
  </si>
  <si>
    <t>(53, 95)</t>
  </si>
  <si>
    <t>18:00:00</t>
  </si>
  <si>
    <t>0 - 13.140141872034416</t>
  </si>
  <si>
    <t>0 - 51.88758570279983</t>
  </si>
  <si>
    <t>(19, 107)</t>
  </si>
  <si>
    <t>(20, 85)</t>
  </si>
  <si>
    <t>(41, 86)</t>
  </si>
  <si>
    <t>(99, 150)</t>
  </si>
  <si>
    <t>18:30:00</t>
  </si>
  <si>
    <t>0 - 12.902877598601988</t>
  </si>
  <si>
    <t>0 - 52.66561600786549</t>
  </si>
  <si>
    <t>(52, 72)</t>
  </si>
  <si>
    <t>(53, 90)</t>
  </si>
  <si>
    <t>(57, 84)</t>
  </si>
  <si>
    <t>19:00:00</t>
  </si>
  <si>
    <t>0 - 13.140127415800059</t>
  </si>
  <si>
    <t>0 - 52.92287445700596</t>
  </si>
  <si>
    <t>(49, 110)</t>
  </si>
  <si>
    <t>(126, 221)</t>
  </si>
  <si>
    <t>(131, 345)</t>
  </si>
  <si>
    <t>(136, 301)</t>
  </si>
  <si>
    <t>(137, 219)</t>
  </si>
  <si>
    <t>20:00:00</t>
  </si>
  <si>
    <t>0 - 17.217721356399665</t>
  </si>
  <si>
    <t>0 - 51.88840020904805</t>
  </si>
  <si>
    <t>(18, 177)</t>
  </si>
  <si>
    <t>(35, 161)</t>
  </si>
  <si>
    <t>(45, 181)</t>
  </si>
  <si>
    <t>(63, 160)</t>
  </si>
  <si>
    <t>(69, 186)</t>
  </si>
  <si>
    <t>(70, 155)</t>
  </si>
  <si>
    <t>(142, 239)</t>
  </si>
  <si>
    <t>(168, 345)</t>
  </si>
  <si>
    <t>(172, 234)</t>
  </si>
  <si>
    <t>21:00:00</t>
  </si>
  <si>
    <t>0 - 13.519346959617707</t>
  </si>
  <si>
    <t>0 - 51.6496807456839</t>
  </si>
  <si>
    <t>(94, 138)</t>
  </si>
  <si>
    <t>(136, 166)</t>
  </si>
  <si>
    <t>21:15:00</t>
  </si>
  <si>
    <t>0 - 13.140003505924726</t>
  </si>
  <si>
    <t>0 - 52.35249032532785</t>
  </si>
  <si>
    <t>(23, 148)</t>
  </si>
  <si>
    <t>(25, 146)</t>
  </si>
  <si>
    <t>(46, 155)</t>
  </si>
  <si>
    <t>(101, 159)</t>
  </si>
  <si>
    <t>21:30:00</t>
  </si>
  <si>
    <t>0 - 12.905259833453423</t>
  </si>
  <si>
    <t>0 - 51.74025814790221</t>
  </si>
  <si>
    <t>(29, 151)</t>
  </si>
  <si>
    <t>(42, 154)</t>
  </si>
  <si>
    <t>(45, 149)</t>
  </si>
  <si>
    <t>(84, 147)</t>
  </si>
  <si>
    <t>(128, 148)</t>
  </si>
  <si>
    <t>(148, 173)</t>
  </si>
  <si>
    <t>21:45:00</t>
  </si>
  <si>
    <t>0 - 12.899461268865238</t>
  </si>
  <si>
    <t>0 - 52.9799246758399</t>
  </si>
  <si>
    <t>(23, 193)</t>
  </si>
  <si>
    <t>(74, 203)</t>
  </si>
  <si>
    <t>(76, 197)</t>
  </si>
  <si>
    <t>(102, 198)</t>
  </si>
  <si>
    <t>(202, 264)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</si>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</sst>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T15" sqref="T15:T29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1" t="s">
        <v>0</v>
      </c>
    </row>
    <row r="2" spans="2:22" x14ac:dyDescent="0.3">
      <c r="B2" t="s">
        <v>1</v>
      </c>
    </row>
    <row r="4" spans="2:22" x14ac:dyDescent="0.3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17" t="s">
        <v>394</v>
      </c>
      <c r="C12" s="17" t="s">
        <v>395</v>
      </c>
      <c r="D12" s="17" t="s">
        <v>396</v>
      </c>
      <c r="E12" s="17" t="s">
        <v>397</v>
      </c>
      <c r="F12" s="13" t="s">
        <v>398</v>
      </c>
      <c r="G12" s="14"/>
      <c r="H12" s="10" t="s">
        <v>399</v>
      </c>
      <c r="I12" s="4" t="s">
        <v>400</v>
      </c>
      <c r="J12" s="5"/>
      <c r="K12" s="5"/>
      <c r="L12" s="6"/>
      <c r="O12" s="10" t="s">
        <v>396</v>
      </c>
      <c r="P12" s="13" t="s">
        <v>398</v>
      </c>
      <c r="Q12" s="14"/>
      <c r="R12" s="10" t="s">
        <v>399</v>
      </c>
      <c r="S12" s="4" t="s">
        <v>400</v>
      </c>
      <c r="T12" s="5"/>
      <c r="U12" s="5"/>
      <c r="V12" s="6"/>
    </row>
    <row r="13" spans="2:22" x14ac:dyDescent="0.3">
      <c r="B13" s="11"/>
      <c r="C13" s="11"/>
      <c r="D13" s="11"/>
      <c r="E13" s="11"/>
      <c r="F13" s="15"/>
      <c r="G13" s="16"/>
      <c r="H13" s="11"/>
      <c r="I13" s="7"/>
      <c r="J13" s="8"/>
      <c r="K13" s="8"/>
      <c r="L13" s="9"/>
      <c r="O13" s="11"/>
      <c r="P13" s="15"/>
      <c r="Q13" s="16"/>
      <c r="R13" s="11"/>
      <c r="S13" s="7"/>
      <c r="T13" s="8"/>
      <c r="U13" s="8"/>
      <c r="V13" s="9"/>
    </row>
    <row r="14" spans="2:22" x14ac:dyDescent="0.3">
      <c r="B14" s="12"/>
      <c r="C14" s="12"/>
      <c r="D14" s="12"/>
      <c r="E14" s="12"/>
      <c r="F14" s="3" t="s">
        <v>68</v>
      </c>
      <c r="G14" s="3" t="s">
        <v>70</v>
      </c>
      <c r="H14" s="12"/>
      <c r="I14" s="3" t="s">
        <v>70</v>
      </c>
      <c r="J14" s="3" t="s">
        <v>401</v>
      </c>
      <c r="K14" s="3" t="s">
        <v>402</v>
      </c>
      <c r="L14" s="3" t="s">
        <v>403</v>
      </c>
      <c r="O14" s="12"/>
      <c r="P14" s="3" t="s">
        <v>68</v>
      </c>
      <c r="Q14" s="3" t="s">
        <v>70</v>
      </c>
      <c r="R14" s="12"/>
      <c r="S14" s="3" t="s">
        <v>70</v>
      </c>
      <c r="T14" s="3" t="s">
        <v>401</v>
      </c>
      <c r="U14" s="3" t="s">
        <v>402</v>
      </c>
      <c r="V14" s="3" t="s">
        <v>403</v>
      </c>
    </row>
    <row r="15" spans="2:22" x14ac:dyDescent="0.3">
      <c r="B15">
        <v>1</v>
      </c>
      <c r="C15" t="str" cm="1">
        <f t="array" aca="1" ref="C15" ca="1">INDIRECT(CONCATENATE("Simu"&amp;$B15&amp;"!"&amp;"$X$3"))</f>
        <v>[-0.01 +0.01]</v>
      </c>
      <c r="D15" t="str" cm="1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 cm="1">
        <f t="array" aca="1" ref="E15" ca="1">INDIRECT(CONCATENATE("Simu"&amp;$B15&amp;"!"&amp;"$G$3"))</f>
        <v>1000</v>
      </c>
      <c r="F15" cm="1">
        <f t="array" aca="1" ref="F15" ca="1">INDIRECT(CONCATENATE("Simu"&amp;$B15&amp;"!"&amp;"$L$8"))</f>
        <v>2.197458333333334</v>
      </c>
      <c r="G15" cm="1">
        <f t="array" aca="1" ref="G15" ca="1">INDIRECT(CONCATENATE("Simu"&amp;$B15&amp;"!"&amp;"$L$9"))</f>
        <v>30.803674999999991</v>
      </c>
      <c r="H15" cm="1">
        <f t="array" aca="1" ref="H15" ca="1">INDIRECT(CONCATENATE("Simu"&amp;$B15&amp;"!"&amp;"$Z$3"))</f>
        <v>5</v>
      </c>
      <c r="I15" cm="1">
        <f t="array" aca="1" ref="I15" ca="1">INDIRECT(CONCATENATE("Simu"&amp;$B15&amp;"!"&amp;"$I$9"))</f>
        <v>2</v>
      </c>
      <c r="J15" cm="1">
        <f t="array" aca="1" ref="J15" ca="1">IF(I15&gt;0,COUNT(IF(INDIRECT(CONCATENATE("Simu"&amp;$B15&amp;"!$F$16:$F$"&amp;15+I15))&lt;20,INDIRECT(CONCATENATE("Simu"&amp;$B15&amp;"!$F$16:$F$"&amp;15+I15)),#N/A)),0)</f>
        <v>2</v>
      </c>
      <c r="K15" cm="1">
        <f t="array" aca="1" ref="K15" ca="1">IF(I15&gt;0,COUNT(IF(INDIRECT(CONCATENATE("Simu"&amp;$B15&amp;"!$F$16:$F$"&amp;15+I15))&lt;10,INDIRECT(CONCATENATE("Simu"&amp;$B15&amp;"!$F$16:$F$"&amp;15+I15)),#N/A)),0)</f>
        <v>0</v>
      </c>
      <c r="L15" cm="1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404</v>
      </c>
      <c r="P15">
        <f ca="1">SUM(F15:F17)</f>
        <v>3.6726388888888879</v>
      </c>
      <c r="Q15">
        <f t="shared" ref="Q15:V15" ca="1" si="0">SUM(G15:G17)</f>
        <v>79.774569444444438</v>
      </c>
      <c r="R15">
        <f t="shared" ca="1" si="0"/>
        <v>645</v>
      </c>
      <c r="S15">
        <f t="shared" ca="1" si="0"/>
        <v>8</v>
      </c>
      <c r="T15">
        <f t="shared" ca="1" si="0"/>
        <v>7</v>
      </c>
      <c r="U15">
        <f t="shared" ca="1" si="0"/>
        <v>4</v>
      </c>
      <c r="V15">
        <f t="shared" ca="1" si="0"/>
        <v>2</v>
      </c>
    </row>
    <row r="16" spans="2:22" x14ac:dyDescent="0.3">
      <c r="B16">
        <f>B15+1</f>
        <v>2</v>
      </c>
      <c r="C16" t="str" cm="1">
        <f t="array" aca="1" ref="C16" ca="1">INDIRECT(CONCATENATE("Simu"&amp;$B16&amp;"!"&amp;"$X$3"))</f>
        <v>[-0.01 +0.01]</v>
      </c>
      <c r="D16" t="str" cm="1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 cm="1">
        <f t="array" aca="1" ref="E16" ca="1">INDIRECT(CONCATENATE("Simu"&amp;$B16&amp;"!"&amp;"$G$3"))</f>
        <v>1000</v>
      </c>
      <c r="F16" cm="1">
        <f t="array" aca="1" ref="F16" ca="1">INDIRECT(CONCATENATE("Simu"&amp;$B16&amp;"!"&amp;"$L$8"))</f>
        <v>0.65158333333333252</v>
      </c>
      <c r="G16" cm="1">
        <f t="array" aca="1" ref="G16" ca="1">INDIRECT(CONCATENATE("Simu"&amp;$B16&amp;"!"&amp;"$L$9"))</f>
        <v>17.961988888888889</v>
      </c>
      <c r="H16" cm="1">
        <f t="array" aca="1" ref="H16" ca="1">INDIRECT(CONCATENATE("Simu"&amp;$B16&amp;"!"&amp;"$Z$3"))</f>
        <v>112</v>
      </c>
      <c r="I16" cm="1">
        <f t="array" aca="1" ref="I16" ca="1">INDIRECT(CONCATENATE("Simu"&amp;$B16&amp;"!"&amp;"$I$9"))</f>
        <v>3</v>
      </c>
      <c r="J16" cm="1">
        <f t="array" aca="1" ref="J16" ca="1">IF(I16&gt;0,COUNT(IF(INDIRECT(CONCATENATE("Simu"&amp;$B16&amp;"!$F$16:$F$"&amp;15+I16))&lt;20,INDIRECT(CONCATENATE("Simu"&amp;$B16&amp;"!$F$16:$F$"&amp;15+I16)),#N/A)),0)</f>
        <v>2</v>
      </c>
      <c r="K16" cm="1">
        <f t="array" aca="1" ref="K16" ca="1">IF(I16&gt;0,COUNT(IF(INDIRECT(CONCATENATE("Simu"&amp;$B16&amp;"!$F$16:$F$"&amp;15+I16))&lt;10,INDIRECT(CONCATENATE("Simu"&amp;$B16&amp;"!$F$16:$F$"&amp;15+I16)),#N/A)),0)</f>
        <v>2</v>
      </c>
      <c r="L16" cm="1">
        <f t="array" aca="1" ref="L16" ca="1">IF(I16&gt;0,COUNT(IF(INDIRECT(CONCATENATE("Simu"&amp;$B16&amp;"!$F$16:$F$"&amp;15+I16))&lt;5,INDIRECT(CONCATENATE("Simu"&amp;$B16&amp;"!$F$16:$F$"&amp;15+I16)),#N/A)),0)</f>
        <v>1</v>
      </c>
      <c r="O16" t="s">
        <v>405</v>
      </c>
      <c r="P16">
        <f ca="1">SUM(F18:F20)</f>
        <v>4.6576138888888874</v>
      </c>
      <c r="Q16">
        <f t="shared" ref="Q16:V16" ca="1" si="1">SUM(G18:G20)</f>
        <v>166.55976111111113</v>
      </c>
      <c r="R16">
        <f t="shared" ca="1" si="1"/>
        <v>3510</v>
      </c>
      <c r="S16">
        <f t="shared" ca="1" si="1"/>
        <v>38</v>
      </c>
      <c r="T16">
        <f t="shared" ca="1" si="1"/>
        <v>12</v>
      </c>
      <c r="U16">
        <f t="shared" ca="1" si="1"/>
        <v>6</v>
      </c>
      <c r="V16">
        <f t="shared" ca="1" si="1"/>
        <v>4</v>
      </c>
    </row>
    <row r="17" spans="2:22" x14ac:dyDescent="0.3">
      <c r="B17">
        <f t="shared" ref="B17:B54" si="2">B16+1</f>
        <v>3</v>
      </c>
      <c r="C17" t="str" cm="1">
        <f t="array" aca="1" ref="C17" ca="1">INDIRECT(CONCATENATE("Simu"&amp;$B17&amp;"!"&amp;"$X$3"))</f>
        <v>[-0.01 +0.01]</v>
      </c>
      <c r="D17" t="str" cm="1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 cm="1">
        <f t="array" aca="1" ref="E17" ca="1">INDIRECT(CONCATENATE("Simu"&amp;$B17&amp;"!"&amp;"$G$3"))</f>
        <v>1000</v>
      </c>
      <c r="F17" cm="1">
        <f t="array" aca="1" ref="F17" ca="1">INDIRECT(CONCATENATE("Simu"&amp;$B17&amp;"!"&amp;"$L$8"))</f>
        <v>0.82359722222222143</v>
      </c>
      <c r="G17" cm="1">
        <f t="array" aca="1" ref="G17" ca="1">INDIRECT(CONCATENATE("Simu"&amp;$B17&amp;"!"&amp;"$L$9"))</f>
        <v>31.008905555555561</v>
      </c>
      <c r="H17" cm="1">
        <f t="array" aca="1" ref="H17" ca="1">INDIRECT(CONCATENATE("Simu"&amp;$B17&amp;"!"&amp;"$Z$3"))</f>
        <v>528</v>
      </c>
      <c r="I17" cm="1">
        <f t="array" aca="1" ref="I17" ca="1">INDIRECT(CONCATENATE("Simu"&amp;$B17&amp;"!"&amp;"$I$9"))</f>
        <v>3</v>
      </c>
      <c r="J17" cm="1">
        <f t="array" aca="1" ref="J17" ca="1">IF(I17&gt;0,COUNT(IF(INDIRECT(CONCATENATE("Simu"&amp;$B17&amp;"!$F$16:$F$"&amp;15+I17))&lt;20,INDIRECT(CONCATENATE("Simu"&amp;$B17&amp;"!$F$16:$F$"&amp;15+I17)),#N/A)),0)</f>
        <v>3</v>
      </c>
      <c r="K17" cm="1">
        <f t="array" aca="1" ref="K17" ca="1">IF(I17&gt;0,COUNT(IF(INDIRECT(CONCATENATE("Simu"&amp;$B17&amp;"!$F$16:$F$"&amp;15+I17))&lt;10,INDIRECT(CONCATENATE("Simu"&amp;$B17&amp;"!$F$16:$F$"&amp;15+I17)),#N/A)),0)</f>
        <v>2</v>
      </c>
      <c r="L17" cm="1">
        <f t="array" aca="1" ref="L17" ca="1">IF(I17&gt;0,COUNT(IF(INDIRECT(CONCATENATE("Simu"&amp;$B17&amp;"!$F$16:$F$"&amp;15+I17))&lt;5,INDIRECT(CONCATENATE("Simu"&amp;$B17&amp;"!$F$16:$F$"&amp;15+I17)),#N/A)),0)</f>
        <v>1</v>
      </c>
      <c r="O17" t="s">
        <v>406</v>
      </c>
      <c r="P17">
        <f ca="1">SUM(F21:F22)</f>
        <v>4.8418388888888959</v>
      </c>
      <c r="Q17">
        <f t="shared" ref="Q17:V17" ca="1" si="3">SUM(G21:G22)</f>
        <v>115.00931944444446</v>
      </c>
      <c r="R17">
        <f t="shared" ca="1" si="3"/>
        <v>25</v>
      </c>
      <c r="S17">
        <f t="shared" ca="1" si="3"/>
        <v>6</v>
      </c>
      <c r="T17">
        <f t="shared" ca="1" si="3"/>
        <v>1</v>
      </c>
      <c r="U17">
        <f t="shared" ca="1" si="3"/>
        <v>1</v>
      </c>
      <c r="V17">
        <f t="shared" ca="1" si="3"/>
        <v>0</v>
      </c>
    </row>
    <row r="18" spans="2:22" x14ac:dyDescent="0.3">
      <c r="B18">
        <f t="shared" si="2"/>
        <v>4</v>
      </c>
      <c r="C18" t="str" cm="1">
        <f t="array" aca="1" ref="C18" ca="1">INDIRECT(CONCATENATE("Simu"&amp;$B18&amp;"!"&amp;"$X$3"))</f>
        <v>[-0.01 +0.01]</v>
      </c>
      <c r="D18" t="str" cm="1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 cm="1">
        <f t="array" aca="1" ref="E18" ca="1">INDIRECT(CONCATENATE("Simu"&amp;$B18&amp;"!"&amp;"$G$3"))</f>
        <v>1000</v>
      </c>
      <c r="F18" cm="1">
        <f t="array" aca="1" ref="F18" ca="1">INDIRECT(CONCATENATE("Simu"&amp;$B18&amp;"!"&amp;"$L$8"))</f>
        <v>0.94526111111111077</v>
      </c>
      <c r="G18" cm="1">
        <f t="array" aca="1" ref="G18" ca="1">INDIRECT(CONCATENATE("Simu"&amp;$B18&amp;"!"&amp;"$L$9"))</f>
        <v>44.231661111111109</v>
      </c>
      <c r="H18" cm="1">
        <f t="array" aca="1" ref="H18" ca="1">INDIRECT(CONCATENATE("Simu"&amp;$B18&amp;"!"&amp;"$Z$3"))</f>
        <v>1387</v>
      </c>
      <c r="I18" cm="1">
        <f t="array" aca="1" ref="I18" ca="1">INDIRECT(CONCATENATE("Simu"&amp;$B18&amp;"!"&amp;"$I$9"))</f>
        <v>9</v>
      </c>
      <c r="J18" cm="1">
        <f t="array" aca="1" ref="J18" ca="1">IF(I18&gt;0,COUNT(IF(INDIRECT(CONCATENATE("Simu"&amp;$B18&amp;"!$F$16:$F$"&amp;15+I18))&lt;20,INDIRECT(CONCATENATE("Simu"&amp;$B18&amp;"!$F$16:$F$"&amp;15+I18)),#N/A)),0)</f>
        <v>2</v>
      </c>
      <c r="K18" cm="1">
        <f t="array" aca="1" ref="K18" ca="1">IF(I18&gt;0,COUNT(IF(INDIRECT(CONCATENATE("Simu"&amp;$B18&amp;"!$F$16:$F$"&amp;15+I18))&lt;10,INDIRECT(CONCATENATE("Simu"&amp;$B18&amp;"!$F$16:$F$"&amp;15+I18)),#N/A)),0)</f>
        <v>1</v>
      </c>
      <c r="L18" cm="1">
        <f t="array" aca="1" ref="L18" ca="1">IF(I18&gt;0,COUNT(IF(INDIRECT(CONCATENATE("Simu"&amp;$B18&amp;"!$F$16:$F$"&amp;15+I18))&lt;5,INDIRECT(CONCATENATE("Simu"&amp;$B18&amp;"!$F$16:$F$"&amp;15+I18)),#N/A)),0)</f>
        <v>1</v>
      </c>
      <c r="O18" t="s">
        <v>407</v>
      </c>
      <c r="P18">
        <f ca="1">SUM(F23:F26)</f>
        <v>3.9206972222222145</v>
      </c>
      <c r="Q18">
        <f t="shared" ref="Q18:V18" ca="1" si="4">SUM(G23:G26)</f>
        <v>92.223586111111089</v>
      </c>
      <c r="R18">
        <f t="shared" ca="1" si="4"/>
        <v>304</v>
      </c>
      <c r="S18">
        <f t="shared" ca="1" si="4"/>
        <v>13</v>
      </c>
      <c r="T18">
        <f t="shared" ca="1" si="4"/>
        <v>9</v>
      </c>
      <c r="U18">
        <f t="shared" ca="1" si="4"/>
        <v>4</v>
      </c>
      <c r="V18">
        <f t="shared" ca="1" si="4"/>
        <v>3</v>
      </c>
    </row>
    <row r="19" spans="2:22" x14ac:dyDescent="0.3">
      <c r="B19">
        <f t="shared" si="2"/>
        <v>5</v>
      </c>
      <c r="C19" t="str" cm="1">
        <f t="array" aca="1" ref="C19" ca="1">INDIRECT(CONCATENATE("Simu"&amp;$B19&amp;"!"&amp;"$X$3"))</f>
        <v>[-0.01 +0.01]</v>
      </c>
      <c r="D19" t="str" cm="1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 cm="1">
        <f t="array" aca="1" ref="E19" ca="1">INDIRECT(CONCATENATE("Simu"&amp;$B19&amp;"!"&amp;"$G$3"))</f>
        <v>1000</v>
      </c>
      <c r="F19" cm="1">
        <f t="array" aca="1" ref="F19" ca="1">INDIRECT(CONCATENATE("Simu"&amp;$B19&amp;"!"&amp;"$L$8"))</f>
        <v>1.26023611111111</v>
      </c>
      <c r="G19" cm="1">
        <f t="array" aca="1" ref="G19" ca="1">INDIRECT(CONCATENATE("Simu"&amp;$B19&amp;"!"&amp;"$L$9"))</f>
        <v>50.468966666666667</v>
      </c>
      <c r="H19" cm="1">
        <f t="array" aca="1" ref="H19" ca="1">INDIRECT(CONCATENATE("Simu"&amp;$B19&amp;"!"&amp;"$Z$3"))</f>
        <v>1569</v>
      </c>
      <c r="I19" cm="1">
        <f t="array" aca="1" ref="I19" ca="1">INDIRECT(CONCATENATE("Simu"&amp;$B19&amp;"!"&amp;"$I$9"))</f>
        <v>11</v>
      </c>
      <c r="J19" cm="1">
        <f t="array" aca="1" ref="J19" ca="1">IF(I19&gt;0,COUNT(IF(INDIRECT(CONCATENATE("Simu"&amp;$B19&amp;"!$F$16:$F$"&amp;15+I19))&lt;20,INDIRECT(CONCATENATE("Simu"&amp;$B19&amp;"!$F$16:$F$"&amp;15+I19)),#N/A)),0)</f>
        <v>3</v>
      </c>
      <c r="K19" cm="1">
        <f t="array" aca="1" ref="K19" ca="1">IF(I19&gt;0,COUNT(IF(INDIRECT(CONCATENATE("Simu"&amp;$B19&amp;"!$F$16:$F$"&amp;15+I19))&lt;10,INDIRECT(CONCATENATE("Simu"&amp;$B19&amp;"!$F$16:$F$"&amp;15+I19)),#N/A)),0)</f>
        <v>1</v>
      </c>
      <c r="L19" cm="1">
        <f t="array" aca="1" ref="L19" ca="1">IF(I19&gt;0,COUNT(IF(INDIRECT(CONCATENATE("Simu"&amp;$B19&amp;"!$F$16:$F$"&amp;15+I19))&lt;5,INDIRECT(CONCATENATE("Simu"&amp;$B19&amp;"!$F$16:$F$"&amp;15+I19)),#N/A)),0)</f>
        <v>1</v>
      </c>
      <c r="O19" t="s">
        <v>408</v>
      </c>
      <c r="P19">
        <f ca="1">SUM(F27:F28)</f>
        <v>4.2080472222222189</v>
      </c>
      <c r="Q19">
        <f t="shared" ref="Q19:V19" ca="1" si="5">SUM(G27:G28)</f>
        <v>99.019727777777774</v>
      </c>
      <c r="R19">
        <f t="shared" ca="1" si="5"/>
        <v>380</v>
      </c>
      <c r="S19">
        <f t="shared" ca="1" si="5"/>
        <v>8</v>
      </c>
      <c r="T19">
        <f t="shared" ca="1" si="5"/>
        <v>6</v>
      </c>
      <c r="U19">
        <f t="shared" ca="1" si="5"/>
        <v>4</v>
      </c>
      <c r="V19">
        <f t="shared" ca="1" si="5"/>
        <v>4</v>
      </c>
    </row>
    <row r="20" spans="2:22" x14ac:dyDescent="0.3">
      <c r="B20">
        <f t="shared" si="2"/>
        <v>6</v>
      </c>
      <c r="C20" t="str" cm="1">
        <f t="array" aca="1" ref="C20" ca="1">INDIRECT(CONCATENATE("Simu"&amp;$B20&amp;"!"&amp;"$X$3"))</f>
        <v>[-0.01 +0.01]</v>
      </c>
      <c r="D20" t="str" cm="1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 cm="1">
        <f t="array" aca="1" ref="E20" ca="1">INDIRECT(CONCATENATE("Simu"&amp;$B20&amp;"!"&amp;"$G$3"))</f>
        <v>1000</v>
      </c>
      <c r="F20" cm="1">
        <f t="array" aca="1" ref="F20" ca="1">INDIRECT(CONCATENATE("Simu"&amp;$B20&amp;"!"&amp;"$L$8"))</f>
        <v>2.4521166666666669</v>
      </c>
      <c r="G20" cm="1">
        <f t="array" aca="1" ref="G20" ca="1">INDIRECT(CONCATENATE("Simu"&amp;$B20&amp;"!"&amp;"$L$9"))</f>
        <v>71.859133333333332</v>
      </c>
      <c r="H20" cm="1">
        <f t="array" aca="1" ref="H20" ca="1">INDIRECT(CONCATENATE("Simu"&amp;$B20&amp;"!"&amp;"$Z$3"))</f>
        <v>554</v>
      </c>
      <c r="I20" cm="1">
        <f t="array" aca="1" ref="I20" ca="1">INDIRECT(CONCATENATE("Simu"&amp;$B20&amp;"!"&amp;"$I$9"))</f>
        <v>18</v>
      </c>
      <c r="J20" cm="1">
        <f t="array" aca="1" ref="J20" ca="1">IF(I20&gt;0,COUNT(IF(INDIRECT(CONCATENATE("Simu"&amp;$B20&amp;"!$F$16:$F$"&amp;15+I20))&lt;20,INDIRECT(CONCATENATE("Simu"&amp;$B20&amp;"!$F$16:$F$"&amp;15+I20)),#N/A)),0)</f>
        <v>7</v>
      </c>
      <c r="K20" cm="1">
        <f t="array" aca="1" ref="K20" ca="1">IF(I20&gt;0,COUNT(IF(INDIRECT(CONCATENATE("Simu"&amp;$B20&amp;"!$F$16:$F$"&amp;15+I20))&lt;10,INDIRECT(CONCATENATE("Simu"&amp;$B20&amp;"!$F$16:$F$"&amp;15+I20)),#N/A)),0)</f>
        <v>4</v>
      </c>
      <c r="L20" cm="1">
        <f t="array" aca="1" ref="L20" ca="1">IF(I20&gt;0,COUNT(IF(INDIRECT(CONCATENATE("Simu"&amp;$B20&amp;"!$F$16:$F$"&amp;15+I20))&lt;5,INDIRECT(CONCATENATE("Simu"&amp;$B20&amp;"!$F$16:$F$"&amp;15+I20)),#N/A)),0)</f>
        <v>2</v>
      </c>
      <c r="O20" t="s">
        <v>409</v>
      </c>
      <c r="P20">
        <f ca="1">SUM(F29:F30)</f>
        <v>3.8898972222222201</v>
      </c>
      <c r="Q20">
        <f t="shared" ref="Q20:V20" ca="1" si="6">SUM(G29:G30)</f>
        <v>96.78281666666669</v>
      </c>
      <c r="R20">
        <f t="shared" ca="1" si="6"/>
        <v>60</v>
      </c>
      <c r="S20">
        <f t="shared" ca="1" si="6"/>
        <v>20</v>
      </c>
      <c r="T20">
        <f t="shared" ca="1" si="6"/>
        <v>10</v>
      </c>
      <c r="U20">
        <f t="shared" ca="1" si="6"/>
        <v>9</v>
      </c>
      <c r="V20">
        <f t="shared" ca="1" si="6"/>
        <v>9</v>
      </c>
    </row>
    <row r="21" spans="2:22" x14ac:dyDescent="0.3">
      <c r="B21">
        <f t="shared" si="2"/>
        <v>7</v>
      </c>
      <c r="C21" t="str" cm="1">
        <f t="array" aca="1" ref="C21" ca="1">INDIRECT(CONCATENATE("Simu"&amp;$B21&amp;"!"&amp;"$X$3"))</f>
        <v>[-0.01 +0.01]</v>
      </c>
      <c r="D21" t="str" cm="1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 cm="1">
        <f t="array" aca="1" ref="E21" ca="1">INDIRECT(CONCATENATE("Simu"&amp;$B21&amp;"!"&amp;"$G$3"))</f>
        <v>1000</v>
      </c>
      <c r="F21" cm="1">
        <f t="array" aca="1" ref="F21" ca="1">INDIRECT(CONCATENATE("Simu"&amp;$B21&amp;"!"&amp;"$L$8"))</f>
        <v>2.68560555555556</v>
      </c>
      <c r="G21" cm="1">
        <f t="array" aca="1" ref="G21" ca="1">INDIRECT(CONCATENATE("Simu"&amp;$B21&amp;"!"&amp;"$L$9"))</f>
        <v>66.632113888888881</v>
      </c>
      <c r="H21" cm="1">
        <f t="array" aca="1" ref="H21" ca="1">INDIRECT(CONCATENATE("Simu"&amp;$B21&amp;"!"&amp;"$Z$3"))</f>
        <v>13</v>
      </c>
      <c r="I21" cm="1">
        <f t="array" aca="1" ref="I21" ca="1">INDIRECT(CONCATENATE("Simu"&amp;$B21&amp;"!"&amp;"$I$9"))</f>
        <v>3</v>
      </c>
      <c r="J21" cm="1">
        <f t="array" aca="1" ref="J21" ca="1">IF(I21&gt;0,COUNT(IF(INDIRECT(CONCATENATE("Simu"&amp;$B21&amp;"!$F$16:$F$"&amp;15+I21))&lt;20,INDIRECT(CONCATENATE("Simu"&amp;$B21&amp;"!$F$16:$F$"&amp;15+I21)),#N/A)),0)</f>
        <v>1</v>
      </c>
      <c r="K21" cm="1">
        <f t="array" aca="1" ref="K21" ca="1">IF(I21&gt;0,COUNT(IF(INDIRECT(CONCATENATE("Simu"&amp;$B21&amp;"!$F$16:$F$"&amp;15+I21))&lt;10,INDIRECT(CONCATENATE("Simu"&amp;$B21&amp;"!$F$16:$F$"&amp;15+I21)),#N/A)),0)</f>
        <v>1</v>
      </c>
      <c r="L21" cm="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410</v>
      </c>
      <c r="P21">
        <f ca="1">SUM(F31:F33)</f>
        <v>4.7703972222222184</v>
      </c>
      <c r="Q21">
        <f t="shared" ref="Q21:V21" ca="1" si="7">SUM(G31:G33)</f>
        <v>110.17316944444444</v>
      </c>
      <c r="R21">
        <f t="shared" ca="1" si="7"/>
        <v>114</v>
      </c>
      <c r="S21">
        <f t="shared" ca="1" si="7"/>
        <v>7</v>
      </c>
      <c r="T21">
        <f t="shared" ca="1" si="7"/>
        <v>4</v>
      </c>
      <c r="U21">
        <f t="shared" ca="1" si="7"/>
        <v>2</v>
      </c>
      <c r="V21">
        <f t="shared" ca="1" si="7"/>
        <v>2</v>
      </c>
    </row>
    <row r="22" spans="2:22" x14ac:dyDescent="0.3">
      <c r="B22">
        <f t="shared" si="2"/>
        <v>8</v>
      </c>
      <c r="C22" t="str" cm="1">
        <f t="array" aca="1" ref="C22" ca="1">INDIRECT(CONCATENATE("Simu"&amp;$B22&amp;"!"&amp;"$X$3"))</f>
        <v>[-0.01 +0.01]</v>
      </c>
      <c r="D22" t="str" cm="1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 cm="1">
        <f t="array" aca="1" ref="E22" ca="1">INDIRECT(CONCATENATE("Simu"&amp;$B22&amp;"!"&amp;"$G$3"))</f>
        <v>1000</v>
      </c>
      <c r="F22" cm="1">
        <f t="array" aca="1" ref="F22" ca="1">INDIRECT(CONCATENATE("Simu"&amp;$B22&amp;"!"&amp;"$L$8"))</f>
        <v>2.1562333333333359</v>
      </c>
      <c r="G22" cm="1">
        <f t="array" aca="1" ref="G22" ca="1">INDIRECT(CONCATENATE("Simu"&amp;$B22&amp;"!"&amp;"$L$9"))</f>
        <v>48.377205555555577</v>
      </c>
      <c r="H22" cm="1">
        <f t="array" aca="1" ref="H22" ca="1">INDIRECT(CONCATENATE("Simu"&amp;$B22&amp;"!"&amp;"$Z$3"))</f>
        <v>12</v>
      </c>
      <c r="I22" cm="1">
        <f t="array" aca="1" ref="I22" ca="1">INDIRECT(CONCATENATE("Simu"&amp;$B22&amp;"!"&amp;"$I$9"))</f>
        <v>3</v>
      </c>
      <c r="J22" cm="1">
        <f t="array" aca="1" ref="J22" ca="1">IF(I22&gt;0,COUNT(IF(INDIRECT(CONCATENATE("Simu"&amp;$B22&amp;"!$F$16:$F$"&amp;15+I22))&lt;20,INDIRECT(CONCATENATE("Simu"&amp;$B22&amp;"!$F$16:$F$"&amp;15+I22)),#N/A)),0)</f>
        <v>0</v>
      </c>
      <c r="K22" cm="1">
        <f t="array" aca="1" ref="K22" ca="1">IF(I22&gt;0,COUNT(IF(INDIRECT(CONCATENATE("Simu"&amp;$B22&amp;"!$F$16:$F$"&amp;15+I22))&lt;10,INDIRECT(CONCATENATE("Simu"&amp;$B22&amp;"!$F$16:$F$"&amp;15+I22)),#N/A)),0)</f>
        <v>0</v>
      </c>
      <c r="L22" cm="1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411</v>
      </c>
      <c r="P22">
        <f ca="1">SUM(F34:F37)</f>
        <v>4.1362861111111151</v>
      </c>
      <c r="Q22">
        <f t="shared" ref="Q22:V22" ca="1" si="8">SUM(G34:G37)</f>
        <v>144.77058055555551</v>
      </c>
      <c r="R22">
        <f t="shared" ca="1" si="8"/>
        <v>251</v>
      </c>
      <c r="S22">
        <f t="shared" ca="1" si="8"/>
        <v>27</v>
      </c>
      <c r="T22">
        <f t="shared" ca="1" si="8"/>
        <v>16</v>
      </c>
      <c r="U22">
        <f t="shared" ca="1" si="8"/>
        <v>13</v>
      </c>
      <c r="V22">
        <f t="shared" ca="1" si="8"/>
        <v>6</v>
      </c>
    </row>
    <row r="23" spans="2:22" x14ac:dyDescent="0.3">
      <c r="B23">
        <f t="shared" si="2"/>
        <v>9</v>
      </c>
      <c r="C23" t="str" cm="1">
        <f t="array" aca="1" ref="C23" ca="1">INDIRECT(CONCATENATE("Simu"&amp;$B23&amp;"!"&amp;"$X$3"))</f>
        <v>[-0.01 +0.01]</v>
      </c>
      <c r="D23" t="str" cm="1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 cm="1">
        <f t="array" aca="1" ref="E23" ca="1">INDIRECT(CONCATENATE("Simu"&amp;$B23&amp;"!"&amp;"$G$3"))</f>
        <v>1000</v>
      </c>
      <c r="F23" cm="1">
        <f t="array" aca="1" ref="F23" ca="1">INDIRECT(CONCATENATE("Simu"&amp;$B23&amp;"!"&amp;"$L$8"))</f>
        <v>0.99113611111111011</v>
      </c>
      <c r="G23" cm="1">
        <f t="array" aca="1" ref="G23" ca="1">INDIRECT(CONCATENATE("Simu"&amp;$B23&amp;"!"&amp;"$L$9"))</f>
        <v>29.392205555555549</v>
      </c>
      <c r="H23" cm="1">
        <f t="array" aca="1" ref="H23" ca="1">INDIRECT(CONCATENATE("Simu"&amp;$B23&amp;"!"&amp;"$Z$3"))</f>
        <v>33</v>
      </c>
      <c r="I23" cm="1">
        <f t="array" aca="1" ref="I23" ca="1">INDIRECT(CONCATENATE("Simu"&amp;$B23&amp;"!"&amp;"$I$9"))</f>
        <v>2</v>
      </c>
      <c r="J23" cm="1">
        <f t="array" aca="1" ref="J23" ca="1">IF(I23&gt;0,COUNT(IF(INDIRECT(CONCATENATE("Simu"&amp;$B23&amp;"!$F$16:$F$"&amp;15+I23))&lt;20,INDIRECT(CONCATENATE("Simu"&amp;$B23&amp;"!$F$16:$F$"&amp;15+I23)),#N/A)),0)</f>
        <v>2</v>
      </c>
      <c r="K23" cm="1">
        <f t="array" aca="1" ref="K23" ca="1">IF(I23&gt;0,COUNT(IF(INDIRECT(CONCATENATE("Simu"&amp;$B23&amp;"!$F$16:$F$"&amp;15+I23))&lt;10,INDIRECT(CONCATENATE("Simu"&amp;$B23&amp;"!$F$16:$F$"&amp;15+I23)),#N/A)),0)</f>
        <v>1</v>
      </c>
      <c r="L23" cm="1">
        <f t="array" aca="1" ref="L23" ca="1">IF(I23&gt;0,COUNT(IF(INDIRECT(CONCATENATE("Simu"&amp;$B23&amp;"!$F$16:$F$"&amp;15+I23))&lt;5,INDIRECT(CONCATENATE("Simu"&amp;$B23&amp;"!$F$16:$F$"&amp;15+I23)),#N/A)),0)</f>
        <v>1</v>
      </c>
      <c r="O23" t="s">
        <v>412</v>
      </c>
      <c r="P23">
        <f ca="1">SUM(F38:F41)</f>
        <v>3.7250944444444332</v>
      </c>
      <c r="Q23">
        <f t="shared" ref="Q23:V23" ca="1" si="9">SUM(G38:G41)</f>
        <v>124.7335083333333</v>
      </c>
      <c r="R23">
        <f t="shared" ca="1" si="9"/>
        <v>506</v>
      </c>
      <c r="S23">
        <f t="shared" ca="1" si="9"/>
        <v>30</v>
      </c>
      <c r="T23">
        <f t="shared" ca="1" si="9"/>
        <v>18</v>
      </c>
      <c r="U23">
        <f t="shared" ca="1" si="9"/>
        <v>11</v>
      </c>
      <c r="V23">
        <f t="shared" ca="1" si="9"/>
        <v>5</v>
      </c>
    </row>
    <row r="24" spans="2:22" x14ac:dyDescent="0.3">
      <c r="B24">
        <f t="shared" si="2"/>
        <v>10</v>
      </c>
      <c r="C24" t="str" cm="1">
        <f t="array" aca="1" ref="C24" ca="1">INDIRECT(CONCATENATE("Simu"&amp;$B24&amp;"!"&amp;"$X$3"))</f>
        <v>[-0.01 +0.01]</v>
      </c>
      <c r="D24" t="str" cm="1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 cm="1">
        <f t="array" aca="1" ref="E24" ca="1">INDIRECT(CONCATENATE("Simu"&amp;$B24&amp;"!"&amp;"$G$3"))</f>
        <v>1000</v>
      </c>
      <c r="F24" cm="1">
        <f t="array" aca="1" ref="F24" ca="1">INDIRECT(CONCATENATE("Simu"&amp;$B24&amp;"!"&amp;"$L$8"))</f>
        <v>0.84096111111110883</v>
      </c>
      <c r="G24" cm="1">
        <f t="array" aca="1" ref="G24" ca="1">INDIRECT(CONCATENATE("Simu"&amp;$B24&amp;"!"&amp;"$L$9"))</f>
        <v>27.895516666666669</v>
      </c>
      <c r="H24" cm="1">
        <f t="array" aca="1" ref="H24" ca="1">INDIRECT(CONCATENATE("Simu"&amp;$B24&amp;"!"&amp;"$Z$3"))</f>
        <v>58</v>
      </c>
      <c r="I24" cm="1">
        <f t="array" aca="1" ref="I24" ca="1">INDIRECT(CONCATENATE("Simu"&amp;$B24&amp;"!"&amp;"$I$9"))</f>
        <v>3</v>
      </c>
      <c r="J24" cm="1">
        <f t="array" aca="1" ref="J24" ca="1">IF(I24&gt;0,COUNT(IF(INDIRECT(CONCATENATE("Simu"&amp;$B24&amp;"!$F$16:$F$"&amp;15+I24))&lt;20,INDIRECT(CONCATENATE("Simu"&amp;$B24&amp;"!$F$16:$F$"&amp;15+I24)),#N/A)),0)</f>
        <v>3</v>
      </c>
      <c r="K24" cm="1">
        <f t="array" aca="1" ref="K24" ca="1">IF(I24&gt;0,COUNT(IF(INDIRECT(CONCATENATE("Simu"&amp;$B24&amp;"!$F$16:$F$"&amp;15+I24))&lt;10,INDIRECT(CONCATENATE("Simu"&amp;$B24&amp;"!$F$16:$F$"&amp;15+I24)),#N/A)),0)</f>
        <v>1</v>
      </c>
      <c r="L24" cm="1">
        <f t="array" aca="1" ref="L24" ca="1">IF(I24&gt;0,COUNT(IF(INDIRECT(CONCATENATE("Simu"&amp;$B24&amp;"!$F$16:$F$"&amp;15+I24))&lt;5,INDIRECT(CONCATENATE("Simu"&amp;$B24&amp;"!$F$16:$F$"&amp;15+I24)),#N/A)),0)</f>
        <v>1</v>
      </c>
      <c r="O24" t="s">
        <v>413</v>
      </c>
      <c r="P24">
        <f ca="1">SUM(F42:F44)</f>
        <v>3.8716305555555603</v>
      </c>
      <c r="Q24">
        <f t="shared" ref="Q24:V24" ca="1" si="10">SUM(G42:G44)</f>
        <v>155.05862777777779</v>
      </c>
      <c r="R24">
        <f t="shared" ca="1" si="10"/>
        <v>3739</v>
      </c>
      <c r="S24">
        <f t="shared" ca="1" si="10"/>
        <v>33</v>
      </c>
      <c r="T24">
        <f t="shared" ca="1" si="10"/>
        <v>16</v>
      </c>
      <c r="U24">
        <f t="shared" ca="1" si="10"/>
        <v>10</v>
      </c>
      <c r="V24">
        <f t="shared" ca="1" si="10"/>
        <v>3</v>
      </c>
    </row>
    <row r="25" spans="2:22" x14ac:dyDescent="0.3">
      <c r="B25">
        <f t="shared" si="2"/>
        <v>11</v>
      </c>
      <c r="C25" t="str" cm="1">
        <f t="array" aca="1" ref="C25" ca="1">INDIRECT(CONCATENATE("Simu"&amp;$B25&amp;"!"&amp;"$X$3"))</f>
        <v>[-0.01 +0.01]</v>
      </c>
      <c r="D25" t="str" cm="1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 cm="1">
        <f t="array" aca="1" ref="E25" ca="1">INDIRECT(CONCATENATE("Simu"&amp;$B25&amp;"!"&amp;"$G$3"))</f>
        <v>1000</v>
      </c>
      <c r="F25" cm="1">
        <f t="array" aca="1" ref="F25" ca="1">INDIRECT(CONCATENATE("Simu"&amp;$B25&amp;"!"&amp;"$L$8"))</f>
        <v>1.151291666666667</v>
      </c>
      <c r="G25" cm="1">
        <f t="array" aca="1" ref="G25" ca="1">INDIRECT(CONCATENATE("Simu"&amp;$B25&amp;"!"&amp;"$L$9"))</f>
        <v>18.190758333333331</v>
      </c>
      <c r="H25" cm="1">
        <f t="array" aca="1" ref="H25" ca="1">INDIRECT(CONCATENATE("Simu"&amp;$B25&amp;"!"&amp;"$Z$3"))</f>
        <v>161</v>
      </c>
      <c r="I25" cm="1">
        <f t="array" aca="1" ref="I25" ca="1">INDIRECT(CONCATENATE("Simu"&amp;$B25&amp;"!"&amp;"$I$9"))</f>
        <v>8</v>
      </c>
      <c r="J25" cm="1">
        <f t="array" aca="1" ref="J25" ca="1">IF(I25&gt;0,COUNT(IF(INDIRECT(CONCATENATE("Simu"&amp;$B25&amp;"!$F$16:$F$"&amp;15+I25))&lt;20,INDIRECT(CONCATENATE("Simu"&amp;$B25&amp;"!$F$16:$F$"&amp;15+I25)),#N/A)),0)</f>
        <v>4</v>
      </c>
      <c r="K25" cm="1">
        <f t="array" aca="1" ref="K25" ca="1">IF(I25&gt;0,COUNT(IF(INDIRECT(CONCATENATE("Simu"&amp;$B25&amp;"!$F$16:$F$"&amp;15+I25))&lt;10,INDIRECT(CONCATENATE("Simu"&amp;$B25&amp;"!$F$16:$F$"&amp;15+I25)),#N/A)),0)</f>
        <v>2</v>
      </c>
      <c r="L25" cm="1">
        <f t="array" aca="1" ref="L25" ca="1">IF(I25&gt;0,COUNT(IF(INDIRECT(CONCATENATE("Simu"&amp;$B25&amp;"!$F$16:$F$"&amp;15+I25))&lt;5,INDIRECT(CONCATENATE("Simu"&amp;$B25&amp;"!$F$16:$F$"&amp;15+I25)),#N/A)),0)</f>
        <v>1</v>
      </c>
      <c r="O25" t="s">
        <v>414</v>
      </c>
      <c r="P25">
        <f ca="1">SUM(F45:F46)</f>
        <v>4.4547250000000078</v>
      </c>
      <c r="Q25">
        <f t="shared" ref="Q25:V25" ca="1" si="11">SUM(G45:G46)</f>
        <v>99.95538055555555</v>
      </c>
      <c r="R25">
        <f t="shared" ca="1" si="11"/>
        <v>207</v>
      </c>
      <c r="S25">
        <f t="shared" ca="1" si="11"/>
        <v>12</v>
      </c>
      <c r="T25">
        <f t="shared" ca="1" si="11"/>
        <v>6</v>
      </c>
      <c r="U25">
        <f t="shared" ca="1" si="11"/>
        <v>3</v>
      </c>
      <c r="V25">
        <f t="shared" ca="1" si="11"/>
        <v>2</v>
      </c>
    </row>
    <row r="26" spans="2:22" x14ac:dyDescent="0.3">
      <c r="B26">
        <f t="shared" si="2"/>
        <v>12</v>
      </c>
      <c r="C26" t="str" cm="1">
        <f t="array" aca="1" ref="C26" ca="1">INDIRECT(CONCATENATE("Simu"&amp;$B26&amp;"!"&amp;"$X$3"))</f>
        <v>[-0.01 +0.01]</v>
      </c>
      <c r="D26" t="str" cm="1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 cm="1">
        <f t="array" aca="1" ref="E26" ca="1">INDIRECT(CONCATENATE("Simu"&amp;$B26&amp;"!"&amp;"$G$3"))</f>
        <v>1000</v>
      </c>
      <c r="F26" cm="1">
        <f t="array" aca="1" ref="F26" ca="1">INDIRECT(CONCATENATE("Simu"&amp;$B26&amp;"!"&amp;"$L$8"))</f>
        <v>0.93730833333332864</v>
      </c>
      <c r="G26" cm="1">
        <f t="array" aca="1" ref="G26" ca="1">INDIRECT(CONCATENATE("Simu"&amp;$B26&amp;"!"&amp;"$L$9"))</f>
        <v>16.74510555555554</v>
      </c>
      <c r="H26" cm="1">
        <f t="array" aca="1" ref="H26" ca="1">INDIRECT(CONCATENATE("Simu"&amp;$B26&amp;"!"&amp;"$Z$3"))</f>
        <v>52</v>
      </c>
      <c r="I26" cm="1">
        <f t="array" aca="1" ref="I26" ca="1">INDIRECT(CONCATENATE("Simu"&amp;$B26&amp;"!"&amp;"$I$9"))</f>
        <v>0</v>
      </c>
      <c r="J26" cm="1">
        <f t="array" aca="1" ref="J26" ca="1">IF(I26&gt;0,COUNT(IF(INDIRECT(CONCATENATE("Simu"&amp;$B26&amp;"!$F$16:$F$"&amp;15+I26))&lt;20,INDIRECT(CONCATENATE("Simu"&amp;$B26&amp;"!$F$16:$F$"&amp;15+I26)),#N/A)),0)</f>
        <v>0</v>
      </c>
      <c r="K26" cm="1">
        <f t="array" aca="1" ref="K26" ca="1">IF(I26&gt;0,COUNT(IF(INDIRECT(CONCATENATE("Simu"&amp;$B26&amp;"!$F$16:$F$"&amp;15+I26))&lt;10,INDIRECT(CONCATENATE("Simu"&amp;$B26&amp;"!$F$16:$F$"&amp;15+I26)),#N/A)),0)</f>
        <v>0</v>
      </c>
      <c r="L26" cm="1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415</v>
      </c>
      <c r="P26">
        <f ca="1">SUM(F47:F48)</f>
        <v>4.026452777777763</v>
      </c>
      <c r="Q26">
        <f t="shared" ref="Q26:V26" ca="1" si="12">SUM(G47:G48)</f>
        <v>104.02222777777774</v>
      </c>
      <c r="R26">
        <f t="shared" ca="1" si="12"/>
        <v>65</v>
      </c>
      <c r="S26">
        <f t="shared" ca="1" si="12"/>
        <v>10</v>
      </c>
      <c r="T26">
        <f t="shared" ca="1" si="12"/>
        <v>6</v>
      </c>
      <c r="U26">
        <f t="shared" ca="1" si="12"/>
        <v>4</v>
      </c>
      <c r="V26">
        <f t="shared" ca="1" si="12"/>
        <v>2</v>
      </c>
    </row>
    <row r="27" spans="2:22" x14ac:dyDescent="0.3">
      <c r="B27">
        <f t="shared" si="2"/>
        <v>13</v>
      </c>
      <c r="C27" t="str" cm="1">
        <f t="array" aca="1" ref="C27" ca="1">INDIRECT(CONCATENATE("Simu"&amp;$B27&amp;"!"&amp;"$X$3"))</f>
        <v>[-0.01 +0.01]</v>
      </c>
      <c r="D27" t="str" cm="1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 cm="1">
        <f t="array" aca="1" ref="E27" ca="1">INDIRECT(CONCATENATE("Simu"&amp;$B27&amp;"!"&amp;"$G$3"))</f>
        <v>1000</v>
      </c>
      <c r="F27" cm="1">
        <f t="array" aca="1" ref="F27" ca="1">INDIRECT(CONCATENATE("Simu"&amp;$B27&amp;"!"&amp;"$L$8"))</f>
        <v>1.7278249999999999</v>
      </c>
      <c r="G27" cm="1">
        <f t="array" aca="1" ref="G27" ca="1">INDIRECT(CONCATENATE("Simu"&amp;$B27&amp;"!"&amp;"$L$9"))</f>
        <v>55.602852777777791</v>
      </c>
      <c r="H27" cm="1">
        <f t="array" aca="1" ref="H27" ca="1">INDIRECT(CONCATENATE("Simu"&amp;$B27&amp;"!"&amp;"$Z$3"))</f>
        <v>103</v>
      </c>
      <c r="I27" cm="1">
        <f t="array" aca="1" ref="I27" ca="1">INDIRECT(CONCATENATE("Simu"&amp;$B27&amp;"!"&amp;"$I$9"))</f>
        <v>2</v>
      </c>
      <c r="J27" cm="1">
        <f t="array" aca="1" ref="J27" ca="1">IF(I27&gt;0,COUNT(IF(INDIRECT(CONCATENATE("Simu"&amp;$B27&amp;"!$F$16:$F$"&amp;15+I27))&lt;20,INDIRECT(CONCATENATE("Simu"&amp;$B27&amp;"!$F$16:$F$"&amp;15+I27)),#N/A)),0)</f>
        <v>2</v>
      </c>
      <c r="K27" cm="1">
        <f t="array" aca="1" ref="K27" ca="1">IF(I27&gt;0,COUNT(IF(INDIRECT(CONCATENATE("Simu"&amp;$B27&amp;"!$F$16:$F$"&amp;15+I27))&lt;10,INDIRECT(CONCATENATE("Simu"&amp;$B27&amp;"!$F$16:$F$"&amp;15+I27)),#N/A)),0)</f>
        <v>2</v>
      </c>
      <c r="L27" cm="1">
        <f t="array" aca="1" ref="L27" ca="1">IF(I27&gt;0,COUNT(IF(INDIRECT(CONCATENATE("Simu"&amp;$B27&amp;"!$F$16:$F$"&amp;15+I27))&lt;5,INDIRECT(CONCATENATE("Simu"&amp;$B27&amp;"!$F$16:$F$"&amp;15+I27)),#N/A)),0)</f>
        <v>2</v>
      </c>
      <c r="O27" t="s">
        <v>416</v>
      </c>
      <c r="P27">
        <f ca="1">SUM(F49)</f>
        <v>3.7903000000000051</v>
      </c>
      <c r="Q27">
        <f t="shared" ref="Q27:V27" ca="1" si="13">SUM(G49)</f>
        <v>100.9529722222222</v>
      </c>
      <c r="R27">
        <f t="shared" ca="1" si="13"/>
        <v>158</v>
      </c>
      <c r="S27">
        <f t="shared" ca="1" si="13"/>
        <v>5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">
      <c r="B28">
        <f t="shared" si="2"/>
        <v>14</v>
      </c>
      <c r="C28" t="str" cm="1">
        <f t="array" aca="1" ref="C28" ca="1">INDIRECT(CONCATENATE("Simu"&amp;$B28&amp;"!"&amp;"$X$3"))</f>
        <v>[-0.01 +0.01]</v>
      </c>
      <c r="D28" t="str" cm="1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 cm="1">
        <f t="array" aca="1" ref="E28" ca="1">INDIRECT(CONCATENATE("Simu"&amp;$B28&amp;"!"&amp;"$G$3"))</f>
        <v>1000</v>
      </c>
      <c r="F28" cm="1">
        <f t="array" aca="1" ref="F28" ca="1">INDIRECT(CONCATENATE("Simu"&amp;$B28&amp;"!"&amp;"$L$8"))</f>
        <v>2.4802222222222192</v>
      </c>
      <c r="G28" cm="1">
        <f t="array" aca="1" ref="G28" ca="1">INDIRECT(CONCATENATE("Simu"&amp;$B28&amp;"!"&amp;"$L$9"))</f>
        <v>43.41687499999999</v>
      </c>
      <c r="H28" cm="1">
        <f t="array" aca="1" ref="H28" ca="1">INDIRECT(CONCATENATE("Simu"&amp;$B28&amp;"!"&amp;"$Z$3"))</f>
        <v>277</v>
      </c>
      <c r="I28" cm="1">
        <f t="array" aca="1" ref="I28" ca="1">INDIRECT(CONCATENATE("Simu"&amp;$B28&amp;"!"&amp;"$I$9"))</f>
        <v>6</v>
      </c>
      <c r="J28" cm="1">
        <f t="array" aca="1" ref="J28" ca="1">IF(I28&gt;0,COUNT(IF(INDIRECT(CONCATENATE("Simu"&amp;$B28&amp;"!$F$16:$F$"&amp;15+I28))&lt;20,INDIRECT(CONCATENATE("Simu"&amp;$B28&amp;"!$F$16:$F$"&amp;15+I28)),#N/A)),0)</f>
        <v>4</v>
      </c>
      <c r="K28" cm="1">
        <f t="array" aca="1" ref="K28" ca="1">IF(I28&gt;0,COUNT(IF(INDIRECT(CONCATENATE("Simu"&amp;$B28&amp;"!$F$16:$F$"&amp;15+I28))&lt;10,INDIRECT(CONCATENATE("Simu"&amp;$B28&amp;"!$F$16:$F$"&amp;15+I28)),#N/A)),0)</f>
        <v>2</v>
      </c>
      <c r="L28" cm="1">
        <f t="array" aca="1" ref="L28" ca="1">IF(I28&gt;0,COUNT(IF(INDIRECT(CONCATENATE("Simu"&amp;$B28&amp;"!$F$16:$F$"&amp;15+I28))&lt;5,INDIRECT(CONCATENATE("Simu"&amp;$B28&amp;"!$F$16:$F$"&amp;15+I28)),#N/A)),0)</f>
        <v>2</v>
      </c>
      <c r="O28" t="s">
        <v>417</v>
      </c>
      <c r="P28">
        <f ca="1">SUM(F50)</f>
        <v>3.563747222222224</v>
      </c>
      <c r="Q28">
        <f t="shared" ref="Q28:V28" ca="1" si="14">SUM(G50)</f>
        <v>94.844977777777757</v>
      </c>
      <c r="R28">
        <f t="shared" ca="1" si="14"/>
        <v>20</v>
      </c>
      <c r="S28">
        <f t="shared" ca="1" si="14"/>
        <v>11</v>
      </c>
      <c r="T28">
        <f t="shared" ca="1" si="14"/>
        <v>6</v>
      </c>
      <c r="U28">
        <f t="shared" ca="1" si="14"/>
        <v>4</v>
      </c>
      <c r="V28">
        <f t="shared" ca="1" si="14"/>
        <v>2</v>
      </c>
    </row>
    <row r="29" spans="2:22" x14ac:dyDescent="0.3">
      <c r="B29">
        <f t="shared" si="2"/>
        <v>15</v>
      </c>
      <c r="C29" t="str" cm="1">
        <f t="array" aca="1" ref="C29" ca="1">INDIRECT(CONCATENATE("Simu"&amp;$B29&amp;"!"&amp;"$X$3"))</f>
        <v>[-0.01 +0.01]</v>
      </c>
      <c r="D29" t="str" cm="1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 cm="1">
        <f t="array" aca="1" ref="E29" ca="1">INDIRECT(CONCATENATE("Simu"&amp;$B29&amp;"!"&amp;"$G$3"))</f>
        <v>1000</v>
      </c>
      <c r="F29" cm="1">
        <f t="array" aca="1" ref="F29" ca="1">INDIRECT(CONCATENATE("Simu"&amp;$B29&amp;"!"&amp;"$L$8"))</f>
        <v>2.0298250000000051</v>
      </c>
      <c r="G29" cm="1">
        <f t="array" aca="1" ref="G29" ca="1">INDIRECT(CONCATENATE("Simu"&amp;$B29&amp;"!"&amp;"$L$9"))</f>
        <v>54.768119444444473</v>
      </c>
      <c r="H29" cm="1">
        <f t="array" aca="1" ref="H29" ca="1">INDIRECT(CONCATENATE("Simu"&amp;$B29&amp;"!"&amp;"$Z$3"))</f>
        <v>47</v>
      </c>
      <c r="I29" cm="1">
        <f t="array" aca="1" ref="I29" ca="1">INDIRECT(CONCATENATE("Simu"&amp;$B29&amp;"!"&amp;"$I$9"))</f>
        <v>8</v>
      </c>
      <c r="J29" cm="1">
        <f t="array" aca="1" ref="J29" ca="1">IF(I29&gt;0,COUNT(IF(INDIRECT(CONCATENATE("Simu"&amp;$B29&amp;"!$F$16:$F$"&amp;15+I29))&lt;20,INDIRECT(CONCATENATE("Simu"&amp;$B29&amp;"!$F$16:$F$"&amp;15+I29)),#N/A)),0)</f>
        <v>4</v>
      </c>
      <c r="K29" cm="1">
        <f t="array" aca="1" ref="K29" ca="1">IF(I29&gt;0,COUNT(IF(INDIRECT(CONCATENATE("Simu"&amp;$B29&amp;"!$F$16:$F$"&amp;15+I29))&lt;10,INDIRECT(CONCATENATE("Simu"&amp;$B29&amp;"!$F$16:$F$"&amp;15+I29)),#N/A)),0)</f>
        <v>3</v>
      </c>
      <c r="L29" cm="1">
        <f t="array" aca="1" ref="L29" ca="1">IF(I29&gt;0,COUNT(IF(INDIRECT(CONCATENATE("Simu"&amp;$B29&amp;"!$F$16:$F$"&amp;15+I29))&lt;5,INDIRECT(CONCATENATE("Simu"&amp;$B29&amp;"!$F$16:$F$"&amp;15+I29)),#N/A)),0)</f>
        <v>3</v>
      </c>
      <c r="O29" t="s">
        <v>418</v>
      </c>
      <c r="P29">
        <f ca="1">SUM(F51:F54)</f>
        <v>2.8784333333333372</v>
      </c>
      <c r="Q29">
        <f t="shared" ref="Q29:V29" ca="1" si="15">SUM(G51:G54)</f>
        <v>94.282513888888857</v>
      </c>
      <c r="R29">
        <f t="shared" ca="1" si="15"/>
        <v>257</v>
      </c>
      <c r="S29">
        <f t="shared" ca="1" si="15"/>
        <v>17</v>
      </c>
      <c r="T29">
        <f t="shared" ca="1" si="15"/>
        <v>10</v>
      </c>
      <c r="U29">
        <f t="shared" ca="1" si="15"/>
        <v>6</v>
      </c>
      <c r="V29">
        <f t="shared" ca="1" si="15"/>
        <v>3</v>
      </c>
    </row>
    <row r="30" spans="2:22" x14ac:dyDescent="0.3">
      <c r="B30">
        <f t="shared" si="2"/>
        <v>16</v>
      </c>
      <c r="C30" t="str" cm="1">
        <f t="array" aca="1" ref="C30" ca="1">INDIRECT(CONCATENATE("Simu"&amp;$B30&amp;"!"&amp;"$X$3"))</f>
        <v>[-0.01 +0.01]</v>
      </c>
      <c r="D30" t="str" cm="1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 cm="1">
        <f t="array" aca="1" ref="E30" ca="1">INDIRECT(CONCATENATE("Simu"&amp;$B30&amp;"!"&amp;"$G$3"))</f>
        <v>1000</v>
      </c>
      <c r="F30" cm="1">
        <f t="array" aca="1" ref="F30" ca="1">INDIRECT(CONCATENATE("Simu"&amp;$B30&amp;"!"&amp;"$L$8"))</f>
        <v>1.860072222222215</v>
      </c>
      <c r="G30" cm="1">
        <f t="array" aca="1" ref="G30" ca="1">INDIRECT(CONCATENATE("Simu"&amp;$B30&amp;"!"&amp;"$L$9"))</f>
        <v>42.014697222222217</v>
      </c>
      <c r="H30" cm="1">
        <f t="array" aca="1" ref="H30" ca="1">INDIRECT(CONCATENATE("Simu"&amp;$B30&amp;"!"&amp;"$Z$3"))</f>
        <v>13</v>
      </c>
      <c r="I30" cm="1">
        <f t="array" aca="1" ref="I30" ca="1">INDIRECT(CONCATENATE("Simu"&amp;$B30&amp;"!"&amp;"$I$9"))</f>
        <v>12</v>
      </c>
      <c r="J30" cm="1">
        <f t="array" aca="1" ref="J30" ca="1">IF(I30&gt;0,COUNT(IF(INDIRECT(CONCATENATE("Simu"&amp;$B30&amp;"!$F$16:$F$"&amp;15+I30))&lt;20,INDIRECT(CONCATENATE("Simu"&amp;$B30&amp;"!$F$16:$F$"&amp;15+I30)),#N/A)),0)</f>
        <v>6</v>
      </c>
      <c r="K30" cm="1">
        <f t="array" aca="1" ref="K30" ca="1">IF(I30&gt;0,COUNT(IF(INDIRECT(CONCATENATE("Simu"&amp;$B30&amp;"!$F$16:$F$"&amp;15+I30))&lt;10,INDIRECT(CONCATENATE("Simu"&amp;$B30&amp;"!$F$16:$F$"&amp;15+I30)),#N/A)),0)</f>
        <v>6</v>
      </c>
      <c r="L30" cm="1">
        <f t="array" aca="1" ref="L30" ca="1">IF(I30&gt;0,COUNT(IF(INDIRECT(CONCATENATE("Simu"&amp;$B30&amp;"!$F$16:$F$"&amp;15+I30))&lt;5,INDIRECT(CONCATENATE("Simu"&amp;$B30&amp;"!$F$16:$F$"&amp;15+I30)),#N/A)),0)</f>
        <v>6</v>
      </c>
      <c r="O30" t="s">
        <v>419</v>
      </c>
      <c r="P30">
        <f t="shared" ref="P30:Q30" ca="1" si="16">SUM(P15:P29)</f>
        <v>60.407799999999995</v>
      </c>
      <c r="Q30">
        <f t="shared" ca="1" si="16"/>
        <v>1678.1637388888887</v>
      </c>
      <c r="R30">
        <f ca="1">SUM(R15:R29)</f>
        <v>10241</v>
      </c>
      <c r="S30">
        <f t="shared" ref="S30:V30" ca="1" si="17">SUM(S15:S29)</f>
        <v>245</v>
      </c>
      <c r="T30">
        <f t="shared" ca="1" si="17"/>
        <v>127</v>
      </c>
      <c r="U30">
        <f t="shared" ca="1" si="17"/>
        <v>81</v>
      </c>
      <c r="V30">
        <f t="shared" ca="1" si="17"/>
        <v>47</v>
      </c>
    </row>
    <row r="31" spans="2:22" x14ac:dyDescent="0.3">
      <c r="B31">
        <f t="shared" si="2"/>
        <v>17</v>
      </c>
      <c r="C31" t="str" cm="1">
        <f t="array" aca="1" ref="C31" ca="1">INDIRECT(CONCATENATE("Simu"&amp;$B31&amp;"!"&amp;"$X$3"))</f>
        <v>[-0.01 +0.01]</v>
      </c>
      <c r="D31" t="str" cm="1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 cm="1">
        <f t="array" aca="1" ref="E31" ca="1">INDIRECT(CONCATENATE("Simu"&amp;$B31&amp;"!"&amp;"$G$3"))</f>
        <v>1000</v>
      </c>
      <c r="F31" cm="1">
        <f t="array" aca="1" ref="F31" ca="1">INDIRECT(CONCATENATE("Simu"&amp;$B31&amp;"!"&amp;"$L$8"))</f>
        <v>2.1320166666666651</v>
      </c>
      <c r="G31" cm="1">
        <f t="array" aca="1" ref="G31" ca="1">INDIRECT(CONCATENATE("Simu"&amp;$B31&amp;"!"&amp;"$L$9"))</f>
        <v>65.703638888888889</v>
      </c>
      <c r="H31" cm="1">
        <f t="array" aca="1" ref="H31" ca="1">INDIRECT(CONCATENATE("Simu"&amp;$B31&amp;"!"&amp;"$Z$3"))</f>
        <v>4</v>
      </c>
      <c r="I31" cm="1">
        <f t="array" aca="1" ref="I31" ca="1">INDIRECT(CONCATENATE("Simu"&amp;$B31&amp;"!"&amp;"$I$9"))</f>
        <v>3</v>
      </c>
      <c r="J31" cm="1">
        <f t="array" aca="1" ref="J31" ca="1">IF(I31&gt;0,COUNT(IF(INDIRECT(CONCATENATE("Simu"&amp;$B31&amp;"!$F$16:$F$"&amp;15+I31))&lt;20,INDIRECT(CONCATENATE("Simu"&amp;$B31&amp;"!$F$16:$F$"&amp;15+I31)),#N/A)),0)</f>
        <v>2</v>
      </c>
      <c r="K31" cm="1">
        <f t="array" aca="1" ref="K31" ca="1">IF(I31&gt;0,COUNT(IF(INDIRECT(CONCATENATE("Simu"&amp;$B31&amp;"!$F$16:$F$"&amp;15+I31))&lt;10,INDIRECT(CONCATENATE("Simu"&amp;$B31&amp;"!$F$16:$F$"&amp;15+I31)),#N/A)),0)</f>
        <v>0</v>
      </c>
      <c r="L31" cm="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">
      <c r="B32">
        <f t="shared" si="2"/>
        <v>18</v>
      </c>
      <c r="C32" t="str" cm="1">
        <f t="array" aca="1" ref="C32" ca="1">INDIRECT(CONCATENATE("Simu"&amp;$B32&amp;"!"&amp;"$X$3"))</f>
        <v>[-0.01 +0.01]</v>
      </c>
      <c r="D32" t="str" cm="1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 cm="1">
        <f t="array" aca="1" ref="E32" ca="1">INDIRECT(CONCATENATE("Simu"&amp;$B32&amp;"!"&amp;"$G$3"))</f>
        <v>1000</v>
      </c>
      <c r="F32" cm="1">
        <f t="array" aca="1" ref="F32" ca="1">INDIRECT(CONCATENATE("Simu"&amp;$B32&amp;"!"&amp;"$L$8"))</f>
        <v>1.6805499999999951</v>
      </c>
      <c r="G32" cm="1">
        <f t="array" aca="1" ref="G32" ca="1">INDIRECT(CONCATENATE("Simu"&amp;$B32&amp;"!"&amp;"$L$9"))</f>
        <v>20.723311111111109</v>
      </c>
      <c r="H32" cm="1">
        <f t="array" aca="1" ref="H32" ca="1">INDIRECT(CONCATENATE("Simu"&amp;$B32&amp;"!"&amp;"$Z$3"))</f>
        <v>17</v>
      </c>
      <c r="I32" cm="1">
        <f t="array" aca="1" ref="I32" ca="1">INDIRECT(CONCATENATE("Simu"&amp;$B32&amp;"!"&amp;"$I$9"))</f>
        <v>1</v>
      </c>
      <c r="J32" cm="1">
        <f t="array" aca="1" ref="J32" ca="1">IF(I32&gt;0,COUNT(IF(INDIRECT(CONCATENATE("Simu"&amp;$B32&amp;"!$F$16:$F$"&amp;15+I32))&lt;20,INDIRECT(CONCATENATE("Simu"&amp;$B32&amp;"!$F$16:$F$"&amp;15+I32)),#N/A)),0)</f>
        <v>1</v>
      </c>
      <c r="K32" cm="1">
        <f t="array" aca="1" ref="K32" ca="1">IF(I32&gt;0,COUNT(IF(INDIRECT(CONCATENATE("Simu"&amp;$B32&amp;"!$F$16:$F$"&amp;15+I32))&lt;10,INDIRECT(CONCATENATE("Simu"&amp;$B32&amp;"!$F$16:$F$"&amp;15+I32)),#N/A)),0)</f>
        <v>1</v>
      </c>
      <c r="L32" cm="1">
        <f t="array" aca="1" ref="L32" ca="1">IF(I32&gt;0,COUNT(IF(INDIRECT(CONCATENATE("Simu"&amp;$B32&amp;"!$F$16:$F$"&amp;15+I32))&lt;5,INDIRECT(CONCATENATE("Simu"&amp;$B32&amp;"!$F$16:$F$"&amp;15+I32)),#N/A)),0)</f>
        <v>1</v>
      </c>
    </row>
    <row r="33" spans="2:12" x14ac:dyDescent="0.3">
      <c r="B33">
        <f t="shared" si="2"/>
        <v>19</v>
      </c>
      <c r="C33" t="str" cm="1">
        <f t="array" aca="1" ref="C33" ca="1">INDIRECT(CONCATENATE("Simu"&amp;$B33&amp;"!"&amp;"$X$3"))</f>
        <v>[-0.01 +0.01]</v>
      </c>
      <c r="D33" t="str" cm="1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 cm="1">
        <f t="array" aca="1" ref="E33" ca="1">INDIRECT(CONCATENATE("Simu"&amp;$B33&amp;"!"&amp;"$G$3"))</f>
        <v>1000</v>
      </c>
      <c r="F33" cm="1">
        <f t="array" aca="1" ref="F33" ca="1">INDIRECT(CONCATENATE("Simu"&amp;$B33&amp;"!"&amp;"$L$8"))</f>
        <v>0.95783055555555818</v>
      </c>
      <c r="G33" cm="1">
        <f t="array" aca="1" ref="G33" ca="1">INDIRECT(CONCATENATE("Simu"&amp;$B33&amp;"!"&amp;"$L$9"))</f>
        <v>23.746219444444431</v>
      </c>
      <c r="H33" cm="1">
        <f t="array" aca="1" ref="H33" ca="1">INDIRECT(CONCATENATE("Simu"&amp;$B33&amp;"!"&amp;"$Z$3"))</f>
        <v>93</v>
      </c>
      <c r="I33" cm="1">
        <f t="array" aca="1" ref="I33" ca="1">INDIRECT(CONCATENATE("Simu"&amp;$B33&amp;"!"&amp;"$I$9"))</f>
        <v>3</v>
      </c>
      <c r="J33" cm="1">
        <f t="array" aca="1" ref="J33" ca="1">IF(I33&gt;0,COUNT(IF(INDIRECT(CONCATENATE("Simu"&amp;$B33&amp;"!$F$16:$F$"&amp;15+I33))&lt;20,INDIRECT(CONCATENATE("Simu"&amp;$B33&amp;"!$F$16:$F$"&amp;15+I33)),#N/A)),0)</f>
        <v>1</v>
      </c>
      <c r="K33" cm="1">
        <f t="array" aca="1" ref="K33" ca="1">IF(I33&gt;0,COUNT(IF(INDIRECT(CONCATENATE("Simu"&amp;$B33&amp;"!$F$16:$F$"&amp;15+I33))&lt;10,INDIRECT(CONCATENATE("Simu"&amp;$B33&amp;"!$F$16:$F$"&amp;15+I33)),#N/A)),0)</f>
        <v>1</v>
      </c>
      <c r="L33" cm="1">
        <f t="array" aca="1" ref="L33" ca="1">IF(I33&gt;0,COUNT(IF(INDIRECT(CONCATENATE("Simu"&amp;$B33&amp;"!$F$16:$F$"&amp;15+I33))&lt;5,INDIRECT(CONCATENATE("Simu"&amp;$B33&amp;"!$F$16:$F$"&amp;15+I33)),#N/A)),0)</f>
        <v>1</v>
      </c>
    </row>
    <row r="34" spans="2:12" x14ac:dyDescent="0.3">
      <c r="B34">
        <f t="shared" si="2"/>
        <v>20</v>
      </c>
      <c r="C34" t="str" cm="1">
        <f t="array" aca="1" ref="C34" ca="1">INDIRECT(CONCATENATE("Simu"&amp;$B34&amp;"!"&amp;"$X$3"))</f>
        <v>[-0.01 +0.01]</v>
      </c>
      <c r="D34" t="str" cm="1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 cm="1">
        <f t="array" aca="1" ref="E34" ca="1">INDIRECT(CONCATENATE("Simu"&amp;$B34&amp;"!"&amp;"$G$3"))</f>
        <v>1000</v>
      </c>
      <c r="F34" cm="1">
        <f t="array" aca="1" ref="F34" ca="1">INDIRECT(CONCATENATE("Simu"&amp;$B34&amp;"!"&amp;"$L$8"))</f>
        <v>0.80908611111110884</v>
      </c>
      <c r="G34" cm="1">
        <f t="array" aca="1" ref="G34" ca="1">INDIRECT(CONCATENATE("Simu"&amp;$B34&amp;"!"&amp;"$L$9"))</f>
        <v>35.786105555555537</v>
      </c>
      <c r="H34" cm="1">
        <f t="array" aca="1" ref="H34" ca="1">INDIRECT(CONCATENATE("Simu"&amp;$B34&amp;"!"&amp;"$Z$3"))</f>
        <v>33</v>
      </c>
      <c r="I34" cm="1">
        <f t="array" aca="1" ref="I34" ca="1">INDIRECT(CONCATENATE("Simu"&amp;$B34&amp;"!"&amp;"$I$9"))</f>
        <v>7</v>
      </c>
      <c r="J34" cm="1">
        <f t="array" aca="1" ref="J34" ca="1">IF(I34&gt;0,COUNT(IF(INDIRECT(CONCATENATE("Simu"&amp;$B34&amp;"!$F$16:$F$"&amp;15+I34))&lt;20,INDIRECT(CONCATENATE("Simu"&amp;$B34&amp;"!$F$16:$F$"&amp;15+I34)),#N/A)),0)</f>
        <v>5</v>
      </c>
      <c r="K34" cm="1">
        <f t="array" aca="1" ref="K34" ca="1">IF(I34&gt;0,COUNT(IF(INDIRECT(CONCATENATE("Simu"&amp;$B34&amp;"!$F$16:$F$"&amp;15+I34))&lt;10,INDIRECT(CONCATENATE("Simu"&amp;$B34&amp;"!$F$16:$F$"&amp;15+I34)),#N/A)),0)</f>
        <v>3</v>
      </c>
      <c r="L34" cm="1">
        <f t="array" aca="1" ref="L34" ca="1">IF(I34&gt;0,COUNT(IF(INDIRECT(CONCATENATE("Simu"&amp;$B34&amp;"!$F$16:$F$"&amp;15+I34))&lt;5,INDIRECT(CONCATENATE("Simu"&amp;$B34&amp;"!$F$16:$F$"&amp;15+I34)),#N/A)),0)</f>
        <v>2</v>
      </c>
    </row>
    <row r="35" spans="2:12" x14ac:dyDescent="0.3">
      <c r="B35">
        <f t="shared" si="2"/>
        <v>21</v>
      </c>
      <c r="C35" t="str" cm="1">
        <f t="array" aca="1" ref="C35" ca="1">INDIRECT(CONCATENATE("Simu"&amp;$B35&amp;"!"&amp;"$X$3"))</f>
        <v>[-0.01 +0.01]</v>
      </c>
      <c r="D35" t="str" cm="1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 cm="1">
        <f t="array" aca="1" ref="E35" ca="1">INDIRECT(CONCATENATE("Simu"&amp;$B35&amp;"!"&amp;"$G$3"))</f>
        <v>1000</v>
      </c>
      <c r="F35" cm="1">
        <f t="array" aca="1" ref="F35" ca="1">INDIRECT(CONCATENATE("Simu"&amp;$B35&amp;"!"&amp;"$L$8"))</f>
        <v>1.1007555555555579</v>
      </c>
      <c r="G35" cm="1">
        <f t="array" aca="1" ref="G35" ca="1">INDIRECT(CONCATENATE("Simu"&amp;$B35&amp;"!"&amp;"$L$9"))</f>
        <v>39.987305555555537</v>
      </c>
      <c r="H35" cm="1">
        <f t="array" aca="1" ref="H35" ca="1">INDIRECT(CONCATENATE("Simu"&amp;$B35&amp;"!"&amp;"$Z$3"))</f>
        <v>135</v>
      </c>
      <c r="I35" cm="1">
        <f t="array" aca="1" ref="I35" ca="1">INDIRECT(CONCATENATE("Simu"&amp;$B35&amp;"!"&amp;"$I$9"))</f>
        <v>12</v>
      </c>
      <c r="J35" cm="1">
        <f t="array" aca="1" ref="J35" ca="1">IF(I35&gt;0,COUNT(IF(INDIRECT(CONCATENATE("Simu"&amp;$B35&amp;"!$F$16:$F$"&amp;15+I35))&lt;20,INDIRECT(CONCATENATE("Simu"&amp;$B35&amp;"!$F$16:$F$"&amp;15+I35)),#N/A)),0)</f>
        <v>8</v>
      </c>
      <c r="K35" cm="1">
        <f t="array" aca="1" ref="K35" ca="1">IF(I35&gt;0,COUNT(IF(INDIRECT(CONCATENATE("Simu"&amp;$B35&amp;"!$F$16:$F$"&amp;15+I35))&lt;10,INDIRECT(CONCATENATE("Simu"&amp;$B35&amp;"!$F$16:$F$"&amp;15+I35)),#N/A)),0)</f>
        <v>7</v>
      </c>
      <c r="L35" cm="1">
        <f t="array" aca="1" ref="L35" ca="1">IF(I35&gt;0,COUNT(IF(INDIRECT(CONCATENATE("Simu"&amp;$B35&amp;"!$F$16:$F$"&amp;15+I35))&lt;5,INDIRECT(CONCATENATE("Simu"&amp;$B35&amp;"!$F$16:$F$"&amp;15+I35)),#N/A)),0)</f>
        <v>3</v>
      </c>
    </row>
    <row r="36" spans="2:12" x14ac:dyDescent="0.3">
      <c r="B36">
        <f t="shared" si="2"/>
        <v>22</v>
      </c>
      <c r="C36" t="str" cm="1">
        <f t="array" aca="1" ref="C36" ca="1">INDIRECT(CONCATENATE("Simu"&amp;$B36&amp;"!"&amp;"$X$3"))</f>
        <v>[-0.01 +0.01]</v>
      </c>
      <c r="D36" t="str" cm="1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 cm="1">
        <f t="array" aca="1" ref="E36" ca="1">INDIRECT(CONCATENATE("Simu"&amp;$B36&amp;"!"&amp;"$G$3"))</f>
        <v>1000</v>
      </c>
      <c r="F36" cm="1">
        <f t="array" aca="1" ref="F36" ca="1">INDIRECT(CONCATENATE("Simu"&amp;$B36&amp;"!"&amp;"$L$8"))</f>
        <v>0.89289444444444599</v>
      </c>
      <c r="G36" cm="1">
        <f t="array" aca="1" ref="G36" ca="1">INDIRECT(CONCATENATE("Simu"&amp;$B36&amp;"!"&amp;"$L$9"))</f>
        <v>34.116841666666673</v>
      </c>
      <c r="H36" cm="1">
        <f t="array" aca="1" ref="H36" ca="1">INDIRECT(CONCATENATE("Simu"&amp;$B36&amp;"!"&amp;"$Z$3"))</f>
        <v>11</v>
      </c>
      <c r="I36" cm="1">
        <f t="array" aca="1" ref="I36" ca="1">INDIRECT(CONCATENATE("Simu"&amp;$B36&amp;"!"&amp;"$I$9"))</f>
        <v>2</v>
      </c>
      <c r="J36" cm="1">
        <f t="array" aca="1" ref="J36" ca="1">IF(I36&gt;0,COUNT(IF(INDIRECT(CONCATENATE("Simu"&amp;$B36&amp;"!$F$16:$F$"&amp;15+I36))&lt;20,INDIRECT(CONCATENATE("Simu"&amp;$B36&amp;"!$F$16:$F$"&amp;15+I36)),#N/A)),0)</f>
        <v>1</v>
      </c>
      <c r="K36" cm="1">
        <f t="array" aca="1" ref="K36" ca="1">IF(I36&gt;0,COUNT(IF(INDIRECT(CONCATENATE("Simu"&amp;$B36&amp;"!$F$16:$F$"&amp;15+I36))&lt;10,INDIRECT(CONCATENATE("Simu"&amp;$B36&amp;"!$F$16:$F$"&amp;15+I36)),#N/A)),0)</f>
        <v>1</v>
      </c>
      <c r="L36" cm="1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">
      <c r="B37">
        <f t="shared" si="2"/>
        <v>23</v>
      </c>
      <c r="C37" t="str" cm="1">
        <f t="array" aca="1" ref="C37" ca="1">INDIRECT(CONCATENATE("Simu"&amp;$B37&amp;"!"&amp;"$X$3"))</f>
        <v>[-0.01 +0.01]</v>
      </c>
      <c r="D37" t="str" cm="1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 cm="1">
        <f t="array" aca="1" ref="E37" ca="1">INDIRECT(CONCATENATE("Simu"&amp;$B37&amp;"!"&amp;"$G$3"))</f>
        <v>1000</v>
      </c>
      <c r="F37" cm="1">
        <f t="array" aca="1" ref="F37" ca="1">INDIRECT(CONCATENATE("Simu"&amp;$B37&amp;"!"&amp;"$L$8"))</f>
        <v>1.333550000000002</v>
      </c>
      <c r="G37" cm="1">
        <f t="array" aca="1" ref="G37" ca="1">INDIRECT(CONCATENATE("Simu"&amp;$B37&amp;"!"&amp;"$L$9"))</f>
        <v>34.880327777777772</v>
      </c>
      <c r="H37" cm="1">
        <f t="array" aca="1" ref="H37" ca="1">INDIRECT(CONCATENATE("Simu"&amp;$B37&amp;"!"&amp;"$Z$3"))</f>
        <v>72</v>
      </c>
      <c r="I37" cm="1">
        <f t="array" aca="1" ref="I37" ca="1">INDIRECT(CONCATENATE("Simu"&amp;$B37&amp;"!"&amp;"$I$9"))</f>
        <v>6</v>
      </c>
      <c r="J37" cm="1">
        <f t="array" aca="1" ref="J37" ca="1">IF(I37&gt;0,COUNT(IF(INDIRECT(CONCATENATE("Simu"&amp;$B37&amp;"!$F$16:$F$"&amp;15+I37))&lt;20,INDIRECT(CONCATENATE("Simu"&amp;$B37&amp;"!$F$16:$F$"&amp;15+I37)),#N/A)),0)</f>
        <v>2</v>
      </c>
      <c r="K37" cm="1">
        <f t="array" aca="1" ref="K37" ca="1">IF(I37&gt;0,COUNT(IF(INDIRECT(CONCATENATE("Simu"&amp;$B37&amp;"!$F$16:$F$"&amp;15+I37))&lt;10,INDIRECT(CONCATENATE("Simu"&amp;$B37&amp;"!$F$16:$F$"&amp;15+I37)),#N/A)),0)</f>
        <v>2</v>
      </c>
      <c r="L37" cm="1">
        <f t="array" aca="1" ref="L37" ca="1">IF(I37&gt;0,COUNT(IF(INDIRECT(CONCATENATE("Simu"&amp;$B37&amp;"!$F$16:$F$"&amp;15+I37))&lt;5,INDIRECT(CONCATENATE("Simu"&amp;$B37&amp;"!$F$16:$F$"&amp;15+I37)),#N/A)),0)</f>
        <v>1</v>
      </c>
    </row>
    <row r="38" spans="2:12" x14ac:dyDescent="0.3">
      <c r="B38">
        <f t="shared" si="2"/>
        <v>24</v>
      </c>
      <c r="C38" t="str" cm="1">
        <f t="array" aca="1" ref="C38" ca="1">INDIRECT(CONCATENATE("Simu"&amp;$B38&amp;"!"&amp;"$X$3"))</f>
        <v>[-0.01 +0.01]</v>
      </c>
      <c r="D38" t="str" cm="1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 cm="1">
        <f t="array" aca="1" ref="E38" ca="1">INDIRECT(CONCATENATE("Simu"&amp;$B38&amp;"!"&amp;"$G$3"))</f>
        <v>1000</v>
      </c>
      <c r="F38" cm="1">
        <f t="array" aca="1" ref="F38" ca="1">INDIRECT(CONCATENATE("Simu"&amp;$B38&amp;"!"&amp;"$L$8"))</f>
        <v>1.0919611111111081</v>
      </c>
      <c r="G38" cm="1">
        <f t="array" aca="1" ref="G38" ca="1">INDIRECT(CONCATENATE("Simu"&amp;$B38&amp;"!"&amp;"$L$9"))</f>
        <v>37.162552777777769</v>
      </c>
      <c r="H38" cm="1">
        <f t="array" aca="1" ref="H38" ca="1">INDIRECT(CONCATENATE("Simu"&amp;$B38&amp;"!"&amp;"$Z$3"))</f>
        <v>8</v>
      </c>
      <c r="I38" cm="1">
        <f t="array" aca="1" ref="I38" ca="1">INDIRECT(CONCATENATE("Simu"&amp;$B38&amp;"!"&amp;"$I$9"))</f>
        <v>4</v>
      </c>
      <c r="J38" cm="1">
        <f t="array" aca="1" ref="J38" ca="1">IF(I38&gt;0,COUNT(IF(INDIRECT(CONCATENATE("Simu"&amp;$B38&amp;"!$F$16:$F$"&amp;15+I38))&lt;20,INDIRECT(CONCATENATE("Simu"&amp;$B38&amp;"!$F$16:$F$"&amp;15+I38)),#N/A)),0)</f>
        <v>4</v>
      </c>
      <c r="K38" cm="1">
        <f t="array" aca="1" ref="K38" ca="1">IF(I38&gt;0,COUNT(IF(INDIRECT(CONCATENATE("Simu"&amp;$B38&amp;"!$F$16:$F$"&amp;15+I38))&lt;10,INDIRECT(CONCATENATE("Simu"&amp;$B38&amp;"!$F$16:$F$"&amp;15+I38)),#N/A)),0)</f>
        <v>2</v>
      </c>
      <c r="L38" cm="1">
        <f t="array" aca="1" ref="L38" ca="1">IF(I38&gt;0,COUNT(IF(INDIRECT(CONCATENATE("Simu"&amp;$B38&amp;"!$F$16:$F$"&amp;15+I38))&lt;5,INDIRECT(CONCATENATE("Simu"&amp;$B38&amp;"!$F$16:$F$"&amp;15+I38)),#N/A)),0)</f>
        <v>1</v>
      </c>
    </row>
    <row r="39" spans="2:12" x14ac:dyDescent="0.3">
      <c r="B39">
        <f t="shared" si="2"/>
        <v>25</v>
      </c>
      <c r="C39" t="str" cm="1">
        <f t="array" aca="1" ref="C39" ca="1">INDIRECT(CONCATENATE("Simu"&amp;$B39&amp;"!"&amp;"$X$3"))</f>
        <v>[-0.01 +0.01]</v>
      </c>
      <c r="D39" t="str" cm="1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 cm="1">
        <f t="array" aca="1" ref="E39" ca="1">INDIRECT(CONCATENATE("Simu"&amp;$B39&amp;"!"&amp;"$G$3"))</f>
        <v>1000</v>
      </c>
      <c r="F39" cm="1">
        <f t="array" aca="1" ref="F39" ca="1">INDIRECT(CONCATENATE("Simu"&amp;$B39&amp;"!"&amp;"$L$8"))</f>
        <v>1.2642444444444401</v>
      </c>
      <c r="G39" cm="1">
        <f t="array" aca="1" ref="G39" ca="1">INDIRECT(CONCATENATE("Simu"&amp;$B39&amp;"!"&amp;"$L$9"))</f>
        <v>33.870727777777759</v>
      </c>
      <c r="H39" cm="1">
        <f t="array" aca="1" ref="H39" ca="1">INDIRECT(CONCATENATE("Simu"&amp;$B39&amp;"!"&amp;"$Z$3"))</f>
        <v>15</v>
      </c>
      <c r="I39" cm="1">
        <f t="array" aca="1" ref="I39" ca="1">INDIRECT(CONCATENATE("Simu"&amp;$B39&amp;"!"&amp;"$I$9"))</f>
        <v>14</v>
      </c>
      <c r="J39" cm="1">
        <f t="array" aca="1" ref="J39" ca="1">IF(I39&gt;0,COUNT(IF(INDIRECT(CONCATENATE("Simu"&amp;$B39&amp;"!$F$16:$F$"&amp;15+I39))&lt;20,INDIRECT(CONCATENATE("Simu"&amp;$B39&amp;"!$F$16:$F$"&amp;15+I39)),#N/A)),0)</f>
        <v>10</v>
      </c>
      <c r="K39" cm="1">
        <f t="array" aca="1" ref="K39" ca="1">IF(I39&gt;0,COUNT(IF(INDIRECT(CONCATENATE("Simu"&amp;$B39&amp;"!$F$16:$F$"&amp;15+I39))&lt;10,INDIRECT(CONCATENATE("Simu"&amp;$B39&amp;"!$F$16:$F$"&amp;15+I39)),#N/A)),0)</f>
        <v>6</v>
      </c>
      <c r="L39" cm="1">
        <f t="array" aca="1" ref="L39" ca="1">IF(I39&gt;0,COUNT(IF(INDIRECT(CONCATENATE("Simu"&amp;$B39&amp;"!$F$16:$F$"&amp;15+I39))&lt;5,INDIRECT(CONCATENATE("Simu"&amp;$B39&amp;"!$F$16:$F$"&amp;15+I39)),#N/A)),0)</f>
        <v>4</v>
      </c>
    </row>
    <row r="40" spans="2:12" x14ac:dyDescent="0.3">
      <c r="B40">
        <f t="shared" si="2"/>
        <v>26</v>
      </c>
      <c r="C40" t="str" cm="1">
        <f t="array" aca="1" ref="C40" ca="1">INDIRECT(CONCATENATE("Simu"&amp;$B40&amp;"!"&amp;"$X$3"))</f>
        <v>[-0.01 +0.01]</v>
      </c>
      <c r="D40" t="str" cm="1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 cm="1">
        <f t="array" aca="1" ref="E40" ca="1">INDIRECT(CONCATENATE("Simu"&amp;$B40&amp;"!"&amp;"$G$3"))</f>
        <v>1000</v>
      </c>
      <c r="F40" cm="1">
        <f t="array" aca="1" ref="F40" ca="1">INDIRECT(CONCATENATE("Simu"&amp;$B40&amp;"!"&amp;"$L$8"))</f>
        <v>0.57860277777777613</v>
      </c>
      <c r="G40" cm="1">
        <f t="array" aca="1" ref="G40" ca="1">INDIRECT(CONCATENATE("Simu"&amp;$B40&amp;"!"&amp;"$L$9"))</f>
        <v>23.850105555555562</v>
      </c>
      <c r="H40" cm="1">
        <f t="array" aca="1" ref="H40" ca="1">INDIRECT(CONCATENATE("Simu"&amp;$B40&amp;"!"&amp;"$Z$3"))</f>
        <v>8</v>
      </c>
      <c r="I40" cm="1">
        <f t="array" aca="1" ref="I40" ca="1">INDIRECT(CONCATENATE("Simu"&amp;$B40&amp;"!"&amp;"$I$9"))</f>
        <v>6</v>
      </c>
      <c r="J40" cm="1">
        <f t="array" aca="1" ref="J40" ca="1">IF(I40&gt;0,COUNT(IF(INDIRECT(CONCATENATE("Simu"&amp;$B40&amp;"!$F$16:$F$"&amp;15+I40))&lt;20,INDIRECT(CONCATENATE("Simu"&amp;$B40&amp;"!$F$16:$F$"&amp;15+I40)),#N/A)),0)</f>
        <v>2</v>
      </c>
      <c r="K40" cm="1">
        <f t="array" aca="1" ref="K40" ca="1">IF(I40&gt;0,COUNT(IF(INDIRECT(CONCATENATE("Simu"&amp;$B40&amp;"!$F$16:$F$"&amp;15+I40))&lt;10,INDIRECT(CONCATENATE("Simu"&amp;$B40&amp;"!$F$16:$F$"&amp;15+I40)),#N/A)),0)</f>
        <v>1</v>
      </c>
      <c r="L40" cm="1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2"/>
        <v>27</v>
      </c>
      <c r="C41" t="str" cm="1">
        <f t="array" aca="1" ref="C41" ca="1">INDIRECT(CONCATENATE("Simu"&amp;$B41&amp;"!"&amp;"$X$3"))</f>
        <v>[-0.01 +0.01]</v>
      </c>
      <c r="D41" t="str" cm="1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 cm="1">
        <f t="array" aca="1" ref="E41" ca="1">INDIRECT(CONCATENATE("Simu"&amp;$B41&amp;"!"&amp;"$G$3"))</f>
        <v>1000</v>
      </c>
      <c r="F41" cm="1">
        <f t="array" aca="1" ref="F41" ca="1">INDIRECT(CONCATENATE("Simu"&amp;$B41&amp;"!"&amp;"$L$8"))</f>
        <v>0.7902861111111088</v>
      </c>
      <c r="G41" cm="1">
        <f t="array" aca="1" ref="G41" ca="1">INDIRECT(CONCATENATE("Simu"&amp;$B41&amp;"!"&amp;"$L$9"))</f>
        <v>29.850122222222218</v>
      </c>
      <c r="H41" cm="1">
        <f t="array" aca="1" ref="H41" ca="1">INDIRECT(CONCATENATE("Simu"&amp;$B41&amp;"!"&amp;"$Z$3"))</f>
        <v>475</v>
      </c>
      <c r="I41" cm="1">
        <f t="array" aca="1" ref="I41" ca="1">INDIRECT(CONCATENATE("Simu"&amp;$B41&amp;"!"&amp;"$I$9"))</f>
        <v>6</v>
      </c>
      <c r="J41" cm="1">
        <f t="array" aca="1" ref="J41" ca="1">IF(I41&gt;0,COUNT(IF(INDIRECT(CONCATENATE("Simu"&amp;$B41&amp;"!$F$16:$F$"&amp;15+I41))&lt;20,INDIRECT(CONCATENATE("Simu"&amp;$B41&amp;"!$F$16:$F$"&amp;15+I41)),#N/A)),0)</f>
        <v>2</v>
      </c>
      <c r="K41" cm="1">
        <f t="array" aca="1" ref="K41" ca="1">IF(I41&gt;0,COUNT(IF(INDIRECT(CONCATENATE("Simu"&amp;$B41&amp;"!$F$16:$F$"&amp;15+I41))&lt;10,INDIRECT(CONCATENATE("Simu"&amp;$B41&amp;"!$F$16:$F$"&amp;15+I41)),#N/A)),0)</f>
        <v>2</v>
      </c>
      <c r="L41" cm="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2"/>
        <v>28</v>
      </c>
      <c r="C42" t="str" cm="1">
        <f t="array" aca="1" ref="C42" ca="1">INDIRECT(CONCATENATE("Simu"&amp;$B42&amp;"!"&amp;"$X$3"))</f>
        <v>[-0.01 +0.01]</v>
      </c>
      <c r="D42" t="str" cm="1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 cm="1">
        <f t="array" aca="1" ref="E42" ca="1">INDIRECT(CONCATENATE("Simu"&amp;$B42&amp;"!"&amp;"$G$3"))</f>
        <v>1000</v>
      </c>
      <c r="F42" cm="1">
        <f t="array" aca="1" ref="F42" ca="1">INDIRECT(CONCATENATE("Simu"&amp;$B42&amp;"!"&amp;"$L$8"))</f>
        <v>1.2337222222222191</v>
      </c>
      <c r="G42" cm="1">
        <f t="array" aca="1" ref="G42" ca="1">INDIRECT(CONCATENATE("Simu"&amp;$B42&amp;"!"&amp;"$L$9"))</f>
        <v>48.359933333333338</v>
      </c>
      <c r="H42" cm="1">
        <f t="array" aca="1" ref="H42" ca="1">INDIRECT(CONCATENATE("Simu"&amp;$B42&amp;"!"&amp;"$Z$3"))</f>
        <v>2097</v>
      </c>
      <c r="I42" cm="1">
        <f t="array" aca="1" ref="I42" ca="1">INDIRECT(CONCATENATE("Simu"&amp;$B42&amp;"!"&amp;"$I$9"))</f>
        <v>15</v>
      </c>
      <c r="J42" cm="1">
        <f t="array" aca="1" ref="J42" ca="1">IF(I42&gt;0,COUNT(IF(INDIRECT(CONCATENATE("Simu"&amp;$B42&amp;"!$F$16:$F$"&amp;15+I42))&lt;20,INDIRECT(CONCATENATE("Simu"&amp;$B42&amp;"!$F$16:$F$"&amp;15+I42)),#N/A)),0)</f>
        <v>9</v>
      </c>
      <c r="K42" cm="1">
        <f t="array" aca="1" ref="K42" ca="1">IF(I42&gt;0,COUNT(IF(INDIRECT(CONCATENATE("Simu"&amp;$B42&amp;"!$F$16:$F$"&amp;15+I42))&lt;10,INDIRECT(CONCATENATE("Simu"&amp;$B42&amp;"!$F$16:$F$"&amp;15+I42)),#N/A)),0)</f>
        <v>5</v>
      </c>
      <c r="L42" cm="1">
        <f t="array" aca="1" ref="L42" ca="1">IF(I42&gt;0,COUNT(IF(INDIRECT(CONCATENATE("Simu"&amp;$B42&amp;"!$F$16:$F$"&amp;15+I42))&lt;5,INDIRECT(CONCATENATE("Simu"&amp;$B42&amp;"!$F$16:$F$"&amp;15+I42)),#N/A)),0)</f>
        <v>2</v>
      </c>
    </row>
    <row r="43" spans="2:12" x14ac:dyDescent="0.3">
      <c r="B43">
        <f t="shared" si="2"/>
        <v>29</v>
      </c>
      <c r="C43" t="str" cm="1">
        <f t="array" aca="1" ref="C43" ca="1">INDIRECT(CONCATENATE("Simu"&amp;$B43&amp;"!"&amp;"$X$3"))</f>
        <v>[-0.01 +0.01]</v>
      </c>
      <c r="D43" t="str" cm="1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 cm="1">
        <f t="array" aca="1" ref="E43" ca="1">INDIRECT(CONCATENATE("Simu"&amp;$B43&amp;"!"&amp;"$G$3"))</f>
        <v>1000</v>
      </c>
      <c r="F43" cm="1">
        <f t="array" aca="1" ref="F43" ca="1">INDIRECT(CONCATENATE("Simu"&amp;$B43&amp;"!"&amp;"$L$8"))</f>
        <v>0.7696500000000035</v>
      </c>
      <c r="G43" cm="1">
        <f t="array" aca="1" ref="G43" ca="1">INDIRECT(CONCATENATE("Simu"&amp;$B43&amp;"!"&amp;"$L$9"))</f>
        <v>48.504941666666667</v>
      </c>
      <c r="H43" cm="1">
        <f t="array" aca="1" ref="H43" ca="1">INDIRECT(CONCATENATE("Simu"&amp;$B43&amp;"!"&amp;"$Z$3"))</f>
        <v>1394</v>
      </c>
      <c r="I43" cm="1">
        <f t="array" aca="1" ref="I43" ca="1">INDIRECT(CONCATENATE("Simu"&amp;$B43&amp;"!"&amp;"$I$9"))</f>
        <v>5</v>
      </c>
      <c r="J43" cm="1">
        <f t="array" aca="1" ref="J43" ca="1">IF(I43&gt;0,COUNT(IF(INDIRECT(CONCATENATE("Simu"&amp;$B43&amp;"!$F$16:$F$"&amp;15+I43))&lt;20,INDIRECT(CONCATENATE("Simu"&amp;$B43&amp;"!$F$16:$F$"&amp;15+I43)),#N/A)),0)</f>
        <v>1</v>
      </c>
      <c r="K43" cm="1">
        <f t="array" aca="1" ref="K43" ca="1">IF(I43&gt;0,COUNT(IF(INDIRECT(CONCATENATE("Simu"&amp;$B43&amp;"!$F$16:$F$"&amp;15+I43))&lt;10,INDIRECT(CONCATENATE("Simu"&amp;$B43&amp;"!$F$16:$F$"&amp;15+I43)),#N/A)),0)</f>
        <v>0</v>
      </c>
      <c r="L43" cm="1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2"/>
        <v>30</v>
      </c>
      <c r="C44" t="str" cm="1">
        <f t="array" aca="1" ref="C44" ca="1">INDIRECT(CONCATENATE("Simu"&amp;$B44&amp;"!"&amp;"$X$3"))</f>
        <v>[-0.01 +0.01]</v>
      </c>
      <c r="D44" t="str" cm="1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 cm="1">
        <f t="array" aca="1" ref="E44" ca="1">INDIRECT(CONCATENATE("Simu"&amp;$B44&amp;"!"&amp;"$G$3"))</f>
        <v>1000</v>
      </c>
      <c r="F44" cm="1">
        <f t="array" aca="1" ref="F44" ca="1">INDIRECT(CONCATENATE("Simu"&amp;$B44&amp;"!"&amp;"$L$8"))</f>
        <v>1.868258333333338</v>
      </c>
      <c r="G44" cm="1">
        <f t="array" aca="1" ref="G44" ca="1">INDIRECT(CONCATENATE("Simu"&amp;$B44&amp;"!"&amp;"$L$9"))</f>
        <v>58.193752777777767</v>
      </c>
      <c r="H44" cm="1">
        <f t="array" aca="1" ref="H44" ca="1">INDIRECT(CONCATENATE("Simu"&amp;$B44&amp;"!"&amp;"$Z$3"))</f>
        <v>248</v>
      </c>
      <c r="I44" cm="1">
        <f t="array" aca="1" ref="I44" ca="1">INDIRECT(CONCATENATE("Simu"&amp;$B44&amp;"!"&amp;"$I$9"))</f>
        <v>13</v>
      </c>
      <c r="J44" cm="1">
        <f t="array" aca="1" ref="J44" ca="1">IF(I44&gt;0,COUNT(IF(INDIRECT(CONCATENATE("Simu"&amp;$B44&amp;"!$F$16:$F$"&amp;15+I44))&lt;20,INDIRECT(CONCATENATE("Simu"&amp;$B44&amp;"!$F$16:$F$"&amp;15+I44)),#N/A)),0)</f>
        <v>6</v>
      </c>
      <c r="K44" cm="1">
        <f t="array" aca="1" ref="K44" ca="1">IF(I44&gt;0,COUNT(IF(INDIRECT(CONCATENATE("Simu"&amp;$B44&amp;"!$F$16:$F$"&amp;15+I44))&lt;10,INDIRECT(CONCATENATE("Simu"&amp;$B44&amp;"!$F$16:$F$"&amp;15+I44)),#N/A)),0)</f>
        <v>5</v>
      </c>
      <c r="L44" cm="1">
        <f t="array" aca="1" ref="L44" ca="1">IF(I44&gt;0,COUNT(IF(INDIRECT(CONCATENATE("Simu"&amp;$B44&amp;"!$F$16:$F$"&amp;15+I44))&lt;5,INDIRECT(CONCATENATE("Simu"&amp;$B44&amp;"!$F$16:$F$"&amp;15+I44)),#N/A)),0)</f>
        <v>1</v>
      </c>
    </row>
    <row r="45" spans="2:12" x14ac:dyDescent="0.3">
      <c r="B45">
        <f t="shared" si="2"/>
        <v>31</v>
      </c>
      <c r="C45" t="str" cm="1">
        <f t="array" aca="1" ref="C45" ca="1">INDIRECT(CONCATENATE("Simu"&amp;$B45&amp;"!"&amp;"$X$3"))</f>
        <v>[-0.01 +0.01]</v>
      </c>
      <c r="D45" t="str" cm="1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 cm="1">
        <f t="array" aca="1" ref="E45" ca="1">INDIRECT(CONCATENATE("Simu"&amp;$B45&amp;"!"&amp;"$G$3"))</f>
        <v>1000</v>
      </c>
      <c r="F45" cm="1">
        <f t="array" aca="1" ref="F45" ca="1">INDIRECT(CONCATENATE("Simu"&amp;$B45&amp;"!"&amp;"$L$8"))</f>
        <v>2.6424805555555611</v>
      </c>
      <c r="G45" cm="1">
        <f t="array" aca="1" ref="G45" ca="1">INDIRECT(CONCATENATE("Simu"&amp;$B45&amp;"!"&amp;"$L$9"))</f>
        <v>57.980291666666673</v>
      </c>
      <c r="H45" cm="1">
        <f t="array" aca="1" ref="H45" ca="1">INDIRECT(CONCATENATE("Simu"&amp;$B45&amp;"!"&amp;"$Z$3"))</f>
        <v>23</v>
      </c>
      <c r="I45" cm="1">
        <f t="array" aca="1" ref="I45" ca="1">INDIRECT(CONCATENATE("Simu"&amp;$B45&amp;"!"&amp;"$I$9"))</f>
        <v>10</v>
      </c>
      <c r="J45" cm="1">
        <f t="array" aca="1" ref="J45" ca="1">IF(I45&gt;0,COUNT(IF(INDIRECT(CONCATENATE("Simu"&amp;$B45&amp;"!$F$16:$F$"&amp;15+I45))&lt;20,INDIRECT(CONCATENATE("Simu"&amp;$B45&amp;"!$F$16:$F$"&amp;15+I45)),#N/A)),0)</f>
        <v>6</v>
      </c>
      <c r="K45" cm="1">
        <f t="array" aca="1" ref="K45" ca="1">IF(I45&gt;0,COUNT(IF(INDIRECT(CONCATENATE("Simu"&amp;$B45&amp;"!$F$16:$F$"&amp;15+I45))&lt;10,INDIRECT(CONCATENATE("Simu"&amp;$B45&amp;"!$F$16:$F$"&amp;15+I45)),#N/A)),0)</f>
        <v>3</v>
      </c>
      <c r="L45" cm="1">
        <f t="array" aca="1" ref="L45" ca="1">IF(I45&gt;0,COUNT(IF(INDIRECT(CONCATENATE("Simu"&amp;$B45&amp;"!$F$16:$F$"&amp;15+I45))&lt;5,INDIRECT(CONCATENATE("Simu"&amp;$B45&amp;"!$F$16:$F$"&amp;15+I45)),#N/A)),0)</f>
        <v>2</v>
      </c>
    </row>
    <row r="46" spans="2:12" x14ac:dyDescent="0.3">
      <c r="B46">
        <f t="shared" si="2"/>
        <v>32</v>
      </c>
      <c r="C46" t="str" cm="1">
        <f t="array" aca="1" ref="C46" ca="1">INDIRECT(CONCATENATE("Simu"&amp;$B46&amp;"!"&amp;"$X$3"))</f>
        <v>[-0.01 +0.01]</v>
      </c>
      <c r="D46" t="str" cm="1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 cm="1">
        <f t="array" aca="1" ref="E46" ca="1">INDIRECT(CONCATENATE("Simu"&amp;$B46&amp;"!"&amp;"$G$3"))</f>
        <v>1000</v>
      </c>
      <c r="F46" cm="1">
        <f t="array" aca="1" ref="F46" ca="1">INDIRECT(CONCATENATE("Simu"&amp;$B46&amp;"!"&amp;"$L$8"))</f>
        <v>1.812244444444447</v>
      </c>
      <c r="G46" cm="1">
        <f t="array" aca="1" ref="G46" ca="1">INDIRECT(CONCATENATE("Simu"&amp;$B46&amp;"!"&amp;"$L$9"))</f>
        <v>41.975088888888877</v>
      </c>
      <c r="H46" cm="1">
        <f t="array" aca="1" ref="H46" ca="1">INDIRECT(CONCATENATE("Simu"&amp;$B46&amp;"!"&amp;"$Z$3"))</f>
        <v>184</v>
      </c>
      <c r="I46" cm="1">
        <f t="array" aca="1" ref="I46" ca="1">INDIRECT(CONCATENATE("Simu"&amp;$B46&amp;"!"&amp;"$I$9"))</f>
        <v>2</v>
      </c>
      <c r="J46" cm="1">
        <f t="array" aca="1" ref="J46" ca="1">IF(I46&gt;0,COUNT(IF(INDIRECT(CONCATENATE("Simu"&amp;$B46&amp;"!$F$16:$F$"&amp;15+I46))&lt;20,INDIRECT(CONCATENATE("Simu"&amp;$B46&amp;"!$F$16:$F$"&amp;15+I46)),#N/A)),0)</f>
        <v>0</v>
      </c>
      <c r="K46" cm="1">
        <f t="array" aca="1" ref="K46" ca="1">IF(I46&gt;0,COUNT(IF(INDIRECT(CONCATENATE("Simu"&amp;$B46&amp;"!$F$16:$F$"&amp;15+I46))&lt;10,INDIRECT(CONCATENATE("Simu"&amp;$B46&amp;"!$F$16:$F$"&amp;15+I46)),#N/A)),0)</f>
        <v>0</v>
      </c>
      <c r="L46" cm="1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2"/>
        <v>33</v>
      </c>
      <c r="C47" t="str" cm="1">
        <f t="array" aca="1" ref="C47" ca="1">INDIRECT(CONCATENATE("Simu"&amp;$B47&amp;"!"&amp;"$X$3"))</f>
        <v>[-0.01 +0.01]</v>
      </c>
      <c r="D47" t="str" cm="1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 cm="1">
        <f t="array" aca="1" ref="E47" ca="1">INDIRECT(CONCATENATE("Simu"&amp;$B47&amp;"!"&amp;"$G$3"))</f>
        <v>1000</v>
      </c>
      <c r="F47" cm="1">
        <f t="array" aca="1" ref="F47" ca="1">INDIRECT(CONCATENATE("Simu"&amp;$B47&amp;"!"&amp;"$L$8"))</f>
        <v>1.969891666666661</v>
      </c>
      <c r="G47" cm="1">
        <f t="array" aca="1" ref="G47" ca="1">INDIRECT(CONCATENATE("Simu"&amp;$B47&amp;"!"&amp;"$L$9"))</f>
        <v>60.564044444444441</v>
      </c>
      <c r="H47" cm="1">
        <f t="array" aca="1" ref="H47" ca="1">INDIRECT(CONCATENATE("Simu"&amp;$B47&amp;"!"&amp;"$Z$3"))</f>
        <v>32</v>
      </c>
      <c r="I47" cm="1">
        <f t="array" aca="1" ref="I47" ca="1">INDIRECT(CONCATENATE("Simu"&amp;$B47&amp;"!"&amp;"$I$9"))</f>
        <v>5</v>
      </c>
      <c r="J47" cm="1">
        <f t="array" aca="1" ref="J47" ca="1">IF(I47&gt;0,COUNT(IF(INDIRECT(CONCATENATE("Simu"&amp;$B47&amp;"!$F$16:$F$"&amp;15+I47))&lt;20,INDIRECT(CONCATENATE("Simu"&amp;$B47&amp;"!$F$16:$F$"&amp;15+I47)),#N/A)),0)</f>
        <v>3</v>
      </c>
      <c r="K47" cm="1">
        <f t="array" aca="1" ref="K47" ca="1">IF(I47&gt;0,COUNT(IF(INDIRECT(CONCATENATE("Simu"&amp;$B47&amp;"!$F$16:$F$"&amp;15+I47))&lt;10,INDIRECT(CONCATENATE("Simu"&amp;$B47&amp;"!$F$16:$F$"&amp;15+I47)),#N/A)),0)</f>
        <v>2</v>
      </c>
      <c r="L47" cm="1">
        <f t="array" aca="1" ref="L47" ca="1">IF(I47&gt;0,COUNT(IF(INDIRECT(CONCATENATE("Simu"&amp;$B47&amp;"!$F$16:$F$"&amp;15+I47))&lt;5,INDIRECT(CONCATENATE("Simu"&amp;$B47&amp;"!$F$16:$F$"&amp;15+I47)),#N/A)),0)</f>
        <v>2</v>
      </c>
    </row>
    <row r="48" spans="2:12" x14ac:dyDescent="0.3">
      <c r="B48">
        <f t="shared" si="2"/>
        <v>34</v>
      </c>
      <c r="C48" t="str" cm="1">
        <f t="array" aca="1" ref="C48" ca="1">INDIRECT(CONCATENATE("Simu"&amp;$B48&amp;"!"&amp;"$X$3"))</f>
        <v>[-0.01 +0.01]</v>
      </c>
      <c r="D48" t="str" cm="1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 cm="1">
        <f t="array" aca="1" ref="E48" ca="1">INDIRECT(CONCATENATE("Simu"&amp;$B48&amp;"!"&amp;"$G$3"))</f>
        <v>1000</v>
      </c>
      <c r="F48" cm="1">
        <f t="array" aca="1" ref="F48" ca="1">INDIRECT(CONCATENATE("Simu"&amp;$B48&amp;"!"&amp;"$L$8"))</f>
        <v>2.056561111111102</v>
      </c>
      <c r="G48" cm="1">
        <f t="array" aca="1" ref="G48" ca="1">INDIRECT(CONCATENATE("Simu"&amp;$B48&amp;"!"&amp;"$L$9"))</f>
        <v>43.458183333333302</v>
      </c>
      <c r="H48" cm="1">
        <f t="array" aca="1" ref="H48" ca="1">INDIRECT(CONCATENATE("Simu"&amp;$B48&amp;"!"&amp;"$Z$3"))</f>
        <v>33</v>
      </c>
      <c r="I48" cm="1">
        <f t="array" aca="1" ref="I48" ca="1">INDIRECT(CONCATENATE("Simu"&amp;$B48&amp;"!"&amp;"$I$9"))</f>
        <v>5</v>
      </c>
      <c r="J48" cm="1">
        <f t="array" aca="1" ref="J48" ca="1">IF(I48&gt;0,COUNT(IF(INDIRECT(CONCATENATE("Simu"&amp;$B48&amp;"!$F$16:$F$"&amp;15+I48))&lt;20,INDIRECT(CONCATENATE("Simu"&amp;$B48&amp;"!$F$16:$F$"&amp;15+I48)),#N/A)),0)</f>
        <v>3</v>
      </c>
      <c r="K48" cm="1">
        <f t="array" aca="1" ref="K48" ca="1">IF(I48&gt;0,COUNT(IF(INDIRECT(CONCATENATE("Simu"&amp;$B48&amp;"!$F$16:$F$"&amp;15+I48))&lt;10,INDIRECT(CONCATENATE("Simu"&amp;$B48&amp;"!$F$16:$F$"&amp;15+I48)),#N/A)),0)</f>
        <v>2</v>
      </c>
      <c r="L48" cm="1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2"/>
        <v>35</v>
      </c>
      <c r="C49" t="str" cm="1">
        <f t="array" aca="1" ref="C49" ca="1">INDIRECT(CONCATENATE("Simu"&amp;$B49&amp;"!"&amp;"$X$3"))</f>
        <v>[-0.01 +0.01]</v>
      </c>
      <c r="D49" t="str" cm="1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 cm="1">
        <f t="array" aca="1" ref="E49" ca="1">INDIRECT(CONCATENATE("Simu"&amp;$B49&amp;"!"&amp;"$G$3"))</f>
        <v>1000</v>
      </c>
      <c r="F49" cm="1">
        <f t="array" aca="1" ref="F49" ca="1">INDIRECT(CONCATENATE("Simu"&amp;$B49&amp;"!"&amp;"$L$8"))</f>
        <v>3.7903000000000051</v>
      </c>
      <c r="G49" cm="1">
        <f t="array" aca="1" ref="G49" ca="1">INDIRECT(CONCATENATE("Simu"&amp;$B49&amp;"!"&amp;"$L$9"))</f>
        <v>100.9529722222222</v>
      </c>
      <c r="H49" cm="1">
        <f t="array" aca="1" ref="H49" ca="1">INDIRECT(CONCATENATE("Simu"&amp;$B49&amp;"!"&amp;"$Z$3"))</f>
        <v>158</v>
      </c>
      <c r="I49" cm="1">
        <f t="array" aca="1" ref="I49" ca="1">INDIRECT(CONCATENATE("Simu"&amp;$B49&amp;"!"&amp;"$I$9"))</f>
        <v>5</v>
      </c>
      <c r="J49" cm="1">
        <f t="array" aca="1" ref="J49" ca="1">IF(I49&gt;0,COUNT(IF(INDIRECT(CONCATENATE("Simu"&amp;$B49&amp;"!$F$16:$F$"&amp;15+I49))&lt;20,INDIRECT(CONCATENATE("Simu"&amp;$B49&amp;"!$F$16:$F$"&amp;15+I49)),#N/A)),0)</f>
        <v>0</v>
      </c>
      <c r="K49" cm="1">
        <f t="array" aca="1" ref="K49" ca="1">IF(I49&gt;0,COUNT(IF(INDIRECT(CONCATENATE("Simu"&amp;$B49&amp;"!$F$16:$F$"&amp;15+I49))&lt;10,INDIRECT(CONCATENATE("Simu"&amp;$B49&amp;"!$F$16:$F$"&amp;15+I49)),#N/A)),0)</f>
        <v>0</v>
      </c>
      <c r="L49" cm="1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">
      <c r="B50">
        <f t="shared" si="2"/>
        <v>36</v>
      </c>
      <c r="C50" t="str" cm="1">
        <f t="array" aca="1" ref="C50" ca="1">INDIRECT(CONCATENATE("Simu"&amp;$B50&amp;"!"&amp;"$X$3"))</f>
        <v>[-0.01 +0.01]</v>
      </c>
      <c r="D50" t="str" cm="1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 cm="1">
        <f t="array" aca="1" ref="E50" ca="1">INDIRECT(CONCATENATE("Simu"&amp;$B50&amp;"!"&amp;"$G$3"))</f>
        <v>1000</v>
      </c>
      <c r="F50" cm="1">
        <f t="array" aca="1" ref="F50" ca="1">INDIRECT(CONCATENATE("Simu"&amp;$B50&amp;"!"&amp;"$L$8"))</f>
        <v>3.563747222222224</v>
      </c>
      <c r="G50" cm="1">
        <f t="array" aca="1" ref="G50" ca="1">INDIRECT(CONCATENATE("Simu"&amp;$B50&amp;"!"&amp;"$L$9"))</f>
        <v>94.844977777777757</v>
      </c>
      <c r="H50" cm="1">
        <f t="array" aca="1" ref="H50" ca="1">INDIRECT(CONCATENATE("Simu"&amp;$B50&amp;"!"&amp;"$Z$3"))</f>
        <v>20</v>
      </c>
      <c r="I50" cm="1">
        <f t="array" aca="1" ref="I50" ca="1">INDIRECT(CONCATENATE("Simu"&amp;$B50&amp;"!"&amp;"$I$9"))</f>
        <v>11</v>
      </c>
      <c r="J50" cm="1">
        <f t="array" aca="1" ref="J50" ca="1">IF(I50&gt;0,COUNT(IF(INDIRECT(CONCATENATE("Simu"&amp;$B50&amp;"!$F$16:$F$"&amp;15+I50))&lt;20,INDIRECT(CONCATENATE("Simu"&amp;$B50&amp;"!$F$16:$F$"&amp;15+I50)),#N/A)),0)</f>
        <v>6</v>
      </c>
      <c r="K50" cm="1">
        <f t="array" aca="1" ref="K50" ca="1">IF(I50&gt;0,COUNT(IF(INDIRECT(CONCATENATE("Simu"&amp;$B50&amp;"!$F$16:$F$"&amp;15+I50))&lt;10,INDIRECT(CONCATENATE("Simu"&amp;$B50&amp;"!$F$16:$F$"&amp;15+I50)),#N/A)),0)</f>
        <v>4</v>
      </c>
      <c r="L50" cm="1">
        <f t="array" aca="1" ref="L50" ca="1">IF(I50&gt;0,COUNT(IF(INDIRECT(CONCATENATE("Simu"&amp;$B50&amp;"!$F$16:$F$"&amp;15+I50))&lt;5,INDIRECT(CONCATENATE("Simu"&amp;$B50&amp;"!$F$16:$F$"&amp;15+I50)),#N/A)),0)</f>
        <v>2</v>
      </c>
    </row>
    <row r="51" spans="2:12" x14ac:dyDescent="0.3">
      <c r="B51">
        <f t="shared" si="2"/>
        <v>37</v>
      </c>
      <c r="C51" t="str" cm="1">
        <f t="array" aca="1" ref="C51" ca="1">INDIRECT(CONCATENATE("Simu"&amp;$B51&amp;"!"&amp;"$X$3"))</f>
        <v>[-0.01 +0.01]</v>
      </c>
      <c r="D51" t="str" cm="1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 cm="1">
        <f t="array" aca="1" ref="E51" ca="1">INDIRECT(CONCATENATE("Simu"&amp;$B51&amp;"!"&amp;"$G$3"))</f>
        <v>1000</v>
      </c>
      <c r="F51" cm="1">
        <f t="array" aca="1" ref="F51" ca="1">INDIRECT(CONCATENATE("Simu"&amp;$B51&amp;"!"&amp;"$L$8"))</f>
        <v>0.65175000000000083</v>
      </c>
      <c r="G51" cm="1">
        <f t="array" aca="1" ref="G51" ca="1">INDIRECT(CONCATENATE("Simu"&amp;$B51&amp;"!"&amp;"$L$9"))</f>
        <v>22.684213888888891</v>
      </c>
      <c r="H51" cm="1">
        <f t="array" aca="1" ref="H51" ca="1">INDIRECT(CONCATENATE("Simu"&amp;$B51&amp;"!"&amp;"$Z$3"))</f>
        <v>39</v>
      </c>
      <c r="I51" cm="1">
        <f t="array" aca="1" ref="I51" ca="1">INDIRECT(CONCATENATE("Simu"&amp;$B51&amp;"!"&amp;"$I$9"))</f>
        <v>2</v>
      </c>
      <c r="J51" cm="1">
        <f t="array" aca="1" ref="J51" ca="1">IF(I51&gt;0,COUNT(IF(INDIRECT(CONCATENATE("Simu"&amp;$B51&amp;"!$F$16:$F$"&amp;15+I51))&lt;20,INDIRECT(CONCATENATE("Simu"&amp;$B51&amp;"!$F$16:$F$"&amp;15+I51)),#N/A)),0)</f>
        <v>1</v>
      </c>
      <c r="K51" cm="1">
        <f t="array" aca="1" ref="K51" ca="1">IF(I51&gt;0,COUNT(IF(INDIRECT(CONCATENATE("Simu"&amp;$B51&amp;"!$F$16:$F$"&amp;15+I51))&lt;10,INDIRECT(CONCATENATE("Simu"&amp;$B51&amp;"!$F$16:$F$"&amp;15+I51)),#N/A)),0)</f>
        <v>1</v>
      </c>
      <c r="L51" cm="1">
        <f t="array" aca="1" ref="L51" ca="1">IF(I51&gt;0,COUNT(IF(INDIRECT(CONCATENATE("Simu"&amp;$B51&amp;"!$F$16:$F$"&amp;15+I51))&lt;5,INDIRECT(CONCATENATE("Simu"&amp;$B51&amp;"!$F$16:$F$"&amp;15+I51)),#N/A)),0)</f>
        <v>1</v>
      </c>
    </row>
    <row r="52" spans="2:12" x14ac:dyDescent="0.3">
      <c r="B52">
        <f t="shared" si="2"/>
        <v>38</v>
      </c>
      <c r="C52" t="str" cm="1">
        <f t="array" aca="1" ref="C52" ca="1">INDIRECT(CONCATENATE("Simu"&amp;$B52&amp;"!"&amp;"$X$3"))</f>
        <v>[-0.01 +0.01]</v>
      </c>
      <c r="D52" t="str" cm="1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 cm="1">
        <f t="array" aca="1" ref="E52" ca="1">INDIRECT(CONCATENATE("Simu"&amp;$B52&amp;"!"&amp;"$G$3"))</f>
        <v>1000</v>
      </c>
      <c r="F52" cm="1">
        <f t="array" aca="1" ref="F52" ca="1">INDIRECT(CONCATENATE("Simu"&amp;$B52&amp;"!"&amp;"$L$8"))</f>
        <v>0.8593972222222227</v>
      </c>
      <c r="G52" cm="1">
        <f t="array" aca="1" ref="G52" ca="1">INDIRECT(CONCATENATE("Simu"&amp;$B52&amp;"!"&amp;"$L$9"))</f>
        <v>25.1450472222222</v>
      </c>
      <c r="H52" cm="1">
        <f t="array" aca="1" ref="H52" ca="1">INDIRECT(CONCATENATE("Simu"&amp;$B52&amp;"!"&amp;"$Z$3"))</f>
        <v>7</v>
      </c>
      <c r="I52" cm="1">
        <f t="array" aca="1" ref="I52" ca="1">INDIRECT(CONCATENATE("Simu"&amp;$B52&amp;"!"&amp;"$I$9"))</f>
        <v>4</v>
      </c>
      <c r="J52" cm="1">
        <f t="array" aca="1" ref="J52" ca="1">IF(I52&gt;0,COUNT(IF(INDIRECT(CONCATENATE("Simu"&amp;$B52&amp;"!$F$16:$F$"&amp;15+I52))&lt;20,INDIRECT(CONCATENATE("Simu"&amp;$B52&amp;"!$F$16:$F$"&amp;15+I52)),#N/A)),0)</f>
        <v>2</v>
      </c>
      <c r="K52" cm="1">
        <f t="array" aca="1" ref="K52" ca="1">IF(I52&gt;0,COUNT(IF(INDIRECT(CONCATENATE("Simu"&amp;$B52&amp;"!$F$16:$F$"&amp;15+I52))&lt;10,INDIRECT(CONCATENATE("Simu"&amp;$B52&amp;"!$F$16:$F$"&amp;15+I52)),#N/A)),0)</f>
        <v>2</v>
      </c>
      <c r="L52" cm="1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">
      <c r="B53">
        <f t="shared" si="2"/>
        <v>39</v>
      </c>
      <c r="C53" t="str" cm="1">
        <f t="array" aca="1" ref="C53" ca="1">INDIRECT(CONCATENATE("Simu"&amp;$B53&amp;"!"&amp;"$X$3"))</f>
        <v>[-0.01 +0.01]</v>
      </c>
      <c r="D53" t="str" cm="1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 cm="1">
        <f t="array" aca="1" ref="E53" ca="1">INDIRECT(CONCATENATE("Simu"&amp;$B53&amp;"!"&amp;"$G$3"))</f>
        <v>1000</v>
      </c>
      <c r="F53" cm="1">
        <f t="array" aca="1" ref="F53" ca="1">INDIRECT(CONCATENATE("Simu"&amp;$B53&amp;"!"&amp;"$L$8"))</f>
        <v>0.6859111111111067</v>
      </c>
      <c r="G53" cm="1">
        <f t="array" aca="1" ref="G53" ca="1">INDIRECT(CONCATENATE("Simu"&amp;$B53&amp;"!"&amp;"$L$9"))</f>
        <v>22.120136111111108</v>
      </c>
      <c r="H53" cm="1">
        <f t="array" aca="1" ref="H53" ca="1">INDIRECT(CONCATENATE("Simu"&amp;$B53&amp;"!"&amp;"$Z$3"))</f>
        <v>33</v>
      </c>
      <c r="I53" cm="1">
        <f t="array" aca="1" ref="I53" ca="1">INDIRECT(CONCATENATE("Simu"&amp;$B53&amp;"!"&amp;"$I$9"))</f>
        <v>6</v>
      </c>
      <c r="J53" cm="1">
        <f t="array" aca="1" ref="J53" ca="1">IF(I53&gt;0,COUNT(IF(INDIRECT(CONCATENATE("Simu"&amp;$B53&amp;"!$F$16:$F$"&amp;15+I53))&lt;20,INDIRECT(CONCATENATE("Simu"&amp;$B53&amp;"!$F$16:$F$"&amp;15+I53)),#N/A)),0)</f>
        <v>4</v>
      </c>
      <c r="K53" cm="1">
        <f t="array" aca="1" ref="K53" ca="1">IF(I53&gt;0,COUNT(IF(INDIRECT(CONCATENATE("Simu"&amp;$B53&amp;"!$F$16:$F$"&amp;15+I53))&lt;10,INDIRECT(CONCATENATE("Simu"&amp;$B53&amp;"!$F$16:$F$"&amp;15+I53)),#N/A)),0)</f>
        <v>2</v>
      </c>
      <c r="L53" cm="1">
        <f t="array" aca="1" ref="L53" ca="1">IF(I53&gt;0,COUNT(IF(INDIRECT(CONCATENATE("Simu"&amp;$B53&amp;"!$F$16:$F$"&amp;15+I53))&lt;5,INDIRECT(CONCATENATE("Simu"&amp;$B53&amp;"!$F$16:$F$"&amp;15+I53)),#N/A)),0)</f>
        <v>1</v>
      </c>
    </row>
    <row r="54" spans="2:12" x14ac:dyDescent="0.3">
      <c r="B54">
        <f t="shared" si="2"/>
        <v>40</v>
      </c>
      <c r="C54" t="str" cm="1">
        <f t="array" aca="1" ref="C54" ca="1">INDIRECT(CONCATENATE("Simu"&amp;$B54&amp;"!"&amp;"$X$3"))</f>
        <v>[-0.01 +0.01]</v>
      </c>
      <c r="D54" t="str" cm="1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 cm="1">
        <f t="array" aca="1" ref="E54" ca="1">INDIRECT(CONCATENATE("Simu"&amp;$B54&amp;"!"&amp;"$G$3"))</f>
        <v>1000</v>
      </c>
      <c r="F54" cm="1">
        <f t="array" aca="1" ref="F54" ca="1">INDIRECT(CONCATENATE("Simu"&amp;$B54&amp;"!"&amp;"$L$8"))</f>
        <v>0.68137500000000728</v>
      </c>
      <c r="G54" cm="1">
        <f t="array" aca="1" ref="G54" ca="1">INDIRECT(CONCATENATE("Simu"&amp;$B54&amp;"!"&amp;"$L$9"))</f>
        <v>24.333116666666658</v>
      </c>
      <c r="H54" cm="1">
        <f t="array" aca="1" ref="H54" ca="1">INDIRECT(CONCATENATE("Simu"&amp;$B54&amp;"!"&amp;"$Z$3"))</f>
        <v>178</v>
      </c>
      <c r="I54" cm="1">
        <f t="array" aca="1" ref="I54" ca="1">INDIRECT(CONCATENATE("Simu"&amp;$B54&amp;"!"&amp;"$I$9"))</f>
        <v>5</v>
      </c>
      <c r="J54" cm="1">
        <f t="array" aca="1" ref="J54" ca="1">IF(I54&gt;0,COUNT(IF(INDIRECT(CONCATENATE("Simu"&amp;$B54&amp;"!$F$16:$F$"&amp;15+I54))&lt;20,INDIRECT(CONCATENATE("Simu"&amp;$B54&amp;"!$F$16:$F$"&amp;15+I54)),#N/A)),0)</f>
        <v>3</v>
      </c>
      <c r="K54" cm="1">
        <f t="array" aca="1" ref="K54" ca="1">IF(I54&gt;0,COUNT(IF(INDIRECT(CONCATENATE("Simu"&amp;$B54&amp;"!$F$16:$F$"&amp;15+I54))&lt;10,INDIRECT(CONCATENATE("Simu"&amp;$B54&amp;"!$F$16:$F$"&amp;15+I54)),#N/A)),0)</f>
        <v>1</v>
      </c>
      <c r="L54" cm="1">
        <f t="array" aca="1" ref="L54" ca="1">IF(I54&gt;0,COUNT(IF(INDIRECT(CONCATENATE("Simu"&amp;$B54&amp;"!$F$16:$F$"&amp;15+I54))&lt;5,INDIRECT(CONCATENATE("Simu"&amp;$B54&amp;"!$F$16:$F$"&amp;15+I54)),#N/A)),0)</f>
        <v>1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</v>
      </c>
      <c r="B3" s="2">
        <v>45019</v>
      </c>
      <c r="D3" t="s">
        <v>51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52</v>
      </c>
      <c r="N3" t="s">
        <v>53</v>
      </c>
      <c r="O3">
        <v>0</v>
      </c>
      <c r="P3" t="s">
        <v>54</v>
      </c>
      <c r="Q3" t="s">
        <v>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</v>
      </c>
      <c r="AA3">
        <v>293.57249665260309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16.79817777777777</v>
      </c>
      <c r="D7">
        <v>342.15623667325309</v>
      </c>
      <c r="E7">
        <v>13.13995394194926</v>
      </c>
      <c r="H7" t="s">
        <v>65</v>
      </c>
      <c r="I7">
        <v>3</v>
      </c>
      <c r="K7" t="s">
        <v>66</v>
      </c>
      <c r="L7">
        <v>28.606216666666661</v>
      </c>
      <c r="M7">
        <v>767.90119495235604</v>
      </c>
      <c r="N7">
        <v>13.13995394194926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2.197458333333334</v>
      </c>
      <c r="M8">
        <v>404.37067003944082</v>
      </c>
      <c r="N8">
        <v>60.466459699372798</v>
      </c>
    </row>
    <row r="9" spans="1:27" x14ac:dyDescent="0.3">
      <c r="A9">
        <v>2</v>
      </c>
      <c r="B9">
        <v>95</v>
      </c>
      <c r="C9">
        <v>11.808038888888889</v>
      </c>
      <c r="D9">
        <v>425.744958279103</v>
      </c>
      <c r="E9">
        <v>10.657490020178329</v>
      </c>
      <c r="H9" t="s">
        <v>69</v>
      </c>
      <c r="I9">
        <v>2</v>
      </c>
      <c r="K9" t="s">
        <v>70</v>
      </c>
      <c r="L9">
        <v>30.803674999999991</v>
      </c>
      <c r="M9">
        <v>1172.271864991797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404.37067003944082</v>
      </c>
      <c r="E12">
        <v>60.466459699372798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95</v>
      </c>
      <c r="B16">
        <v>4823</v>
      </c>
      <c r="C16">
        <v>5593</v>
      </c>
      <c r="D16">
        <v>9</v>
      </c>
      <c r="E16">
        <v>25740</v>
      </c>
      <c r="F16">
        <v>14.66948433112297</v>
      </c>
      <c r="G16">
        <v>0</v>
      </c>
      <c r="H16">
        <v>5</v>
      </c>
      <c r="I16">
        <v>18716.907560784719</v>
      </c>
      <c r="J16">
        <v>16878.530542897512</v>
      </c>
      <c r="K16">
        <v>112.51325586627409</v>
      </c>
      <c r="L16">
        <v>18040.895866840521</v>
      </c>
      <c r="M16">
        <v>16539.082886442589</v>
      </c>
      <c r="N16">
        <v>112.755868408409</v>
      </c>
      <c r="O16">
        <v>18716.907560784719</v>
      </c>
      <c r="P16">
        <v>16878.530542897512</v>
      </c>
      <c r="Q16">
        <v>112.51325586627409</v>
      </c>
      <c r="R16">
        <v>18716.697516240551</v>
      </c>
      <c r="S16">
        <v>16878.948203783009</v>
      </c>
      <c r="T16">
        <v>112.755868408409</v>
      </c>
      <c r="U16">
        <v>0</v>
      </c>
      <c r="V16">
        <v>51.566216312359067</v>
      </c>
      <c r="W16">
        <v>0</v>
      </c>
      <c r="X16">
        <v>0</v>
      </c>
    </row>
    <row r="17" spans="1:24" x14ac:dyDescent="0.3">
      <c r="A17" t="s">
        <v>95</v>
      </c>
      <c r="B17">
        <v>4823</v>
      </c>
      <c r="C17">
        <v>5593</v>
      </c>
      <c r="D17">
        <v>9</v>
      </c>
      <c r="E17">
        <v>25740</v>
      </c>
      <c r="F17">
        <v>14.04516453462479</v>
      </c>
      <c r="G17">
        <v>0</v>
      </c>
      <c r="H17">
        <v>5</v>
      </c>
      <c r="I17">
        <v>18716.10751092268</v>
      </c>
      <c r="J17">
        <v>16877.634029852568</v>
      </c>
      <c r="K17">
        <v>122.5967331017071</v>
      </c>
      <c r="L17">
        <v>18069.09176621111</v>
      </c>
      <c r="M17">
        <v>16552.046890127669</v>
      </c>
      <c r="N17">
        <v>122.4008400606333</v>
      </c>
      <c r="O17">
        <v>18716.10751092268</v>
      </c>
      <c r="P17">
        <v>16877.634029852568</v>
      </c>
      <c r="Q17">
        <v>122.5967331017071</v>
      </c>
      <c r="R17">
        <v>18716.201132399379</v>
      </c>
      <c r="S17">
        <v>16877.447849287499</v>
      </c>
      <c r="T17">
        <v>122.4008400606333</v>
      </c>
      <c r="U17">
        <v>0</v>
      </c>
      <c r="V17">
        <v>51.570618931813812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</v>
      </c>
      <c r="B3" s="2">
        <v>45019</v>
      </c>
      <c r="D3" t="s">
        <v>96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52</v>
      </c>
      <c r="N3" t="s">
        <v>53</v>
      </c>
      <c r="O3">
        <v>0</v>
      </c>
      <c r="P3" t="s">
        <v>97</v>
      </c>
      <c r="Q3" t="s">
        <v>98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112</v>
      </c>
      <c r="AA3">
        <v>135.19863367080691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0.83575555555555381</v>
      </c>
      <c r="D7">
        <v>26.365389145900849</v>
      </c>
      <c r="E7">
        <v>12.903741034732789</v>
      </c>
      <c r="H7" t="s">
        <v>65</v>
      </c>
      <c r="I7">
        <v>109</v>
      </c>
      <c r="K7" t="s">
        <v>66</v>
      </c>
      <c r="L7">
        <v>17.310405555555551</v>
      </c>
      <c r="M7">
        <v>620.17960390921894</v>
      </c>
      <c r="N7">
        <v>12.903741034732789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0.65158333333333252</v>
      </c>
      <c r="M8">
        <v>119.47569182866511</v>
      </c>
      <c r="N8">
        <v>62.372326906120477</v>
      </c>
    </row>
    <row r="9" spans="1:27" x14ac:dyDescent="0.3">
      <c r="A9">
        <v>2</v>
      </c>
      <c r="B9">
        <v>173</v>
      </c>
      <c r="C9">
        <v>16.47465</v>
      </c>
      <c r="D9">
        <v>593.81421476331809</v>
      </c>
      <c r="E9">
        <v>11.470078074789781</v>
      </c>
      <c r="H9" t="s">
        <v>69</v>
      </c>
      <c r="I9">
        <v>3</v>
      </c>
      <c r="K9" t="s">
        <v>70</v>
      </c>
      <c r="L9">
        <v>17.961988888888889</v>
      </c>
      <c r="M9">
        <v>739.6552957378841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119.47569182866511</v>
      </c>
      <c r="E12">
        <v>62.372326906120477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99</v>
      </c>
      <c r="B16">
        <v>3532</v>
      </c>
      <c r="C16">
        <v>6195</v>
      </c>
      <c r="D16">
        <v>3</v>
      </c>
      <c r="E16">
        <v>27180</v>
      </c>
      <c r="F16">
        <v>5.0130369330292046</v>
      </c>
      <c r="G16">
        <v>2</v>
      </c>
      <c r="H16">
        <v>5</v>
      </c>
      <c r="I16">
        <v>15860.481998889791</v>
      </c>
      <c r="J16">
        <v>16680.935219069619</v>
      </c>
      <c r="K16">
        <v>116.44247942441901</v>
      </c>
      <c r="L16">
        <v>16087.078817089139</v>
      </c>
      <c r="M16">
        <v>16750.65547660509</v>
      </c>
      <c r="N16">
        <v>112.98000609525771</v>
      </c>
      <c r="O16">
        <v>15857.99400117102</v>
      </c>
      <c r="P16">
        <v>16630.904347052288</v>
      </c>
      <c r="Q16">
        <v>116.44247942441901</v>
      </c>
      <c r="R16">
        <v>15858.053454773441</v>
      </c>
      <c r="S16">
        <v>16630.71170074998</v>
      </c>
      <c r="T16">
        <v>112.98000609525771</v>
      </c>
      <c r="U16">
        <v>9.992485117624291</v>
      </c>
      <c r="V16">
        <v>51.572059704168311</v>
      </c>
      <c r="W16">
        <v>0</v>
      </c>
      <c r="X16">
        <v>0</v>
      </c>
    </row>
    <row r="17" spans="1:24" x14ac:dyDescent="0.3">
      <c r="A17" t="s">
        <v>100</v>
      </c>
      <c r="B17">
        <v>3537</v>
      </c>
      <c r="C17">
        <v>5586</v>
      </c>
      <c r="D17">
        <v>12</v>
      </c>
      <c r="E17">
        <v>27720</v>
      </c>
      <c r="F17">
        <v>4.1032912338792551</v>
      </c>
      <c r="G17">
        <v>2</v>
      </c>
      <c r="H17">
        <v>5</v>
      </c>
      <c r="I17">
        <v>17798.008064190301</v>
      </c>
      <c r="J17">
        <v>16550.938026064268</v>
      </c>
      <c r="K17">
        <v>34.931027405701563</v>
      </c>
      <c r="L17">
        <v>17999.336530875469</v>
      </c>
      <c r="M17">
        <v>16682.664956847089</v>
      </c>
      <c r="N17">
        <v>37.192972051093122</v>
      </c>
      <c r="O17">
        <v>17812.43491036561</v>
      </c>
      <c r="P17">
        <v>16589.366027837961</v>
      </c>
      <c r="Q17">
        <v>34.931027405701563</v>
      </c>
      <c r="R17">
        <v>17811.238807042111</v>
      </c>
      <c r="S17">
        <v>16591.231401366509</v>
      </c>
      <c r="T17">
        <v>37.192972051093122</v>
      </c>
      <c r="U17">
        <v>10.003400609512701</v>
      </c>
      <c r="V17">
        <v>50.969604146209768</v>
      </c>
      <c r="W17">
        <v>0</v>
      </c>
      <c r="X17">
        <v>0</v>
      </c>
    </row>
    <row r="18" spans="1:24" x14ac:dyDescent="0.3">
      <c r="A18" t="s">
        <v>101</v>
      </c>
      <c r="B18">
        <v>3624</v>
      </c>
      <c r="C18">
        <v>5586</v>
      </c>
      <c r="D18">
        <v>14</v>
      </c>
      <c r="E18">
        <v>27840</v>
      </c>
      <c r="F18">
        <v>25.21200527039414</v>
      </c>
      <c r="G18">
        <v>2</v>
      </c>
      <c r="H18">
        <v>5</v>
      </c>
      <c r="I18">
        <v>18347.22329440284</v>
      </c>
      <c r="J18">
        <v>17679.768062591491</v>
      </c>
      <c r="K18">
        <v>28.081394995159322</v>
      </c>
      <c r="L18">
        <v>17177.906075375009</v>
      </c>
      <c r="M18">
        <v>16666.22729568656</v>
      </c>
      <c r="N18">
        <v>28.29048353818062</v>
      </c>
      <c r="O18">
        <v>18132.85764146674</v>
      </c>
      <c r="P18">
        <v>17546.395822875969</v>
      </c>
      <c r="Q18">
        <v>28.081394995159322</v>
      </c>
      <c r="R18">
        <v>18135.587299431001</v>
      </c>
      <c r="S18">
        <v>17543.229385448842</v>
      </c>
      <c r="T18">
        <v>28.29048353818062</v>
      </c>
      <c r="U18">
        <v>10.013855565828401</v>
      </c>
      <c r="V18">
        <v>51.506047849805093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</v>
      </c>
      <c r="B3" s="2">
        <v>45019</v>
      </c>
      <c r="D3" t="s">
        <v>102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52</v>
      </c>
      <c r="N3" t="s">
        <v>53</v>
      </c>
      <c r="O3">
        <v>0</v>
      </c>
      <c r="P3" t="s">
        <v>103</v>
      </c>
      <c r="Q3" t="s">
        <v>104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528</v>
      </c>
      <c r="AA3">
        <v>229.8291871547699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0.4728833333333326</v>
      </c>
      <c r="D7">
        <v>14.63510072692022</v>
      </c>
      <c r="E7">
        <v>8.5968554113420321</v>
      </c>
      <c r="H7" t="s">
        <v>65</v>
      </c>
      <c r="I7">
        <v>524</v>
      </c>
      <c r="K7" t="s">
        <v>66</v>
      </c>
      <c r="L7">
        <v>30.185308333333339</v>
      </c>
      <c r="M7">
        <v>1085.111599004741</v>
      </c>
      <c r="N7">
        <v>43.941425239015167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</v>
      </c>
      <c r="K8" t="s">
        <v>68</v>
      </c>
      <c r="L8">
        <v>0.82359722222222143</v>
      </c>
      <c r="M8">
        <v>151.41143587689319</v>
      </c>
      <c r="N8">
        <v>51.780035510172418</v>
      </c>
    </row>
    <row r="9" spans="1:27" x14ac:dyDescent="0.3">
      <c r="A9">
        <v>2</v>
      </c>
      <c r="B9">
        <v>246</v>
      </c>
      <c r="C9">
        <v>29.712425</v>
      </c>
      <c r="D9">
        <v>1070.4764982778211</v>
      </c>
      <c r="E9">
        <v>43.941425239015167</v>
      </c>
      <c r="H9" t="s">
        <v>69</v>
      </c>
      <c r="I9">
        <v>3</v>
      </c>
      <c r="K9" t="s">
        <v>70</v>
      </c>
      <c r="L9">
        <v>31.008905555555561</v>
      </c>
      <c r="M9">
        <v>1236.523034881634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151.41143587689319</v>
      </c>
      <c r="E12">
        <v>51.780035510172418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105</v>
      </c>
      <c r="B16">
        <v>3555</v>
      </c>
      <c r="C16">
        <v>5809</v>
      </c>
      <c r="D16">
        <v>10</v>
      </c>
      <c r="E16">
        <v>28500</v>
      </c>
      <c r="F16">
        <v>14.690812279926259</v>
      </c>
      <c r="G16">
        <v>2</v>
      </c>
      <c r="H16">
        <v>5</v>
      </c>
      <c r="I16">
        <v>17889.997699657019</v>
      </c>
      <c r="J16">
        <v>16796.39619749337</v>
      </c>
      <c r="K16">
        <v>47.550219199978237</v>
      </c>
      <c r="L16">
        <v>17931.284901590749</v>
      </c>
      <c r="M16">
        <v>17398.360797443889</v>
      </c>
      <c r="N16">
        <v>50.582085099244281</v>
      </c>
      <c r="O16">
        <v>17838.37858288952</v>
      </c>
      <c r="P16">
        <v>16658.914599013449</v>
      </c>
      <c r="Q16">
        <v>47.550219199978237</v>
      </c>
      <c r="R16">
        <v>17837.393664967942</v>
      </c>
      <c r="S16">
        <v>16658.983771441959</v>
      </c>
      <c r="T16">
        <v>50.582085099244281</v>
      </c>
      <c r="U16">
        <v>9.9962291540716013</v>
      </c>
      <c r="V16">
        <v>50.733387064605409</v>
      </c>
      <c r="W16">
        <v>0</v>
      </c>
      <c r="X16">
        <v>0</v>
      </c>
    </row>
    <row r="17" spans="1:24" x14ac:dyDescent="0.3">
      <c r="A17" t="s">
        <v>105</v>
      </c>
      <c r="B17">
        <v>3555</v>
      </c>
      <c r="C17">
        <v>5809</v>
      </c>
      <c r="D17">
        <v>10</v>
      </c>
      <c r="E17">
        <v>28500</v>
      </c>
      <c r="F17">
        <v>7.8593144840750693</v>
      </c>
      <c r="G17">
        <v>2</v>
      </c>
      <c r="H17">
        <v>5</v>
      </c>
      <c r="I17">
        <v>17881.755521312389</v>
      </c>
      <c r="J17">
        <v>16782.52028680838</v>
      </c>
      <c r="K17">
        <v>58.310681511879999</v>
      </c>
      <c r="L17">
        <v>17903.85925854704</v>
      </c>
      <c r="M17">
        <v>17104.92782612106</v>
      </c>
      <c r="N17">
        <v>60.379655234904092</v>
      </c>
      <c r="O17">
        <v>17854.145957648481</v>
      </c>
      <c r="P17">
        <v>16709.092707677621</v>
      </c>
      <c r="Q17">
        <v>58.310681511879999</v>
      </c>
      <c r="R17">
        <v>17853.587839977699</v>
      </c>
      <c r="S17">
        <v>16709.131942247179</v>
      </c>
      <c r="T17">
        <v>60.379655234904092</v>
      </c>
      <c r="U17">
        <v>9.9813769680282523</v>
      </c>
      <c r="V17">
        <v>50.764692748009878</v>
      </c>
      <c r="W17">
        <v>0</v>
      </c>
      <c r="X17">
        <v>0</v>
      </c>
    </row>
    <row r="18" spans="1:24" x14ac:dyDescent="0.3">
      <c r="A18" t="s">
        <v>106</v>
      </c>
      <c r="B18">
        <v>3624</v>
      </c>
      <c r="C18">
        <v>5586</v>
      </c>
      <c r="D18">
        <v>0</v>
      </c>
      <c r="E18">
        <v>27900</v>
      </c>
      <c r="F18">
        <v>1.536495484904272</v>
      </c>
      <c r="G18">
        <v>2</v>
      </c>
      <c r="H18">
        <v>5</v>
      </c>
      <c r="I18">
        <v>18118.35215318004</v>
      </c>
      <c r="J18">
        <v>17534.37240276442</v>
      </c>
      <c r="K18">
        <v>19.197256005270209</v>
      </c>
      <c r="L18">
        <v>18046.14869385949</v>
      </c>
      <c r="M18">
        <v>17473.673044720919</v>
      </c>
      <c r="N18">
        <v>23.019881843952859</v>
      </c>
      <c r="O18">
        <v>18105.290310563701</v>
      </c>
      <c r="P18">
        <v>17526.244719340659</v>
      </c>
      <c r="Q18">
        <v>19.197256005270209</v>
      </c>
      <c r="R18">
        <v>18104.535751477611</v>
      </c>
      <c r="S18">
        <v>17527.12027744509</v>
      </c>
      <c r="T18">
        <v>23.019881843952859</v>
      </c>
      <c r="U18">
        <v>10.012469527143621</v>
      </c>
      <c r="V18">
        <v>51.517165152369827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4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4</v>
      </c>
      <c r="B3" s="2">
        <v>45019</v>
      </c>
      <c r="D3" t="s">
        <v>107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52</v>
      </c>
      <c r="N3" t="s">
        <v>53</v>
      </c>
      <c r="O3">
        <v>0</v>
      </c>
      <c r="P3" t="s">
        <v>108</v>
      </c>
      <c r="Q3" t="s">
        <v>109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1387</v>
      </c>
      <c r="AA3">
        <v>490.58082342147833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7.4827361111111106</v>
      </c>
      <c r="D7">
        <v>134.64098130618609</v>
      </c>
      <c r="E7">
        <v>13.107296329809611</v>
      </c>
      <c r="H7" t="s">
        <v>65</v>
      </c>
      <c r="I7">
        <v>1325</v>
      </c>
      <c r="K7" t="s">
        <v>66</v>
      </c>
      <c r="L7">
        <v>43.2864</v>
      </c>
      <c r="M7">
        <v>1424.583842019638</v>
      </c>
      <c r="N7">
        <v>20.811323447164469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53</v>
      </c>
      <c r="K8" t="s">
        <v>68</v>
      </c>
      <c r="L8">
        <v>0.94526111111111077</v>
      </c>
      <c r="M8">
        <v>173.73218013146891</v>
      </c>
      <c r="N8">
        <v>54.102378490501778</v>
      </c>
    </row>
    <row r="9" spans="1:27" x14ac:dyDescent="0.3">
      <c r="A9">
        <v>2</v>
      </c>
      <c r="B9">
        <v>281</v>
      </c>
      <c r="C9">
        <v>35.803663888888892</v>
      </c>
      <c r="D9">
        <v>1289.9428607134521</v>
      </c>
      <c r="E9">
        <v>20.811323447164469</v>
      </c>
      <c r="H9" t="s">
        <v>69</v>
      </c>
      <c r="I9">
        <v>9</v>
      </c>
      <c r="K9" t="s">
        <v>70</v>
      </c>
      <c r="L9">
        <v>44.231661111111109</v>
      </c>
      <c r="M9">
        <v>1598.3160221511071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173.73218013146891</v>
      </c>
      <c r="E12">
        <v>54.102378490501778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110</v>
      </c>
      <c r="B16">
        <v>3488</v>
      </c>
      <c r="C16">
        <v>5602</v>
      </c>
      <c r="D16">
        <v>13</v>
      </c>
      <c r="E16">
        <v>29580</v>
      </c>
      <c r="F16">
        <v>27.59612876961689</v>
      </c>
      <c r="G16">
        <v>2</v>
      </c>
      <c r="H16">
        <v>5</v>
      </c>
      <c r="I16">
        <v>17831.42550380608</v>
      </c>
      <c r="J16">
        <v>16651.873734532139</v>
      </c>
      <c r="K16">
        <v>129.99292591198591</v>
      </c>
      <c r="L16">
        <v>16462.81044568474</v>
      </c>
      <c r="M16">
        <v>15754.77382008343</v>
      </c>
      <c r="N16">
        <v>133.72686182285199</v>
      </c>
      <c r="O16">
        <v>17734.480676710678</v>
      </c>
      <c r="P16">
        <v>16393.56945260553</v>
      </c>
      <c r="Q16">
        <v>129.99292591198591</v>
      </c>
      <c r="R16">
        <v>17734.11625399116</v>
      </c>
      <c r="S16">
        <v>16394.124923697851</v>
      </c>
      <c r="T16">
        <v>133.72686182285199</v>
      </c>
      <c r="U16">
        <v>9.9976866265882212</v>
      </c>
      <c r="V16">
        <v>51.565958586151602</v>
      </c>
      <c r="W16">
        <v>0</v>
      </c>
      <c r="X16">
        <v>0</v>
      </c>
    </row>
    <row r="17" spans="1:24" x14ac:dyDescent="0.3">
      <c r="A17" t="s">
        <v>111</v>
      </c>
      <c r="B17">
        <v>3495</v>
      </c>
      <c r="C17">
        <v>6200</v>
      </c>
      <c r="D17">
        <v>14</v>
      </c>
      <c r="E17">
        <v>29640</v>
      </c>
      <c r="F17">
        <v>33.225749430691963</v>
      </c>
      <c r="G17">
        <v>2</v>
      </c>
      <c r="H17">
        <v>5</v>
      </c>
      <c r="I17">
        <v>18413.933723319511</v>
      </c>
      <c r="J17">
        <v>18198.61471758832</v>
      </c>
      <c r="K17">
        <v>32.212121537348757</v>
      </c>
      <c r="L17">
        <v>16826.669979539391</v>
      </c>
      <c r="M17">
        <v>17121.184306531071</v>
      </c>
      <c r="N17">
        <v>34.948046112467097</v>
      </c>
      <c r="O17">
        <v>18297.220879358181</v>
      </c>
      <c r="P17">
        <v>17887.663092402039</v>
      </c>
      <c r="Q17">
        <v>32.212121537348757</v>
      </c>
      <c r="R17">
        <v>18295.230722232041</v>
      </c>
      <c r="S17">
        <v>17890.583388103809</v>
      </c>
      <c r="T17">
        <v>34.948046112467097</v>
      </c>
      <c r="U17">
        <v>9.9962744389459619</v>
      </c>
      <c r="V17">
        <v>49.898166537704192</v>
      </c>
      <c r="W17">
        <v>0</v>
      </c>
      <c r="X17">
        <v>0</v>
      </c>
    </row>
    <row r="18" spans="1:24" x14ac:dyDescent="0.3">
      <c r="A18" t="s">
        <v>112</v>
      </c>
      <c r="B18">
        <v>3498</v>
      </c>
      <c r="C18">
        <v>5819</v>
      </c>
      <c r="D18">
        <v>6</v>
      </c>
      <c r="E18">
        <v>29160</v>
      </c>
      <c r="F18">
        <v>34.666602058035167</v>
      </c>
      <c r="G18">
        <v>2</v>
      </c>
      <c r="H18">
        <v>5</v>
      </c>
      <c r="I18">
        <v>16138.075296961841</v>
      </c>
      <c r="J18">
        <v>12130.260321481681</v>
      </c>
      <c r="K18">
        <v>109.70512788093011</v>
      </c>
      <c r="L18">
        <v>16216.811156257079</v>
      </c>
      <c r="M18">
        <v>14178.762074615321</v>
      </c>
      <c r="N18">
        <v>108.40917512506461</v>
      </c>
      <c r="O18">
        <v>16259.92886448918</v>
      </c>
      <c r="P18">
        <v>12454.941107868901</v>
      </c>
      <c r="Q18">
        <v>109.70512788093011</v>
      </c>
      <c r="R18">
        <v>16258.24462582675</v>
      </c>
      <c r="S18">
        <v>12455.00722985788</v>
      </c>
      <c r="T18">
        <v>108.40917512506461</v>
      </c>
      <c r="U18">
        <v>10.00368450640803</v>
      </c>
      <c r="V18">
        <v>49.738152386662478</v>
      </c>
      <c r="W18">
        <v>0</v>
      </c>
      <c r="X18">
        <v>0</v>
      </c>
    </row>
    <row r="19" spans="1:24" x14ac:dyDescent="0.3">
      <c r="A19" t="s">
        <v>113</v>
      </c>
      <c r="B19">
        <v>3517</v>
      </c>
      <c r="C19">
        <v>5596</v>
      </c>
      <c r="D19">
        <v>4</v>
      </c>
      <c r="E19">
        <v>29040</v>
      </c>
      <c r="F19">
        <v>20.47714039040379</v>
      </c>
      <c r="G19">
        <v>2</v>
      </c>
      <c r="H19">
        <v>5</v>
      </c>
      <c r="I19">
        <v>15789.118355427459</v>
      </c>
      <c r="J19">
        <v>15206.845346757211</v>
      </c>
      <c r="K19">
        <v>57.059064637550428</v>
      </c>
      <c r="L19">
        <v>16570.704455061728</v>
      </c>
      <c r="M19">
        <v>16112.760209021581</v>
      </c>
      <c r="N19">
        <v>58.488273966801373</v>
      </c>
      <c r="O19">
        <v>15799.28768237525</v>
      </c>
      <c r="P19">
        <v>15411.292217024171</v>
      </c>
      <c r="Q19">
        <v>57.059064637550428</v>
      </c>
      <c r="R19">
        <v>15802.003768073529</v>
      </c>
      <c r="S19">
        <v>15408.96302181693</v>
      </c>
      <c r="T19">
        <v>58.488273966801373</v>
      </c>
      <c r="U19">
        <v>9.9964948598704257</v>
      </c>
      <c r="V19">
        <v>50.896958910343017</v>
      </c>
      <c r="W19">
        <v>0</v>
      </c>
      <c r="X19">
        <v>0</v>
      </c>
    </row>
    <row r="20" spans="1:24" x14ac:dyDescent="0.3">
      <c r="A20" t="s">
        <v>114</v>
      </c>
      <c r="B20">
        <v>3550</v>
      </c>
      <c r="C20">
        <v>5610</v>
      </c>
      <c r="D20">
        <v>3</v>
      </c>
      <c r="E20">
        <v>28980</v>
      </c>
      <c r="F20">
        <v>34.938206478644517</v>
      </c>
      <c r="G20">
        <v>2</v>
      </c>
      <c r="H20">
        <v>5</v>
      </c>
      <c r="I20">
        <v>18416.446389143941</v>
      </c>
      <c r="J20">
        <v>18194.319982176021</v>
      </c>
      <c r="K20">
        <v>34.959808276033137</v>
      </c>
      <c r="L20">
        <v>16947.061464912422</v>
      </c>
      <c r="M20">
        <v>16671.763822037301</v>
      </c>
      <c r="N20">
        <v>38.022617476542123</v>
      </c>
      <c r="O20">
        <v>18293.72224608242</v>
      </c>
      <c r="P20">
        <v>17867.3415862519</v>
      </c>
      <c r="Q20">
        <v>34.959808276033137</v>
      </c>
      <c r="R20">
        <v>18295.205684098299</v>
      </c>
      <c r="S20">
        <v>17865.90715664571</v>
      </c>
      <c r="T20">
        <v>38.022617476542123</v>
      </c>
      <c r="U20">
        <v>9.9962415261781832</v>
      </c>
      <c r="V20">
        <v>51.547120724593462</v>
      </c>
      <c r="W20">
        <v>0</v>
      </c>
      <c r="X20">
        <v>0</v>
      </c>
    </row>
    <row r="21" spans="1:24" x14ac:dyDescent="0.3">
      <c r="A21" t="s">
        <v>115</v>
      </c>
      <c r="B21">
        <v>3553</v>
      </c>
      <c r="C21">
        <v>5819</v>
      </c>
      <c r="D21">
        <v>5</v>
      </c>
      <c r="E21">
        <v>29100</v>
      </c>
      <c r="F21">
        <v>85.553993466715951</v>
      </c>
      <c r="G21">
        <v>2</v>
      </c>
      <c r="H21">
        <v>5</v>
      </c>
      <c r="I21">
        <v>16554.685151396141</v>
      </c>
      <c r="J21">
        <v>13242.89038095511</v>
      </c>
      <c r="K21">
        <v>81.589231762501541</v>
      </c>
      <c r="L21">
        <v>16148.33898838415</v>
      </c>
      <c r="M21">
        <v>16707.97828496321</v>
      </c>
      <c r="N21">
        <v>84.110540346233066</v>
      </c>
      <c r="O21">
        <v>16254.109710481051</v>
      </c>
      <c r="P21">
        <v>12442.052533200411</v>
      </c>
      <c r="Q21">
        <v>81.589231762501541</v>
      </c>
      <c r="R21">
        <v>16250.574256978311</v>
      </c>
      <c r="S21">
        <v>12441.641591342621</v>
      </c>
      <c r="T21">
        <v>84.110540346233066</v>
      </c>
      <c r="U21">
        <v>9.9982119704813694</v>
      </c>
      <c r="V21">
        <v>49.881499264433039</v>
      </c>
      <c r="W21">
        <v>0</v>
      </c>
      <c r="X21">
        <v>0</v>
      </c>
    </row>
    <row r="22" spans="1:24" x14ac:dyDescent="0.3">
      <c r="A22" t="s">
        <v>116</v>
      </c>
      <c r="B22">
        <v>5602</v>
      </c>
      <c r="C22">
        <v>1748</v>
      </c>
      <c r="D22">
        <v>14</v>
      </c>
      <c r="E22">
        <v>29640</v>
      </c>
      <c r="F22">
        <v>20.290290139090729</v>
      </c>
      <c r="G22">
        <v>5</v>
      </c>
      <c r="H22">
        <v>2</v>
      </c>
      <c r="I22">
        <v>20176.673800217439</v>
      </c>
      <c r="J22">
        <v>17625.310587869171</v>
      </c>
      <c r="K22">
        <v>122.5853838054276</v>
      </c>
      <c r="L22">
        <v>20913.054713444129</v>
      </c>
      <c r="M22">
        <v>18129.182802185489</v>
      </c>
      <c r="N22">
        <v>126.5062127993623</v>
      </c>
      <c r="O22">
        <v>21112.321812938539</v>
      </c>
      <c r="P22">
        <v>18095.399935862919</v>
      </c>
      <c r="Q22">
        <v>122.5853838054276</v>
      </c>
      <c r="R22">
        <v>21113.55644208442</v>
      </c>
      <c r="S22">
        <v>18093.605013939461</v>
      </c>
      <c r="T22">
        <v>126.5062127993623</v>
      </c>
      <c r="U22">
        <v>51.606030495479942</v>
      </c>
      <c r="V22">
        <v>10.03602180949922</v>
      </c>
      <c r="W22">
        <v>0</v>
      </c>
      <c r="X22">
        <v>0</v>
      </c>
    </row>
    <row r="23" spans="1:24" x14ac:dyDescent="0.3">
      <c r="A23" t="s">
        <v>117</v>
      </c>
      <c r="B23">
        <v>5815</v>
      </c>
      <c r="C23">
        <v>408</v>
      </c>
      <c r="D23">
        <v>4</v>
      </c>
      <c r="E23">
        <v>29040</v>
      </c>
      <c r="F23">
        <v>18.299490732086959</v>
      </c>
      <c r="G23">
        <v>5</v>
      </c>
      <c r="H23">
        <v>2</v>
      </c>
      <c r="I23">
        <v>17024.107871896631</v>
      </c>
      <c r="J23">
        <v>16938.944432492961</v>
      </c>
      <c r="K23">
        <v>38.394296143614781</v>
      </c>
      <c r="L23">
        <v>16614.099899698129</v>
      </c>
      <c r="M23">
        <v>15957.06005997325</v>
      </c>
      <c r="N23">
        <v>40.045903763379073</v>
      </c>
      <c r="O23">
        <v>16776.38177082008</v>
      </c>
      <c r="P23">
        <v>16045.52068002291</v>
      </c>
      <c r="Q23">
        <v>38.394296143614781</v>
      </c>
      <c r="R23">
        <v>16774.249652886661</v>
      </c>
      <c r="S23">
        <v>16046.405566699361</v>
      </c>
      <c r="T23">
        <v>40.045903763379073</v>
      </c>
      <c r="U23">
        <v>50.664374814077583</v>
      </c>
      <c r="V23">
        <v>10.02139234371894</v>
      </c>
      <c r="W23">
        <v>0</v>
      </c>
      <c r="X23">
        <v>0</v>
      </c>
    </row>
    <row r="24" spans="1:24" x14ac:dyDescent="0.3">
      <c r="A24" t="s">
        <v>118</v>
      </c>
      <c r="B24">
        <v>6208</v>
      </c>
      <c r="C24">
        <v>1543</v>
      </c>
      <c r="D24">
        <v>6</v>
      </c>
      <c r="E24">
        <v>29160</v>
      </c>
      <c r="F24">
        <v>1.2230302723284929</v>
      </c>
      <c r="G24">
        <v>5</v>
      </c>
      <c r="H24">
        <v>2</v>
      </c>
      <c r="I24">
        <v>15564.865310645821</v>
      </c>
      <c r="J24">
        <v>15453.1835006568</v>
      </c>
      <c r="K24">
        <v>142.66585145762301</v>
      </c>
      <c r="L24">
        <v>15615.635452065</v>
      </c>
      <c r="M24">
        <v>15478.655385912931</v>
      </c>
      <c r="N24">
        <v>141.42984345677681</v>
      </c>
      <c r="O24">
        <v>15611.51302617122</v>
      </c>
      <c r="P24">
        <v>15494.54100086068</v>
      </c>
      <c r="Q24">
        <v>142.66585145762301</v>
      </c>
      <c r="R24">
        <v>15613.8062384656</v>
      </c>
      <c r="S24">
        <v>15490.74297468244</v>
      </c>
      <c r="T24">
        <v>141.42984345677681</v>
      </c>
      <c r="U24">
        <v>50.972913520632027</v>
      </c>
      <c r="V24">
        <v>9.9958381566627352</v>
      </c>
      <c r="W24">
        <v>0</v>
      </c>
      <c r="X24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5</v>
      </c>
      <c r="B3" s="2">
        <v>45019</v>
      </c>
      <c r="D3" t="s">
        <v>119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52</v>
      </c>
      <c r="N3" t="s">
        <v>53</v>
      </c>
      <c r="O3">
        <v>0</v>
      </c>
      <c r="P3" t="s">
        <v>120</v>
      </c>
      <c r="Q3" t="s">
        <v>121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1569</v>
      </c>
      <c r="AA3">
        <v>358.0980920791626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61</v>
      </c>
      <c r="C7">
        <v>8.7514666666666638</v>
      </c>
      <c r="D7">
        <v>200.24089751005971</v>
      </c>
      <c r="E7">
        <v>13.13991883430519</v>
      </c>
      <c r="H7" t="s">
        <v>65</v>
      </c>
      <c r="I7">
        <v>1423</v>
      </c>
      <c r="K7" t="s">
        <v>66</v>
      </c>
      <c r="L7">
        <v>49.208730555555547</v>
      </c>
      <c r="M7">
        <v>1658.020225779147</v>
      </c>
      <c r="N7">
        <v>21.390086727555062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135</v>
      </c>
      <c r="K8" t="s">
        <v>68</v>
      </c>
      <c r="L8">
        <v>1.26023611111111</v>
      </c>
      <c r="M8">
        <v>232.1320686344292</v>
      </c>
      <c r="N8">
        <v>135.7318207287523</v>
      </c>
    </row>
    <row r="9" spans="1:27" x14ac:dyDescent="0.3">
      <c r="A9">
        <v>2</v>
      </c>
      <c r="B9">
        <v>298</v>
      </c>
      <c r="C9">
        <v>40.457263888888889</v>
      </c>
      <c r="D9">
        <v>1457.779328269087</v>
      </c>
      <c r="E9">
        <v>21.390086727555062</v>
      </c>
      <c r="H9" t="s">
        <v>69</v>
      </c>
      <c r="I9">
        <v>11</v>
      </c>
      <c r="K9" t="s">
        <v>70</v>
      </c>
      <c r="L9">
        <v>50.468966666666667</v>
      </c>
      <c r="M9">
        <v>1890.1522944135761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232.1320686344292</v>
      </c>
      <c r="E12">
        <v>135.7318207287523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122</v>
      </c>
      <c r="B16">
        <v>3504</v>
      </c>
      <c r="C16">
        <v>6209</v>
      </c>
      <c r="D16">
        <v>4</v>
      </c>
      <c r="E16">
        <v>29940</v>
      </c>
      <c r="F16">
        <v>25.96414905417312</v>
      </c>
      <c r="G16">
        <v>2</v>
      </c>
      <c r="H16">
        <v>5</v>
      </c>
      <c r="I16">
        <v>17717.59236857697</v>
      </c>
      <c r="J16">
        <v>16340.174957656491</v>
      </c>
      <c r="K16">
        <v>126.3141568321527</v>
      </c>
      <c r="L16">
        <v>16618.44076284246</v>
      </c>
      <c r="M16">
        <v>16004.621744844681</v>
      </c>
      <c r="N16">
        <v>124.6162242036545</v>
      </c>
      <c r="O16">
        <v>17808.855470010541</v>
      </c>
      <c r="P16">
        <v>16583.353931843842</v>
      </c>
      <c r="Q16">
        <v>126.3141568321527</v>
      </c>
      <c r="R16">
        <v>17808.88751419001</v>
      </c>
      <c r="S16">
        <v>16583.248930723181</v>
      </c>
      <c r="T16">
        <v>124.6162242036545</v>
      </c>
      <c r="U16">
        <v>10.003801439076391</v>
      </c>
      <c r="V16">
        <v>50.978798662356098</v>
      </c>
      <c r="W16">
        <v>0</v>
      </c>
      <c r="X16">
        <v>0</v>
      </c>
    </row>
    <row r="17" spans="1:24" x14ac:dyDescent="0.3">
      <c r="A17" t="s">
        <v>122</v>
      </c>
      <c r="B17">
        <v>3504</v>
      </c>
      <c r="C17">
        <v>6209</v>
      </c>
      <c r="D17">
        <v>5</v>
      </c>
      <c r="E17">
        <v>30000</v>
      </c>
      <c r="F17">
        <v>0</v>
      </c>
      <c r="G17">
        <v>2</v>
      </c>
      <c r="H17">
        <v>5</v>
      </c>
      <c r="I17">
        <v>17809.924741792529</v>
      </c>
      <c r="J17">
        <v>16595.351334728639</v>
      </c>
      <c r="K17">
        <v>119.94841604840489</v>
      </c>
      <c r="L17">
        <v>17810.05689712071</v>
      </c>
      <c r="M17">
        <v>16592.30507102549</v>
      </c>
      <c r="N17">
        <v>119.22946508294829</v>
      </c>
      <c r="O17">
        <v>17809.924741792529</v>
      </c>
      <c r="P17">
        <v>16595.351334728639</v>
      </c>
      <c r="Q17">
        <v>119.94841604840489</v>
      </c>
      <c r="R17">
        <v>17810.05689712071</v>
      </c>
      <c r="S17">
        <v>16592.30507102549</v>
      </c>
      <c r="T17">
        <v>119.22946508294829</v>
      </c>
      <c r="U17">
        <v>9.954650384594613</v>
      </c>
      <c r="V17">
        <v>50.672845258421098</v>
      </c>
      <c r="W17">
        <v>0</v>
      </c>
      <c r="X17">
        <v>0</v>
      </c>
    </row>
    <row r="18" spans="1:24" x14ac:dyDescent="0.3">
      <c r="A18" t="s">
        <v>123</v>
      </c>
      <c r="B18">
        <v>3539</v>
      </c>
      <c r="C18">
        <v>6209</v>
      </c>
      <c r="D18">
        <v>4</v>
      </c>
      <c r="E18">
        <v>29940</v>
      </c>
      <c r="F18">
        <v>13.863442500364521</v>
      </c>
      <c r="G18">
        <v>2</v>
      </c>
      <c r="H18">
        <v>5</v>
      </c>
      <c r="I18">
        <v>17758.27023781593</v>
      </c>
      <c r="J18">
        <v>16446.36954506913</v>
      </c>
      <c r="K18">
        <v>110.20484186860391</v>
      </c>
      <c r="L18">
        <v>17171.173355428029</v>
      </c>
      <c r="M18">
        <v>16268.848536781419</v>
      </c>
      <c r="N18">
        <v>109.6427165271878</v>
      </c>
      <c r="O18">
        <v>17807.014601811381</v>
      </c>
      <c r="P18">
        <v>16576.81282772811</v>
      </c>
      <c r="Q18">
        <v>110.20484186860391</v>
      </c>
      <c r="R18">
        <v>17806.712768621619</v>
      </c>
      <c r="S18">
        <v>16577.804991050521</v>
      </c>
      <c r="T18">
        <v>109.6427165271878</v>
      </c>
      <c r="U18">
        <v>10.044635983860751</v>
      </c>
      <c r="V18">
        <v>50.972709476777688</v>
      </c>
      <c r="W18">
        <v>0</v>
      </c>
      <c r="X18">
        <v>0</v>
      </c>
    </row>
    <row r="19" spans="1:24" x14ac:dyDescent="0.3">
      <c r="A19" t="s">
        <v>124</v>
      </c>
      <c r="B19">
        <v>3554</v>
      </c>
      <c r="C19">
        <v>5609</v>
      </c>
      <c r="D19">
        <v>5</v>
      </c>
      <c r="E19">
        <v>30000</v>
      </c>
      <c r="F19">
        <v>37.393811464442933</v>
      </c>
      <c r="G19">
        <v>2</v>
      </c>
      <c r="H19">
        <v>5</v>
      </c>
      <c r="I19">
        <v>18228.279321232741</v>
      </c>
      <c r="J19">
        <v>17699.304766994821</v>
      </c>
      <c r="K19">
        <v>45.629959666349443</v>
      </c>
      <c r="L19">
        <v>16317.27007584873</v>
      </c>
      <c r="M19">
        <v>16610.893321412172</v>
      </c>
      <c r="N19">
        <v>43.631221242026292</v>
      </c>
      <c r="O19">
        <v>18096.681967157449</v>
      </c>
      <c r="P19">
        <v>17348.673618662939</v>
      </c>
      <c r="Q19">
        <v>45.629959666349443</v>
      </c>
      <c r="R19">
        <v>18097.784466283909</v>
      </c>
      <c r="S19">
        <v>17346.733298779462</v>
      </c>
      <c r="T19">
        <v>43.631221242026292</v>
      </c>
      <c r="U19">
        <v>10.015376616723699</v>
      </c>
      <c r="V19">
        <v>51.521230803121817</v>
      </c>
      <c r="W19">
        <v>0</v>
      </c>
      <c r="X19">
        <v>0</v>
      </c>
    </row>
    <row r="20" spans="1:24" x14ac:dyDescent="0.3">
      <c r="A20" t="s">
        <v>125</v>
      </c>
      <c r="B20">
        <v>3650</v>
      </c>
      <c r="C20">
        <v>6000</v>
      </c>
      <c r="D20">
        <v>5</v>
      </c>
      <c r="E20">
        <v>30000</v>
      </c>
      <c r="F20">
        <v>29.497659191305541</v>
      </c>
      <c r="G20">
        <v>2</v>
      </c>
      <c r="H20">
        <v>5</v>
      </c>
      <c r="I20">
        <v>17725.713380556739</v>
      </c>
      <c r="J20">
        <v>19234.702653267959</v>
      </c>
      <c r="K20">
        <v>136.62052086802521</v>
      </c>
      <c r="L20">
        <v>17340.999707699229</v>
      </c>
      <c r="M20">
        <v>18088.056832668681</v>
      </c>
      <c r="N20">
        <v>139.379473656849</v>
      </c>
      <c r="O20">
        <v>17737.68012391479</v>
      </c>
      <c r="P20">
        <v>19529.090385005929</v>
      </c>
      <c r="Q20">
        <v>136.62052086802521</v>
      </c>
      <c r="R20">
        <v>17740.240877881519</v>
      </c>
      <c r="S20">
        <v>19528.224848621361</v>
      </c>
      <c r="T20">
        <v>139.379473656849</v>
      </c>
      <c r="U20">
        <v>9.9882791070818087</v>
      </c>
      <c r="V20">
        <v>50.664438064397999</v>
      </c>
      <c r="W20">
        <v>0</v>
      </c>
      <c r="X20">
        <v>0</v>
      </c>
    </row>
    <row r="21" spans="1:24" x14ac:dyDescent="0.3">
      <c r="A21" t="s">
        <v>126</v>
      </c>
      <c r="B21">
        <v>3698</v>
      </c>
      <c r="C21">
        <v>6000</v>
      </c>
      <c r="D21">
        <v>10</v>
      </c>
      <c r="E21">
        <v>30300</v>
      </c>
      <c r="F21">
        <v>27.727554044559479</v>
      </c>
      <c r="G21">
        <v>2</v>
      </c>
      <c r="H21">
        <v>5</v>
      </c>
      <c r="I21">
        <v>17444.22445943506</v>
      </c>
      <c r="J21">
        <v>15437.95058739155</v>
      </c>
      <c r="K21">
        <v>135.22165371812511</v>
      </c>
      <c r="L21">
        <v>17853.484103947379</v>
      </c>
      <c r="M21">
        <v>16704.235843322491</v>
      </c>
      <c r="N21">
        <v>135.52096060732879</v>
      </c>
      <c r="O21">
        <v>17678.437233075609</v>
      </c>
      <c r="P21">
        <v>15288.530078308469</v>
      </c>
      <c r="Q21">
        <v>135.22165371812511</v>
      </c>
      <c r="R21">
        <v>17673.812500814711</v>
      </c>
      <c r="S21">
        <v>15290.04347728159</v>
      </c>
      <c r="T21">
        <v>135.52096060732879</v>
      </c>
      <c r="U21">
        <v>10.01951658213904</v>
      </c>
      <c r="V21">
        <v>51.413125550357833</v>
      </c>
      <c r="W21">
        <v>0</v>
      </c>
      <c r="X21">
        <v>0</v>
      </c>
    </row>
    <row r="22" spans="1:24" x14ac:dyDescent="0.3">
      <c r="A22" t="s">
        <v>126</v>
      </c>
      <c r="B22">
        <v>3698</v>
      </c>
      <c r="C22">
        <v>6000</v>
      </c>
      <c r="D22">
        <v>10</v>
      </c>
      <c r="E22">
        <v>30300</v>
      </c>
      <c r="F22">
        <v>13.44622571492129</v>
      </c>
      <c r="G22">
        <v>2</v>
      </c>
      <c r="H22">
        <v>5</v>
      </c>
      <c r="I22">
        <v>17552.481191103161</v>
      </c>
      <c r="J22">
        <v>15373.45751355476</v>
      </c>
      <c r="K22">
        <v>139.19046725199411</v>
      </c>
      <c r="L22">
        <v>17752.994602506329</v>
      </c>
      <c r="M22">
        <v>15986.872519891251</v>
      </c>
      <c r="N22">
        <v>143.49636290939259</v>
      </c>
      <c r="O22">
        <v>17666.082187183649</v>
      </c>
      <c r="P22">
        <v>15300.997392437401</v>
      </c>
      <c r="Q22">
        <v>139.19046725199411</v>
      </c>
      <c r="R22">
        <v>17665.85031917334</v>
      </c>
      <c r="S22">
        <v>15301.073282605321</v>
      </c>
      <c r="T22">
        <v>143.49636290939259</v>
      </c>
      <c r="U22">
        <v>10.020873252181399</v>
      </c>
      <c r="V22">
        <v>51.413220217187138</v>
      </c>
      <c r="W22">
        <v>0</v>
      </c>
      <c r="X22">
        <v>0</v>
      </c>
    </row>
    <row r="23" spans="1:24" x14ac:dyDescent="0.3">
      <c r="A23" t="s">
        <v>127</v>
      </c>
      <c r="B23">
        <v>4061</v>
      </c>
      <c r="C23">
        <v>6210</v>
      </c>
      <c r="D23">
        <v>3</v>
      </c>
      <c r="E23">
        <v>29880</v>
      </c>
      <c r="F23">
        <v>30.146878734852351</v>
      </c>
      <c r="G23">
        <v>0</v>
      </c>
      <c r="H23">
        <v>5</v>
      </c>
      <c r="I23">
        <v>22022.533110297769</v>
      </c>
      <c r="J23">
        <v>18785.362849235</v>
      </c>
      <c r="K23">
        <v>96.782584357797319</v>
      </c>
      <c r="L23">
        <v>21029.99295891458</v>
      </c>
      <c r="M23">
        <v>18136.155799386281</v>
      </c>
      <c r="N23">
        <v>94.476774451561269</v>
      </c>
      <c r="O23">
        <v>22410.573798533231</v>
      </c>
      <c r="P23">
        <v>18809.610314970309</v>
      </c>
      <c r="Q23">
        <v>96.782584357797319</v>
      </c>
      <c r="R23">
        <v>22411.623780624341</v>
      </c>
      <c r="S23">
        <v>18807.99935427502</v>
      </c>
      <c r="T23">
        <v>94.476774451561269</v>
      </c>
      <c r="U23">
        <v>12.896775426020939</v>
      </c>
      <c r="V23">
        <v>50.961145120535072</v>
      </c>
      <c r="W23">
        <v>0</v>
      </c>
      <c r="X23">
        <v>0</v>
      </c>
    </row>
    <row r="24" spans="1:24" x14ac:dyDescent="0.3">
      <c r="A24" t="s">
        <v>128</v>
      </c>
      <c r="B24">
        <v>4062</v>
      </c>
      <c r="C24">
        <v>5609</v>
      </c>
      <c r="D24">
        <v>5</v>
      </c>
      <c r="E24">
        <v>30000</v>
      </c>
      <c r="F24">
        <v>71.167118715259534</v>
      </c>
      <c r="G24">
        <v>0</v>
      </c>
      <c r="H24">
        <v>5</v>
      </c>
      <c r="I24">
        <v>21499.828146976099</v>
      </c>
      <c r="J24">
        <v>18751.515828695661</v>
      </c>
      <c r="K24">
        <v>59.921120831914287</v>
      </c>
      <c r="L24">
        <v>18117.78360879144</v>
      </c>
      <c r="M24">
        <v>17351.814781293389</v>
      </c>
      <c r="N24">
        <v>58.17601058325819</v>
      </c>
      <c r="O24">
        <v>21499.828146976099</v>
      </c>
      <c r="P24">
        <v>18751.515828695661</v>
      </c>
      <c r="Q24">
        <v>59.921120831914287</v>
      </c>
      <c r="R24">
        <v>21500.571379756781</v>
      </c>
      <c r="S24">
        <v>18749.71727781837</v>
      </c>
      <c r="T24">
        <v>58.17601058325819</v>
      </c>
      <c r="U24">
        <v>0</v>
      </c>
      <c r="V24">
        <v>51.431670147390832</v>
      </c>
      <c r="W24">
        <v>0</v>
      </c>
      <c r="X24">
        <v>0</v>
      </c>
    </row>
    <row r="25" spans="1:24" x14ac:dyDescent="0.3">
      <c r="A25" t="s">
        <v>129</v>
      </c>
      <c r="B25">
        <v>4157</v>
      </c>
      <c r="C25">
        <v>6005</v>
      </c>
      <c r="D25">
        <v>4</v>
      </c>
      <c r="E25">
        <v>29940</v>
      </c>
      <c r="F25">
        <v>71.578322279935151</v>
      </c>
      <c r="G25">
        <v>0</v>
      </c>
      <c r="H25">
        <v>5</v>
      </c>
      <c r="I25">
        <v>16171.443543981781</v>
      </c>
      <c r="J25">
        <v>18932.610644353761</v>
      </c>
      <c r="K25">
        <v>55.154519279736142</v>
      </c>
      <c r="L25">
        <v>16952.617164039078</v>
      </c>
      <c r="M25">
        <v>14498.13520439441</v>
      </c>
      <c r="N25">
        <v>56.188233152098903</v>
      </c>
      <c r="O25">
        <v>16194.75001267512</v>
      </c>
      <c r="P25">
        <v>18012.955261102641</v>
      </c>
      <c r="Q25">
        <v>55.154519279736142</v>
      </c>
      <c r="R25">
        <v>16191.2942132887</v>
      </c>
      <c r="S25">
        <v>18012.343712815971</v>
      </c>
      <c r="T25">
        <v>56.188233152098903</v>
      </c>
      <c r="U25">
        <v>12.85236409476766</v>
      </c>
      <c r="V25">
        <v>50.234901624547582</v>
      </c>
      <c r="W25">
        <v>0</v>
      </c>
      <c r="X25">
        <v>0</v>
      </c>
    </row>
    <row r="26" spans="1:24" x14ac:dyDescent="0.3">
      <c r="A26" t="s">
        <v>130</v>
      </c>
      <c r="B26">
        <v>4542</v>
      </c>
      <c r="C26">
        <v>5600</v>
      </c>
      <c r="D26">
        <v>4</v>
      </c>
      <c r="E26">
        <v>29940</v>
      </c>
      <c r="F26">
        <v>90.083624723132644</v>
      </c>
      <c r="G26">
        <v>0</v>
      </c>
      <c r="H26">
        <v>5</v>
      </c>
      <c r="I26">
        <v>14440.382866905151</v>
      </c>
      <c r="J26">
        <v>15829.02356315782</v>
      </c>
      <c r="K26">
        <v>121.79701031652689</v>
      </c>
      <c r="L26">
        <v>18691.602124268869</v>
      </c>
      <c r="M26">
        <v>17584.827760006821</v>
      </c>
      <c r="N26">
        <v>124.93544565780969</v>
      </c>
      <c r="O26">
        <v>14440.382866905151</v>
      </c>
      <c r="P26">
        <v>15829.02356315782</v>
      </c>
      <c r="Q26">
        <v>121.79701031652689</v>
      </c>
      <c r="R26">
        <v>14440.85040803379</v>
      </c>
      <c r="S26">
        <v>15827.892388222819</v>
      </c>
      <c r="T26">
        <v>124.93544565780969</v>
      </c>
      <c r="U26">
        <v>0</v>
      </c>
      <c r="V26">
        <v>51.058490479290541</v>
      </c>
      <c r="W26">
        <v>0</v>
      </c>
      <c r="X26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3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6</v>
      </c>
      <c r="B3" s="2">
        <v>45019</v>
      </c>
      <c r="D3" t="s">
        <v>131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52</v>
      </c>
      <c r="N3" t="s">
        <v>53</v>
      </c>
      <c r="O3">
        <v>0</v>
      </c>
      <c r="P3" t="s">
        <v>132</v>
      </c>
      <c r="Q3" t="s">
        <v>133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554</v>
      </c>
      <c r="AA3">
        <v>664.39640808105469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1.7719416666666681</v>
      </c>
      <c r="D7">
        <v>55.665998950206827</v>
      </c>
      <c r="E7">
        <v>12.90422749672531</v>
      </c>
      <c r="H7" t="s">
        <v>65</v>
      </c>
      <c r="I7">
        <v>494</v>
      </c>
      <c r="K7" t="s">
        <v>66</v>
      </c>
      <c r="L7">
        <v>69.407016666666664</v>
      </c>
      <c r="M7">
        <v>2493.9505583731898</v>
      </c>
      <c r="N7">
        <v>16.920578405262528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42</v>
      </c>
      <c r="K8" t="s">
        <v>68</v>
      </c>
      <c r="L8">
        <v>2.4521166666666669</v>
      </c>
      <c r="M8">
        <v>450.88723705285832</v>
      </c>
      <c r="N8">
        <v>53.197948273719511</v>
      </c>
    </row>
    <row r="9" spans="1:27" x14ac:dyDescent="0.3">
      <c r="A9">
        <v>2</v>
      </c>
      <c r="B9">
        <v>310</v>
      </c>
      <c r="C9">
        <v>67.635075000000001</v>
      </c>
      <c r="D9">
        <v>2438.284559422983</v>
      </c>
      <c r="E9">
        <v>16.920578405262528</v>
      </c>
      <c r="H9" t="s">
        <v>69</v>
      </c>
      <c r="I9">
        <v>18</v>
      </c>
      <c r="K9" t="s">
        <v>70</v>
      </c>
      <c r="L9">
        <v>71.859133333333332</v>
      </c>
      <c r="M9">
        <v>2944.8377954260491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450.88723705285832</v>
      </c>
      <c r="E12">
        <v>53.197948273719511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134</v>
      </c>
      <c r="B16">
        <v>3446</v>
      </c>
      <c r="C16">
        <v>5601</v>
      </c>
      <c r="D16">
        <v>16</v>
      </c>
      <c r="E16">
        <v>31560</v>
      </c>
      <c r="F16">
        <v>24.032683631829592</v>
      </c>
      <c r="G16">
        <v>2</v>
      </c>
      <c r="H16">
        <v>5</v>
      </c>
      <c r="I16">
        <v>15789.0807180301</v>
      </c>
      <c r="J16">
        <v>15187.19151052384</v>
      </c>
      <c r="K16">
        <v>65.440071267978311</v>
      </c>
      <c r="L16">
        <v>16897.852912570539</v>
      </c>
      <c r="M16">
        <v>15976.248029851749</v>
      </c>
      <c r="N16">
        <v>66.346821729801292</v>
      </c>
      <c r="O16">
        <v>15801.0135078761</v>
      </c>
      <c r="P16">
        <v>15427.20196923408</v>
      </c>
      <c r="Q16">
        <v>65.440071267978311</v>
      </c>
      <c r="R16">
        <v>15802.390310453031</v>
      </c>
      <c r="S16">
        <v>15425.274414836989</v>
      </c>
      <c r="T16">
        <v>66.346821729801292</v>
      </c>
      <c r="U16">
        <v>9.9991709325367175</v>
      </c>
      <c r="V16">
        <v>51.022926840800039</v>
      </c>
      <c r="W16">
        <v>0</v>
      </c>
      <c r="X16">
        <v>0</v>
      </c>
    </row>
    <row r="17" spans="1:24" x14ac:dyDescent="0.3">
      <c r="A17" t="s">
        <v>135</v>
      </c>
      <c r="B17">
        <v>3452</v>
      </c>
      <c r="C17">
        <v>5597</v>
      </c>
      <c r="D17">
        <v>12</v>
      </c>
      <c r="E17">
        <v>31320</v>
      </c>
      <c r="F17">
        <v>5.5306003443422114</v>
      </c>
      <c r="G17">
        <v>2</v>
      </c>
      <c r="H17">
        <v>5</v>
      </c>
      <c r="I17">
        <v>15814.69766922294</v>
      </c>
      <c r="J17">
        <v>15704.879035199139</v>
      </c>
      <c r="K17">
        <v>40.526053167936468</v>
      </c>
      <c r="L17">
        <v>15616.772498125971</v>
      </c>
      <c r="M17">
        <v>15558.64645399956</v>
      </c>
      <c r="N17">
        <v>42.125006407964882</v>
      </c>
      <c r="O17">
        <v>15817.44465940082</v>
      </c>
      <c r="P17">
        <v>15760.00570362932</v>
      </c>
      <c r="Q17">
        <v>40.526053167936468</v>
      </c>
      <c r="R17">
        <v>15814.909561660739</v>
      </c>
      <c r="S17">
        <v>15763.317973688971</v>
      </c>
      <c r="T17">
        <v>42.125006407964882</v>
      </c>
      <c r="U17">
        <v>9.9799415117247818</v>
      </c>
      <c r="V17">
        <v>51.507275595993249</v>
      </c>
      <c r="W17">
        <v>0</v>
      </c>
      <c r="X17">
        <v>0</v>
      </c>
    </row>
    <row r="18" spans="1:24" x14ac:dyDescent="0.3">
      <c r="A18" t="s">
        <v>136</v>
      </c>
      <c r="B18">
        <v>3459</v>
      </c>
      <c r="C18">
        <v>5606</v>
      </c>
      <c r="D18">
        <v>26</v>
      </c>
      <c r="E18">
        <v>32160</v>
      </c>
      <c r="F18">
        <v>36.739472050771461</v>
      </c>
      <c r="G18">
        <v>2</v>
      </c>
      <c r="H18">
        <v>5</v>
      </c>
      <c r="I18">
        <v>15832.023288211391</v>
      </c>
      <c r="J18">
        <v>16046.29909130852</v>
      </c>
      <c r="K18">
        <v>101.887728636337</v>
      </c>
      <c r="L18">
        <v>14100.0230123528</v>
      </c>
      <c r="M18">
        <v>15684.63529803502</v>
      </c>
      <c r="N18">
        <v>102.0559062836995</v>
      </c>
      <c r="O18">
        <v>15850.269613876761</v>
      </c>
      <c r="P18">
        <v>16413.2120108329</v>
      </c>
      <c r="Q18">
        <v>101.887728636337</v>
      </c>
      <c r="R18">
        <v>15851.280185597991</v>
      </c>
      <c r="S18">
        <v>16408.302946955559</v>
      </c>
      <c r="T18">
        <v>102.0559062836995</v>
      </c>
      <c r="U18">
        <v>9.9992271921063089</v>
      </c>
      <c r="V18">
        <v>51.576324975241533</v>
      </c>
      <c r="W18">
        <v>0</v>
      </c>
      <c r="X18">
        <v>0</v>
      </c>
    </row>
    <row r="19" spans="1:24" x14ac:dyDescent="0.3">
      <c r="A19" t="s">
        <v>137</v>
      </c>
      <c r="B19">
        <v>3468</v>
      </c>
      <c r="C19">
        <v>6006</v>
      </c>
      <c r="D19">
        <v>7</v>
      </c>
      <c r="E19">
        <v>31020</v>
      </c>
      <c r="F19">
        <v>38.197515248089417</v>
      </c>
      <c r="G19">
        <v>2</v>
      </c>
      <c r="H19">
        <v>5</v>
      </c>
      <c r="I19">
        <v>17104.07700771232</v>
      </c>
      <c r="J19">
        <v>14707.02819386667</v>
      </c>
      <c r="K19">
        <v>98.40019387498829</v>
      </c>
      <c r="L19">
        <v>17150.09437796141</v>
      </c>
      <c r="M19">
        <v>17024.305718182401</v>
      </c>
      <c r="N19">
        <v>102.97204674298079</v>
      </c>
      <c r="O19">
        <v>17238.352960687371</v>
      </c>
      <c r="P19">
        <v>15065.272085528581</v>
      </c>
      <c r="Q19">
        <v>98.40019387498829</v>
      </c>
      <c r="R19">
        <v>17240.559139358251</v>
      </c>
      <c r="S19">
        <v>15065.2303755583</v>
      </c>
      <c r="T19">
        <v>102.97204674298079</v>
      </c>
      <c r="U19">
        <v>10.01587788137328</v>
      </c>
      <c r="V19">
        <v>51.342683567450869</v>
      </c>
      <c r="W19">
        <v>0</v>
      </c>
      <c r="X19">
        <v>0</v>
      </c>
    </row>
    <row r="20" spans="1:24" x14ac:dyDescent="0.3">
      <c r="A20" t="s">
        <v>138</v>
      </c>
      <c r="B20">
        <v>3488</v>
      </c>
      <c r="C20">
        <v>6008</v>
      </c>
      <c r="D20">
        <v>5</v>
      </c>
      <c r="E20">
        <v>30900</v>
      </c>
      <c r="F20">
        <v>25.368919969167909</v>
      </c>
      <c r="G20">
        <v>2</v>
      </c>
      <c r="H20">
        <v>5</v>
      </c>
      <c r="I20">
        <v>17741.673584526041</v>
      </c>
      <c r="J20">
        <v>16407.749803695049</v>
      </c>
      <c r="K20">
        <v>130.5312810025257</v>
      </c>
      <c r="L20">
        <v>17668.173397841161</v>
      </c>
      <c r="M20">
        <v>15368.550036875329</v>
      </c>
      <c r="N20">
        <v>132.56962456292439</v>
      </c>
      <c r="O20">
        <v>17830.86617333582</v>
      </c>
      <c r="P20">
        <v>16645.319549189058</v>
      </c>
      <c r="Q20">
        <v>130.5312810025257</v>
      </c>
      <c r="R20">
        <v>17830.352728077421</v>
      </c>
      <c r="S20">
        <v>16645.35560904703</v>
      </c>
      <c r="T20">
        <v>132.56962456292439</v>
      </c>
      <c r="U20">
        <v>10.00283465474689</v>
      </c>
      <c r="V20">
        <v>50.733903425336791</v>
      </c>
      <c r="W20">
        <v>0</v>
      </c>
      <c r="X20">
        <v>0</v>
      </c>
    </row>
    <row r="21" spans="1:24" x14ac:dyDescent="0.3">
      <c r="A21" t="s">
        <v>138</v>
      </c>
      <c r="B21">
        <v>3488</v>
      </c>
      <c r="C21">
        <v>6008</v>
      </c>
      <c r="D21">
        <v>5</v>
      </c>
      <c r="E21">
        <v>30900</v>
      </c>
      <c r="F21">
        <v>24.184187708915609</v>
      </c>
      <c r="G21">
        <v>2</v>
      </c>
      <c r="H21">
        <v>5</v>
      </c>
      <c r="I21">
        <v>17758.405468156609</v>
      </c>
      <c r="J21">
        <v>16446.460919858571</v>
      </c>
      <c r="K21">
        <v>131.5500169895912</v>
      </c>
      <c r="L21">
        <v>17687.035712018522</v>
      </c>
      <c r="M21">
        <v>15455.883444519241</v>
      </c>
      <c r="N21">
        <v>130.5277620148575</v>
      </c>
      <c r="O21">
        <v>17843.419247060789</v>
      </c>
      <c r="P21">
        <v>16672.936122396641</v>
      </c>
      <c r="Q21">
        <v>131.5500169895912</v>
      </c>
      <c r="R21">
        <v>17841.62734098154</v>
      </c>
      <c r="S21">
        <v>16673.0619693275</v>
      </c>
      <c r="T21">
        <v>130.5277620148575</v>
      </c>
      <c r="U21">
        <v>10.002638374551641</v>
      </c>
      <c r="V21">
        <v>50.733829306577597</v>
      </c>
      <c r="W21">
        <v>0</v>
      </c>
      <c r="X21">
        <v>0</v>
      </c>
    </row>
    <row r="22" spans="1:24" x14ac:dyDescent="0.3">
      <c r="A22" t="s">
        <v>138</v>
      </c>
      <c r="B22">
        <v>3488</v>
      </c>
      <c r="C22">
        <v>6008</v>
      </c>
      <c r="D22">
        <v>5</v>
      </c>
      <c r="E22">
        <v>30900</v>
      </c>
      <c r="F22">
        <v>23.00551260625409</v>
      </c>
      <c r="G22">
        <v>2</v>
      </c>
      <c r="H22">
        <v>5</v>
      </c>
      <c r="I22">
        <v>17752.201445810781</v>
      </c>
      <c r="J22">
        <v>16440.956865490502</v>
      </c>
      <c r="K22">
        <v>129.63704951279979</v>
      </c>
      <c r="L22">
        <v>17687.56923438884</v>
      </c>
      <c r="M22">
        <v>15498.428541316131</v>
      </c>
      <c r="N22">
        <v>130.3310041460135</v>
      </c>
      <c r="O22">
        <v>17833.081608442011</v>
      </c>
      <c r="P22">
        <v>16656.394239827339</v>
      </c>
      <c r="Q22">
        <v>129.63704951279979</v>
      </c>
      <c r="R22">
        <v>17834.637308404399</v>
      </c>
      <c r="S22">
        <v>16656.284980013788</v>
      </c>
      <c r="T22">
        <v>130.3310041460135</v>
      </c>
      <c r="U22">
        <v>10.00278673872446</v>
      </c>
      <c r="V22">
        <v>50.733891471668542</v>
      </c>
      <c r="W22">
        <v>0</v>
      </c>
      <c r="X22">
        <v>0</v>
      </c>
    </row>
    <row r="23" spans="1:24" x14ac:dyDescent="0.3">
      <c r="A23" t="s">
        <v>139</v>
      </c>
      <c r="B23">
        <v>3543</v>
      </c>
      <c r="C23">
        <v>6202</v>
      </c>
      <c r="D23">
        <v>19</v>
      </c>
      <c r="E23">
        <v>31740</v>
      </c>
      <c r="F23">
        <v>49.136413083611153</v>
      </c>
      <c r="G23">
        <v>2</v>
      </c>
      <c r="H23">
        <v>5</v>
      </c>
      <c r="I23">
        <v>18400.81647708745</v>
      </c>
      <c r="J23">
        <v>18162.818589624942</v>
      </c>
      <c r="K23">
        <v>109.4650708148643</v>
      </c>
      <c r="L23">
        <v>16882.725604896979</v>
      </c>
      <c r="M23">
        <v>16872.451508727288</v>
      </c>
      <c r="N23">
        <v>108.0982984639099</v>
      </c>
      <c r="O23">
        <v>18573.533457266461</v>
      </c>
      <c r="P23">
        <v>18622.995873969528</v>
      </c>
      <c r="Q23">
        <v>109.4650708148643</v>
      </c>
      <c r="R23">
        <v>18574.843913143872</v>
      </c>
      <c r="S23">
        <v>18621.4509685214</v>
      </c>
      <c r="T23">
        <v>108.0982984639099</v>
      </c>
      <c r="U23">
        <v>10.003221400207099</v>
      </c>
      <c r="V23">
        <v>49.526816409865447</v>
      </c>
      <c r="W23">
        <v>0</v>
      </c>
      <c r="X23">
        <v>0</v>
      </c>
    </row>
    <row r="24" spans="1:24" x14ac:dyDescent="0.3">
      <c r="A24" t="s">
        <v>140</v>
      </c>
      <c r="B24">
        <v>3699</v>
      </c>
      <c r="C24">
        <v>6008</v>
      </c>
      <c r="D24">
        <v>10</v>
      </c>
      <c r="E24">
        <v>31200</v>
      </c>
      <c r="F24">
        <v>18.296741083502688</v>
      </c>
      <c r="G24">
        <v>2</v>
      </c>
      <c r="H24">
        <v>5</v>
      </c>
      <c r="I24">
        <v>16890.00327738846</v>
      </c>
      <c r="J24">
        <v>15796.701705516711</v>
      </c>
      <c r="K24">
        <v>123.4657327032245</v>
      </c>
      <c r="L24">
        <v>16985.838706645591</v>
      </c>
      <c r="M24">
        <v>16802.13868014071</v>
      </c>
      <c r="N24">
        <v>118.4755874966156</v>
      </c>
      <c r="O24">
        <v>16735.317611439979</v>
      </c>
      <c r="P24">
        <v>15895.35763966766</v>
      </c>
      <c r="Q24">
        <v>123.4657327032245</v>
      </c>
      <c r="R24">
        <v>16734.39047537381</v>
      </c>
      <c r="S24">
        <v>15895.446874527021</v>
      </c>
      <c r="T24">
        <v>118.4755874966156</v>
      </c>
      <c r="U24">
        <v>10.027380557908449</v>
      </c>
      <c r="V24">
        <v>51.425138950308529</v>
      </c>
      <c r="W24">
        <v>0</v>
      </c>
      <c r="X24">
        <v>0</v>
      </c>
    </row>
    <row r="25" spans="1:24" x14ac:dyDescent="0.3">
      <c r="A25" t="s">
        <v>141</v>
      </c>
      <c r="B25">
        <v>3709</v>
      </c>
      <c r="C25">
        <v>5823</v>
      </c>
      <c r="D25">
        <v>9</v>
      </c>
      <c r="E25">
        <v>31140</v>
      </c>
      <c r="F25">
        <v>24.157019448713569</v>
      </c>
      <c r="G25">
        <v>2</v>
      </c>
      <c r="H25">
        <v>5</v>
      </c>
      <c r="I25">
        <v>17870.415515263128</v>
      </c>
      <c r="J25">
        <v>15168.41377690652</v>
      </c>
      <c r="K25">
        <v>27.098887153955641</v>
      </c>
      <c r="L25">
        <v>17511.74551936665</v>
      </c>
      <c r="M25">
        <v>14066.17267183376</v>
      </c>
      <c r="N25">
        <v>25.536061920156179</v>
      </c>
      <c r="O25">
        <v>17666.156469301939</v>
      </c>
      <c r="P25">
        <v>15298.66608700166</v>
      </c>
      <c r="Q25">
        <v>27.098887153955641</v>
      </c>
      <c r="R25">
        <v>17667.492178989309</v>
      </c>
      <c r="S25">
        <v>15298.229654737101</v>
      </c>
      <c r="T25">
        <v>25.536061920156179</v>
      </c>
      <c r="U25">
        <v>10.028342723641311</v>
      </c>
      <c r="V25">
        <v>51.407918298679668</v>
      </c>
      <c r="W25">
        <v>0</v>
      </c>
      <c r="X25">
        <v>0</v>
      </c>
    </row>
    <row r="26" spans="1:24" x14ac:dyDescent="0.3">
      <c r="A26" t="s">
        <v>142</v>
      </c>
      <c r="B26">
        <v>3710</v>
      </c>
      <c r="C26">
        <v>5608</v>
      </c>
      <c r="D26">
        <v>22</v>
      </c>
      <c r="E26">
        <v>31920</v>
      </c>
      <c r="F26">
        <v>16.348850509977549</v>
      </c>
      <c r="G26">
        <v>2</v>
      </c>
      <c r="H26">
        <v>5</v>
      </c>
      <c r="I26">
        <v>15572.437427803279</v>
      </c>
      <c r="J26">
        <v>16633.405205225052</v>
      </c>
      <c r="K26">
        <v>87.399114878983823</v>
      </c>
      <c r="L26">
        <v>14754.852556895081</v>
      </c>
      <c r="M26">
        <v>16223.27350044888</v>
      </c>
      <c r="N26">
        <v>88.215512567604776</v>
      </c>
      <c r="O26">
        <v>15434.199062500889</v>
      </c>
      <c r="P26">
        <v>16721.557571146139</v>
      </c>
      <c r="Q26">
        <v>87.399114878983823</v>
      </c>
      <c r="R26">
        <v>15434.27356762059</v>
      </c>
      <c r="S26">
        <v>16721.408980124608</v>
      </c>
      <c r="T26">
        <v>88.215512567604776</v>
      </c>
      <c r="U26">
        <v>10.028429947893191</v>
      </c>
      <c r="V26">
        <v>51.530700794736987</v>
      </c>
      <c r="W26">
        <v>0</v>
      </c>
      <c r="X26">
        <v>0</v>
      </c>
    </row>
    <row r="27" spans="1:24" x14ac:dyDescent="0.3">
      <c r="A27" t="s">
        <v>143</v>
      </c>
      <c r="B27">
        <v>5603</v>
      </c>
      <c r="C27">
        <v>1567</v>
      </c>
      <c r="D27">
        <v>16</v>
      </c>
      <c r="E27">
        <v>31560</v>
      </c>
      <c r="F27">
        <v>2.4641121606897509</v>
      </c>
      <c r="G27">
        <v>5</v>
      </c>
      <c r="H27">
        <v>2</v>
      </c>
      <c r="I27">
        <v>16240.75367599733</v>
      </c>
      <c r="J27">
        <v>16046.45997798855</v>
      </c>
      <c r="K27">
        <v>29.184145603971832</v>
      </c>
      <c r="L27">
        <v>16144.237137814131</v>
      </c>
      <c r="M27">
        <v>15987.755444803701</v>
      </c>
      <c r="N27">
        <v>33.516225601511429</v>
      </c>
      <c r="O27">
        <v>16146.803541202171</v>
      </c>
      <c r="P27">
        <v>15963.13539253429</v>
      </c>
      <c r="Q27">
        <v>29.184145603971832</v>
      </c>
      <c r="R27">
        <v>16146.737938022199</v>
      </c>
      <c r="S27">
        <v>15963.242980696419</v>
      </c>
      <c r="T27">
        <v>33.516225601511429</v>
      </c>
      <c r="U27">
        <v>50.962422565844868</v>
      </c>
      <c r="V27">
        <v>9.9994237523547422</v>
      </c>
      <c r="W27">
        <v>0</v>
      </c>
      <c r="X27">
        <v>0</v>
      </c>
    </row>
    <row r="28" spans="1:24" x14ac:dyDescent="0.3">
      <c r="A28" t="s">
        <v>144</v>
      </c>
      <c r="B28">
        <v>6008</v>
      </c>
      <c r="C28">
        <v>416</v>
      </c>
      <c r="D28">
        <v>5</v>
      </c>
      <c r="E28">
        <v>30900</v>
      </c>
      <c r="F28">
        <v>11.025455019835301</v>
      </c>
      <c r="G28">
        <v>5</v>
      </c>
      <c r="H28">
        <v>2</v>
      </c>
      <c r="I28">
        <v>17577.556372582359</v>
      </c>
      <c r="J28">
        <v>14520.811649819751</v>
      </c>
      <c r="K28">
        <v>131.32158907082919</v>
      </c>
      <c r="L28">
        <v>17749.28536008274</v>
      </c>
      <c r="M28">
        <v>15122.67857115237</v>
      </c>
      <c r="N28">
        <v>135.94511938863721</v>
      </c>
      <c r="O28">
        <v>17648.069417632109</v>
      </c>
      <c r="P28">
        <v>15075.716663553279</v>
      </c>
      <c r="Q28">
        <v>131.32158907082919</v>
      </c>
      <c r="R28">
        <v>17649.275477716299</v>
      </c>
      <c r="S28">
        <v>15075.37515240016</v>
      </c>
      <c r="T28">
        <v>135.94511938863721</v>
      </c>
      <c r="U28">
        <v>50.734160033786289</v>
      </c>
      <c r="V28">
        <v>10.03429611838375</v>
      </c>
      <c r="W28">
        <v>0</v>
      </c>
      <c r="X28">
        <v>0</v>
      </c>
    </row>
    <row r="29" spans="1:24" x14ac:dyDescent="0.3">
      <c r="A29" t="s">
        <v>144</v>
      </c>
      <c r="B29">
        <v>6008</v>
      </c>
      <c r="C29">
        <v>416</v>
      </c>
      <c r="D29">
        <v>5</v>
      </c>
      <c r="E29">
        <v>30900</v>
      </c>
      <c r="F29">
        <v>9.9602237689764088</v>
      </c>
      <c r="G29">
        <v>5</v>
      </c>
      <c r="H29">
        <v>2</v>
      </c>
      <c r="I29">
        <v>17575.944716193771</v>
      </c>
      <c r="J29">
        <v>14575.31980974906</v>
      </c>
      <c r="K29">
        <v>126.7989178789078</v>
      </c>
      <c r="L29">
        <v>17733.427427370101</v>
      </c>
      <c r="M29">
        <v>15118.34602885624</v>
      </c>
      <c r="N29">
        <v>125.82698567485799</v>
      </c>
      <c r="O29">
        <v>17639.610916059639</v>
      </c>
      <c r="P29">
        <v>15076.612317744901</v>
      </c>
      <c r="Q29">
        <v>126.7989178789078</v>
      </c>
      <c r="R29">
        <v>17643.142776193901</v>
      </c>
      <c r="S29">
        <v>15075.61285596848</v>
      </c>
      <c r="T29">
        <v>125.82698567485799</v>
      </c>
      <c r="U29">
        <v>50.733726538337123</v>
      </c>
      <c r="V29">
        <v>10.02860479383893</v>
      </c>
      <c r="W29">
        <v>0</v>
      </c>
      <c r="X29">
        <v>0</v>
      </c>
    </row>
    <row r="30" spans="1:24" x14ac:dyDescent="0.3">
      <c r="A30" t="s">
        <v>145</v>
      </c>
      <c r="B30">
        <v>6011</v>
      </c>
      <c r="C30">
        <v>398</v>
      </c>
      <c r="D30">
        <v>10</v>
      </c>
      <c r="E30">
        <v>31200</v>
      </c>
      <c r="F30">
        <v>55.345610237384427</v>
      </c>
      <c r="G30">
        <v>5</v>
      </c>
      <c r="H30">
        <v>2</v>
      </c>
      <c r="I30">
        <v>17251.167270661081</v>
      </c>
      <c r="J30">
        <v>17756.011687846541</v>
      </c>
      <c r="K30">
        <v>88.297020237987098</v>
      </c>
      <c r="L30">
        <v>16995.199563635961</v>
      </c>
      <c r="M30">
        <v>15259.86060353018</v>
      </c>
      <c r="N30">
        <v>88.265115958309437</v>
      </c>
      <c r="O30">
        <v>16494.045078448231</v>
      </c>
      <c r="P30">
        <v>15011.797012334189</v>
      </c>
      <c r="Q30">
        <v>88.297020237987098</v>
      </c>
      <c r="R30">
        <v>16498.7820891679</v>
      </c>
      <c r="S30">
        <v>15011.302168123369</v>
      </c>
      <c r="T30">
        <v>88.265115958309437</v>
      </c>
      <c r="U30">
        <v>51.435758415902328</v>
      </c>
      <c r="V30">
        <v>10.030932617240561</v>
      </c>
      <c r="W30">
        <v>0</v>
      </c>
      <c r="X30">
        <v>0</v>
      </c>
    </row>
    <row r="31" spans="1:24" x14ac:dyDescent="0.3">
      <c r="A31" t="s">
        <v>145</v>
      </c>
      <c r="B31">
        <v>6011</v>
      </c>
      <c r="C31">
        <v>398</v>
      </c>
      <c r="D31">
        <v>10</v>
      </c>
      <c r="E31">
        <v>31200</v>
      </c>
      <c r="F31">
        <v>41.977735324220632</v>
      </c>
      <c r="G31">
        <v>5</v>
      </c>
      <c r="H31">
        <v>2</v>
      </c>
      <c r="I31">
        <v>17061.219187283321</v>
      </c>
      <c r="J31">
        <v>17086.723074439989</v>
      </c>
      <c r="K31">
        <v>88.865937011955609</v>
      </c>
      <c r="L31">
        <v>16861.582011794118</v>
      </c>
      <c r="M31">
        <v>15194.990648768249</v>
      </c>
      <c r="N31">
        <v>89.718693355914326</v>
      </c>
      <c r="O31">
        <v>16484.410496809171</v>
      </c>
      <c r="P31">
        <v>15006.53453588742</v>
      </c>
      <c r="Q31">
        <v>88.865937011955609</v>
      </c>
      <c r="R31">
        <v>16485.042267592398</v>
      </c>
      <c r="S31">
        <v>15006.46765087719</v>
      </c>
      <c r="T31">
        <v>89.718693355914326</v>
      </c>
      <c r="U31">
        <v>51.424366430739148</v>
      </c>
      <c r="V31">
        <v>10.03144860096937</v>
      </c>
      <c r="W31">
        <v>0</v>
      </c>
      <c r="X31">
        <v>0</v>
      </c>
    </row>
    <row r="32" spans="1:24" x14ac:dyDescent="0.3">
      <c r="A32" t="s">
        <v>145</v>
      </c>
      <c r="B32">
        <v>6011</v>
      </c>
      <c r="C32">
        <v>398</v>
      </c>
      <c r="D32">
        <v>11</v>
      </c>
      <c r="E32">
        <v>31260</v>
      </c>
      <c r="F32">
        <v>4.0582086012824572</v>
      </c>
      <c r="G32">
        <v>5</v>
      </c>
      <c r="H32">
        <v>2</v>
      </c>
      <c r="I32">
        <v>16544.673212257228</v>
      </c>
      <c r="J32">
        <v>15206.558034384439</v>
      </c>
      <c r="K32">
        <v>89.899486195947659</v>
      </c>
      <c r="L32">
        <v>16520.976773533919</v>
      </c>
      <c r="M32">
        <v>15024.14113187966</v>
      </c>
      <c r="N32">
        <v>87.935777871170473</v>
      </c>
      <c r="O32">
        <v>16488.921889915178</v>
      </c>
      <c r="P32">
        <v>15005.45567273242</v>
      </c>
      <c r="Q32">
        <v>89.899486195947659</v>
      </c>
      <c r="R32">
        <v>16484.574748284522</v>
      </c>
      <c r="S32">
        <v>15005.91562233209</v>
      </c>
      <c r="T32">
        <v>87.935777871170473</v>
      </c>
      <c r="U32">
        <v>51.423491022517183</v>
      </c>
      <c r="V32">
        <v>10.03143671043189</v>
      </c>
      <c r="W32">
        <v>0</v>
      </c>
      <c r="X32">
        <v>0</v>
      </c>
    </row>
    <row r="33" spans="1:24" x14ac:dyDescent="0.3">
      <c r="A33" t="s">
        <v>146</v>
      </c>
      <c r="B33">
        <v>6204</v>
      </c>
      <c r="C33">
        <v>1563</v>
      </c>
      <c r="D33">
        <v>28</v>
      </c>
      <c r="E33">
        <v>32280</v>
      </c>
      <c r="F33">
        <v>33.54763988038156</v>
      </c>
      <c r="G33">
        <v>5</v>
      </c>
      <c r="H33">
        <v>2</v>
      </c>
      <c r="I33">
        <v>16674.984391321759</v>
      </c>
      <c r="J33">
        <v>16420.669911111861</v>
      </c>
      <c r="K33">
        <v>102.7743814301538</v>
      </c>
      <c r="L33">
        <v>15438.57152705995</v>
      </c>
      <c r="M33">
        <v>14942.19508327344</v>
      </c>
      <c r="N33">
        <v>101.2968916043868</v>
      </c>
      <c r="O33">
        <v>15381.194934661909</v>
      </c>
      <c r="P33">
        <v>15274.045371411201</v>
      </c>
      <c r="Q33">
        <v>102.7743814301538</v>
      </c>
      <c r="R33">
        <v>15382.65810427139</v>
      </c>
      <c r="S33">
        <v>15272.819293139961</v>
      </c>
      <c r="T33">
        <v>101.2968916043868</v>
      </c>
      <c r="U33">
        <v>51.531734055621612</v>
      </c>
      <c r="V33">
        <v>9.9953014104021811</v>
      </c>
      <c r="W33">
        <v>0</v>
      </c>
      <c r="X33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7</v>
      </c>
      <c r="B3" s="2">
        <v>45019</v>
      </c>
      <c r="D3" t="s">
        <v>147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52</v>
      </c>
      <c r="N3" t="s">
        <v>53</v>
      </c>
      <c r="O3">
        <v>0</v>
      </c>
      <c r="P3" t="s">
        <v>148</v>
      </c>
      <c r="Q3" t="s">
        <v>149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</v>
      </c>
      <c r="AA3">
        <v>512.10827112197876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16.788780555555551</v>
      </c>
      <c r="D7">
        <v>341.72011325822882</v>
      </c>
      <c r="E7">
        <v>13.140024157723939</v>
      </c>
      <c r="H7" t="s">
        <v>65</v>
      </c>
      <c r="I7">
        <v>2</v>
      </c>
      <c r="K7" t="s">
        <v>66</v>
      </c>
      <c r="L7">
        <v>63.94650833333332</v>
      </c>
      <c r="M7">
        <v>2043.595924994604</v>
      </c>
      <c r="N7">
        <v>13.140024157723939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8</v>
      </c>
      <c r="K8" t="s">
        <v>68</v>
      </c>
      <c r="L8">
        <v>2.68560555555556</v>
      </c>
      <c r="M8">
        <v>494.32125274779099</v>
      </c>
      <c r="N8">
        <v>52.346177067885868</v>
      </c>
    </row>
    <row r="9" spans="1:27" x14ac:dyDescent="0.3">
      <c r="A9">
        <v>2</v>
      </c>
      <c r="B9">
        <v>232</v>
      </c>
      <c r="C9">
        <v>47.157727777777772</v>
      </c>
      <c r="D9">
        <v>1701.875811736375</v>
      </c>
      <c r="E9">
        <v>12.906016676889219</v>
      </c>
      <c r="H9" t="s">
        <v>69</v>
      </c>
      <c r="I9">
        <v>3</v>
      </c>
      <c r="K9" t="s">
        <v>70</v>
      </c>
      <c r="L9">
        <v>66.632113888888881</v>
      </c>
      <c r="M9">
        <v>2537.917177742394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494.32125274779099</v>
      </c>
      <c r="E12">
        <v>52.346177067885868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150</v>
      </c>
      <c r="B16">
        <v>4257</v>
      </c>
      <c r="C16">
        <v>6221</v>
      </c>
      <c r="D16">
        <v>17</v>
      </c>
      <c r="E16">
        <v>33420</v>
      </c>
      <c r="F16">
        <v>43.009337657937792</v>
      </c>
      <c r="G16">
        <v>0</v>
      </c>
      <c r="H16">
        <v>5</v>
      </c>
      <c r="I16">
        <v>16248.0415012062</v>
      </c>
      <c r="J16">
        <v>16290.22048034503</v>
      </c>
      <c r="K16">
        <v>37.154178330082082</v>
      </c>
      <c r="L16">
        <v>18086.931396732911</v>
      </c>
      <c r="M16">
        <v>16726.03163799406</v>
      </c>
      <c r="N16">
        <v>35.694376481718159</v>
      </c>
      <c r="O16">
        <v>16091.739142769829</v>
      </c>
      <c r="P16">
        <v>15759.827678752201</v>
      </c>
      <c r="Q16">
        <v>37.154178330082082</v>
      </c>
      <c r="R16">
        <v>16092.57890325301</v>
      </c>
      <c r="S16">
        <v>15756.31428108108</v>
      </c>
      <c r="T16">
        <v>35.694376481718159</v>
      </c>
      <c r="U16">
        <v>12.856368530793031</v>
      </c>
      <c r="V16">
        <v>51.561126256066302</v>
      </c>
      <c r="W16">
        <v>0</v>
      </c>
      <c r="X16">
        <v>0</v>
      </c>
    </row>
    <row r="17" spans="1:24" x14ac:dyDescent="0.3">
      <c r="A17" t="s">
        <v>151</v>
      </c>
      <c r="B17">
        <v>4353</v>
      </c>
      <c r="C17">
        <v>6023</v>
      </c>
      <c r="D17">
        <v>19</v>
      </c>
      <c r="E17">
        <v>33540</v>
      </c>
      <c r="F17">
        <v>5.2075987473571761</v>
      </c>
      <c r="G17">
        <v>0</v>
      </c>
      <c r="H17">
        <v>5</v>
      </c>
      <c r="I17">
        <v>16251.741464623299</v>
      </c>
      <c r="J17">
        <v>14341.222275847311</v>
      </c>
      <c r="K17">
        <v>38.235485274074613</v>
      </c>
      <c r="L17">
        <v>16191.038972557049</v>
      </c>
      <c r="M17">
        <v>14651.455789465441</v>
      </c>
      <c r="N17">
        <v>36.122758114337593</v>
      </c>
      <c r="O17">
        <v>16200.402596453099</v>
      </c>
      <c r="P17">
        <v>14384.392671585991</v>
      </c>
      <c r="Q17">
        <v>38.235485274074613</v>
      </c>
      <c r="R17">
        <v>16197.287313914259</v>
      </c>
      <c r="S17">
        <v>14383.815470030369</v>
      </c>
      <c r="T17">
        <v>36.122758114337593</v>
      </c>
      <c r="U17">
        <v>12.88065582965082</v>
      </c>
      <c r="V17">
        <v>51.408193967716997</v>
      </c>
      <c r="W17">
        <v>0</v>
      </c>
      <c r="X17">
        <v>0</v>
      </c>
    </row>
    <row r="18" spans="1:24" x14ac:dyDescent="0.3">
      <c r="A18" t="s">
        <v>152</v>
      </c>
      <c r="B18">
        <v>6010</v>
      </c>
      <c r="C18">
        <v>1753</v>
      </c>
      <c r="D18">
        <v>4</v>
      </c>
      <c r="E18">
        <v>32640</v>
      </c>
      <c r="F18">
        <v>29.114906809809991</v>
      </c>
      <c r="G18">
        <v>5</v>
      </c>
      <c r="H18">
        <v>2</v>
      </c>
      <c r="I18">
        <v>18171.22686815825</v>
      </c>
      <c r="J18">
        <v>21080.4645892341</v>
      </c>
      <c r="K18">
        <v>55.619722828575028</v>
      </c>
      <c r="L18">
        <v>17490.762050400739</v>
      </c>
      <c r="M18">
        <v>19713.220559531241</v>
      </c>
      <c r="N18">
        <v>58.495418251125727</v>
      </c>
      <c r="O18">
        <v>17771.165207734539</v>
      </c>
      <c r="P18">
        <v>19637.683706180589</v>
      </c>
      <c r="Q18">
        <v>55.619722828575028</v>
      </c>
      <c r="R18">
        <v>17772.741205518902</v>
      </c>
      <c r="S18">
        <v>19636.897077330341</v>
      </c>
      <c r="T18">
        <v>58.495418251125727</v>
      </c>
      <c r="U18">
        <v>51.424496580547817</v>
      </c>
      <c r="V18">
        <v>10.03354953269621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8</v>
      </c>
      <c r="B3" s="2">
        <v>45019</v>
      </c>
      <c r="D3" t="s">
        <v>153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52</v>
      </c>
      <c r="N3" t="s">
        <v>53</v>
      </c>
      <c r="O3">
        <v>0</v>
      </c>
      <c r="P3" t="s">
        <v>154</v>
      </c>
      <c r="Q3" t="s">
        <v>155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</v>
      </c>
      <c r="AA3">
        <v>446.49704003334051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1.7633083333333319</v>
      </c>
      <c r="D7">
        <v>54.720623731639719</v>
      </c>
      <c r="E7">
        <v>12.904076765254191</v>
      </c>
      <c r="H7" t="s">
        <v>65</v>
      </c>
      <c r="I7">
        <v>7</v>
      </c>
      <c r="K7" t="s">
        <v>66</v>
      </c>
      <c r="L7">
        <v>46.220972222222237</v>
      </c>
      <c r="M7">
        <v>1657.9531617169851</v>
      </c>
      <c r="N7">
        <v>12.904076765254191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2</v>
      </c>
      <c r="K8" t="s">
        <v>68</v>
      </c>
      <c r="L8">
        <v>2.1562333333333359</v>
      </c>
      <c r="M8">
        <v>396.05680847858389</v>
      </c>
      <c r="N8">
        <v>52.966342914179407</v>
      </c>
    </row>
    <row r="9" spans="1:27" x14ac:dyDescent="0.3">
      <c r="A9">
        <v>2</v>
      </c>
      <c r="B9">
        <v>224</v>
      </c>
      <c r="C9">
        <v>44.457663888888909</v>
      </c>
      <c r="D9">
        <v>1603.2325379853451</v>
      </c>
      <c r="E9">
        <v>10.67330050854898</v>
      </c>
      <c r="H9" t="s">
        <v>69</v>
      </c>
      <c r="I9">
        <v>3</v>
      </c>
      <c r="K9" t="s">
        <v>70</v>
      </c>
      <c r="L9">
        <v>48.377205555555577</v>
      </c>
      <c r="M9">
        <v>2054.0099701955692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396.05680847858389</v>
      </c>
      <c r="E12">
        <v>52.966342914179407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156</v>
      </c>
      <c r="B16">
        <v>2413</v>
      </c>
      <c r="C16">
        <v>6014</v>
      </c>
      <c r="D16">
        <v>7</v>
      </c>
      <c r="E16">
        <v>34620</v>
      </c>
      <c r="F16">
        <v>54.515338141410972</v>
      </c>
      <c r="G16">
        <v>2</v>
      </c>
      <c r="H16">
        <v>5</v>
      </c>
      <c r="I16">
        <v>16633.24840485556</v>
      </c>
      <c r="J16">
        <v>13492.2006740544</v>
      </c>
      <c r="K16">
        <v>97.599298069544815</v>
      </c>
      <c r="L16">
        <v>16480.513691782911</v>
      </c>
      <c r="M16">
        <v>16612.21948561534</v>
      </c>
      <c r="N16">
        <v>102.09134405879919</v>
      </c>
      <c r="O16">
        <v>16196.349402606629</v>
      </c>
      <c r="P16">
        <v>13820.66399990281</v>
      </c>
      <c r="Q16">
        <v>97.599298069544815</v>
      </c>
      <c r="R16">
        <v>16195.92262664824</v>
      </c>
      <c r="S16">
        <v>13820.64316639643</v>
      </c>
      <c r="T16">
        <v>102.09134405879919</v>
      </c>
      <c r="U16">
        <v>10.02649126760584</v>
      </c>
      <c r="V16">
        <v>51.472584237097351</v>
      </c>
      <c r="W16">
        <v>0</v>
      </c>
      <c r="X16">
        <v>0</v>
      </c>
    </row>
    <row r="17" spans="1:24" x14ac:dyDescent="0.3">
      <c r="A17" t="s">
        <v>157</v>
      </c>
      <c r="B17">
        <v>6014</v>
      </c>
      <c r="C17">
        <v>921</v>
      </c>
      <c r="D17">
        <v>8</v>
      </c>
      <c r="E17">
        <v>34680</v>
      </c>
      <c r="F17">
        <v>20.81652734422978</v>
      </c>
      <c r="G17">
        <v>5</v>
      </c>
      <c r="H17">
        <v>2</v>
      </c>
      <c r="I17">
        <v>16316.04067025103</v>
      </c>
      <c r="J17">
        <v>15050.930744261939</v>
      </c>
      <c r="K17">
        <v>91.147197674246954</v>
      </c>
      <c r="L17">
        <v>15997.54504702926</v>
      </c>
      <c r="M17">
        <v>14005.709837676841</v>
      </c>
      <c r="N17">
        <v>93.308425796235682</v>
      </c>
      <c r="O17">
        <v>16208.26067411955</v>
      </c>
      <c r="P17">
        <v>13986.162527386061</v>
      </c>
      <c r="Q17">
        <v>91.147197674246954</v>
      </c>
      <c r="R17">
        <v>16205.62442180289</v>
      </c>
      <c r="S17">
        <v>13986.95858044295</v>
      </c>
      <c r="T17">
        <v>93.308425796235682</v>
      </c>
      <c r="U17">
        <v>51.411518024567307</v>
      </c>
      <c r="V17">
        <v>10.036379075706741</v>
      </c>
      <c r="W17">
        <v>0</v>
      </c>
      <c r="X17">
        <v>0</v>
      </c>
    </row>
    <row r="18" spans="1:24" x14ac:dyDescent="0.3">
      <c r="A18" t="s">
        <v>157</v>
      </c>
      <c r="B18">
        <v>6014</v>
      </c>
      <c r="C18">
        <v>921</v>
      </c>
      <c r="D18">
        <v>8</v>
      </c>
      <c r="E18">
        <v>34680</v>
      </c>
      <c r="F18">
        <v>20.45079742913704</v>
      </c>
      <c r="G18">
        <v>5</v>
      </c>
      <c r="H18">
        <v>2</v>
      </c>
      <c r="I18">
        <v>16312.703003780091</v>
      </c>
      <c r="J18">
        <v>15032.878224978291</v>
      </c>
      <c r="K18">
        <v>96.290407233956984</v>
      </c>
      <c r="L18">
        <v>16000.585460207159</v>
      </c>
      <c r="M18">
        <v>14005.77784217527</v>
      </c>
      <c r="N18">
        <v>93.256225671363495</v>
      </c>
      <c r="O18">
        <v>16206.816950667509</v>
      </c>
      <c r="P18">
        <v>13986.817129039029</v>
      </c>
      <c r="Q18">
        <v>96.290407233956984</v>
      </c>
      <c r="R18">
        <v>16205.032432379699</v>
      </c>
      <c r="S18">
        <v>13987.356029184361</v>
      </c>
      <c r="T18">
        <v>93.256225671363495</v>
      </c>
      <c r="U18">
        <v>51.41151707048936</v>
      </c>
      <c r="V18">
        <v>10.037518055560181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9</v>
      </c>
      <c r="B3" s="2">
        <v>45019</v>
      </c>
      <c r="D3" t="s">
        <v>158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52</v>
      </c>
      <c r="N3" t="s">
        <v>53</v>
      </c>
      <c r="O3">
        <v>0</v>
      </c>
      <c r="P3" t="s">
        <v>159</v>
      </c>
      <c r="Q3" t="s">
        <v>160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33</v>
      </c>
      <c r="AA3">
        <v>165.47974133491519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77</v>
      </c>
      <c r="C7">
        <v>7.4849694444444426</v>
      </c>
      <c r="D7">
        <v>136.28811351596801</v>
      </c>
      <c r="E7">
        <v>13.14007165639697</v>
      </c>
      <c r="H7" t="s">
        <v>65</v>
      </c>
      <c r="I7">
        <v>16</v>
      </c>
      <c r="K7" t="s">
        <v>66</v>
      </c>
      <c r="L7">
        <v>28.401069444444431</v>
      </c>
      <c r="M7">
        <v>889.62750627015816</v>
      </c>
      <c r="N7">
        <v>13.14007165639697</v>
      </c>
    </row>
    <row r="8" spans="1:27" x14ac:dyDescent="0.3">
      <c r="A8">
        <v>1</v>
      </c>
      <c r="B8">
        <v>1</v>
      </c>
      <c r="C8">
        <v>2.9991666666666989E-2</v>
      </c>
      <c r="D8">
        <v>5.5553836062189901E-2</v>
      </c>
      <c r="E8">
        <v>12.793155843395191</v>
      </c>
      <c r="H8" t="s">
        <v>67</v>
      </c>
      <c r="I8">
        <v>15</v>
      </c>
      <c r="K8" t="s">
        <v>68</v>
      </c>
      <c r="L8">
        <v>0.99113611111111011</v>
      </c>
      <c r="M8">
        <v>182.30877415103669</v>
      </c>
      <c r="N8">
        <v>51.779596038767707</v>
      </c>
    </row>
    <row r="9" spans="1:27" x14ac:dyDescent="0.3">
      <c r="A9">
        <v>2</v>
      </c>
      <c r="B9">
        <v>164</v>
      </c>
      <c r="C9">
        <v>20.886108333333329</v>
      </c>
      <c r="D9">
        <v>753.28383891812803</v>
      </c>
      <c r="E9">
        <v>10.69719303511542</v>
      </c>
      <c r="H9" t="s">
        <v>69</v>
      </c>
      <c r="I9">
        <v>2</v>
      </c>
      <c r="K9" t="s">
        <v>70</v>
      </c>
      <c r="L9">
        <v>29.392205555555549</v>
      </c>
      <c r="M9">
        <v>1071.9362804211951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182.30877415103669</v>
      </c>
      <c r="E12">
        <v>51.779596038767707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161</v>
      </c>
      <c r="B16">
        <v>2335</v>
      </c>
      <c r="C16">
        <v>5636</v>
      </c>
      <c r="D16">
        <v>9</v>
      </c>
      <c r="E16">
        <v>36540</v>
      </c>
      <c r="F16">
        <v>0.39590376324602639</v>
      </c>
      <c r="G16">
        <v>2</v>
      </c>
      <c r="H16">
        <v>5</v>
      </c>
      <c r="I16">
        <v>15528.629553342131</v>
      </c>
      <c r="J16">
        <v>16462.8777764312</v>
      </c>
      <c r="K16">
        <v>132.55847401419149</v>
      </c>
      <c r="L16">
        <v>15516.040279097409</v>
      </c>
      <c r="M16">
        <v>16451.04744158297</v>
      </c>
      <c r="N16">
        <v>133.32182259966811</v>
      </c>
      <c r="O16">
        <v>15532.60330080846</v>
      </c>
      <c r="P16">
        <v>16462.802231818809</v>
      </c>
      <c r="Q16">
        <v>132.55847401419149</v>
      </c>
      <c r="R16">
        <v>15534.1422487247</v>
      </c>
      <c r="S16">
        <v>16460.526653327612</v>
      </c>
      <c r="T16">
        <v>133.32182259966811</v>
      </c>
      <c r="U16">
        <v>10.038968701188081</v>
      </c>
      <c r="V16">
        <v>51.61283661475202</v>
      </c>
      <c r="W16">
        <v>0</v>
      </c>
      <c r="X16">
        <v>0</v>
      </c>
    </row>
    <row r="17" spans="1:24" x14ac:dyDescent="0.3">
      <c r="A17" t="s">
        <v>162</v>
      </c>
      <c r="B17">
        <v>4355</v>
      </c>
      <c r="C17">
        <v>6013</v>
      </c>
      <c r="D17">
        <v>3</v>
      </c>
      <c r="E17">
        <v>36180</v>
      </c>
      <c r="F17">
        <v>11.4927982060172</v>
      </c>
      <c r="G17">
        <v>0</v>
      </c>
      <c r="H17">
        <v>5</v>
      </c>
      <c r="I17">
        <v>16145.725098929281</v>
      </c>
      <c r="J17">
        <v>14266.786699488461</v>
      </c>
      <c r="K17">
        <v>17.99191856740881</v>
      </c>
      <c r="L17">
        <v>16410.678793447889</v>
      </c>
      <c r="M17">
        <v>14732.974538442841</v>
      </c>
      <c r="N17">
        <v>15.215564456893381</v>
      </c>
      <c r="O17">
        <v>16252.09721704287</v>
      </c>
      <c r="P17">
        <v>14163.858557847179</v>
      </c>
      <c r="Q17">
        <v>17.99191856740881</v>
      </c>
      <c r="R17">
        <v>16252.79712723207</v>
      </c>
      <c r="S17">
        <v>14163.46215801021</v>
      </c>
      <c r="T17">
        <v>15.215564456893381</v>
      </c>
      <c r="U17">
        <v>12.879166998046699</v>
      </c>
      <c r="V17">
        <v>51.422769756656358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10</v>
      </c>
      <c r="B3" s="2">
        <v>45019</v>
      </c>
      <c r="D3" t="s">
        <v>163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52</v>
      </c>
      <c r="N3" t="s">
        <v>53</v>
      </c>
      <c r="O3">
        <v>0</v>
      </c>
      <c r="P3" t="s">
        <v>164</v>
      </c>
      <c r="Q3" t="s">
        <v>165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58</v>
      </c>
      <c r="AA3">
        <v>161.44027400016779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62</v>
      </c>
      <c r="C7">
        <v>8.6884138888888884</v>
      </c>
      <c r="D7">
        <v>198.42340463776119</v>
      </c>
      <c r="E7">
        <v>13.326984147329309</v>
      </c>
      <c r="H7" t="s">
        <v>65</v>
      </c>
      <c r="I7">
        <v>4</v>
      </c>
      <c r="K7" t="s">
        <v>66</v>
      </c>
      <c r="L7">
        <v>27.054555555555559</v>
      </c>
      <c r="M7">
        <v>846.01254292549288</v>
      </c>
      <c r="N7">
        <v>13.326984147329309</v>
      </c>
    </row>
    <row r="8" spans="1:27" x14ac:dyDescent="0.3">
      <c r="A8">
        <v>1</v>
      </c>
      <c r="B8">
        <v>2</v>
      </c>
      <c r="C8">
        <v>0.41958333333333131</v>
      </c>
      <c r="D8">
        <v>0.27107251698169887</v>
      </c>
      <c r="E8">
        <v>12.940149268468881</v>
      </c>
      <c r="H8" t="s">
        <v>67</v>
      </c>
      <c r="I8">
        <v>51</v>
      </c>
      <c r="K8" t="s">
        <v>68</v>
      </c>
      <c r="L8">
        <v>0.84096111111110883</v>
      </c>
      <c r="M8">
        <v>154.49579890142181</v>
      </c>
      <c r="N8">
        <v>51.887724168194268</v>
      </c>
    </row>
    <row r="9" spans="1:27" x14ac:dyDescent="0.3">
      <c r="A9">
        <v>2</v>
      </c>
      <c r="B9">
        <v>163</v>
      </c>
      <c r="C9">
        <v>17.946558333333339</v>
      </c>
      <c r="D9">
        <v>647.31806577074997</v>
      </c>
      <c r="E9">
        <v>10.905310494028139</v>
      </c>
      <c r="H9" t="s">
        <v>69</v>
      </c>
      <c r="I9">
        <v>3</v>
      </c>
      <c r="K9" t="s">
        <v>70</v>
      </c>
      <c r="L9">
        <v>27.895516666666669</v>
      </c>
      <c r="M9">
        <v>1000.5083418269149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154.49579890142181</v>
      </c>
      <c r="E12">
        <v>51.887724168194268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166</v>
      </c>
      <c r="B16">
        <v>5629</v>
      </c>
      <c r="C16">
        <v>307</v>
      </c>
      <c r="D16">
        <v>2</v>
      </c>
      <c r="E16">
        <v>37020</v>
      </c>
      <c r="F16">
        <v>13.353189684035019</v>
      </c>
      <c r="G16">
        <v>5</v>
      </c>
      <c r="H16">
        <v>2</v>
      </c>
      <c r="I16">
        <v>13880.92571671412</v>
      </c>
      <c r="J16">
        <v>15605.87678212026</v>
      </c>
      <c r="K16">
        <v>49.353207463978649</v>
      </c>
      <c r="L16">
        <v>13992.770842964421</v>
      </c>
      <c r="M16">
        <v>15679.489539315669</v>
      </c>
      <c r="N16">
        <v>48.245088102748369</v>
      </c>
      <c r="O16">
        <v>13880.92571671412</v>
      </c>
      <c r="P16">
        <v>15605.87678212026</v>
      </c>
      <c r="Q16">
        <v>49.353207463978649</v>
      </c>
      <c r="R16">
        <v>13880.375154345231</v>
      </c>
      <c r="S16">
        <v>15606.72723396175</v>
      </c>
      <c r="T16">
        <v>48.245088102748369</v>
      </c>
      <c r="U16">
        <v>0</v>
      </c>
      <c r="V16">
        <v>10.02698889645468</v>
      </c>
      <c r="W16">
        <v>0</v>
      </c>
      <c r="X16">
        <v>0</v>
      </c>
    </row>
    <row r="17" spans="1:24" x14ac:dyDescent="0.3">
      <c r="A17" t="s">
        <v>166</v>
      </c>
      <c r="B17">
        <v>5629</v>
      </c>
      <c r="C17">
        <v>307</v>
      </c>
      <c r="D17">
        <v>2</v>
      </c>
      <c r="E17">
        <v>37020</v>
      </c>
      <c r="F17">
        <v>1.415588041207023</v>
      </c>
      <c r="G17">
        <v>5</v>
      </c>
      <c r="H17">
        <v>2</v>
      </c>
      <c r="I17">
        <v>13902.061854907401</v>
      </c>
      <c r="J17">
        <v>15601.598043631941</v>
      </c>
      <c r="K17">
        <v>45.423340980442752</v>
      </c>
      <c r="L17">
        <v>13846.27942368864</v>
      </c>
      <c r="M17">
        <v>15584.094447012971</v>
      </c>
      <c r="N17">
        <v>46.864020448468501</v>
      </c>
      <c r="O17">
        <v>13835.232429397691</v>
      </c>
      <c r="P17">
        <v>15573.98392296601</v>
      </c>
      <c r="Q17">
        <v>45.423340980442752</v>
      </c>
      <c r="R17">
        <v>13834.36380332704</v>
      </c>
      <c r="S17">
        <v>15576.38082576653</v>
      </c>
      <c r="T17">
        <v>46.864020448468501</v>
      </c>
      <c r="U17">
        <v>51.081126492545991</v>
      </c>
      <c r="V17">
        <v>10.027235151967149</v>
      </c>
      <c r="W17">
        <v>0</v>
      </c>
      <c r="X17">
        <v>0</v>
      </c>
    </row>
    <row r="18" spans="1:24" x14ac:dyDescent="0.3">
      <c r="A18" t="s">
        <v>167</v>
      </c>
      <c r="B18">
        <v>6227</v>
      </c>
      <c r="C18">
        <v>302</v>
      </c>
      <c r="D18">
        <v>7</v>
      </c>
      <c r="E18">
        <v>37320</v>
      </c>
      <c r="F18">
        <v>17.222686615707591</v>
      </c>
      <c r="G18">
        <v>5</v>
      </c>
      <c r="H18">
        <v>2</v>
      </c>
      <c r="I18">
        <v>15112.18606183986</v>
      </c>
      <c r="J18">
        <v>16487.311598563629</v>
      </c>
      <c r="K18">
        <v>116.84046656847779</v>
      </c>
      <c r="L18">
        <v>14540.71790139823</v>
      </c>
      <c r="M18">
        <v>16056.899439764529</v>
      </c>
      <c r="N18">
        <v>117.0672087720645</v>
      </c>
      <c r="O18">
        <v>14396.14497840375</v>
      </c>
      <c r="P18">
        <v>15962.546186056659</v>
      </c>
      <c r="Q18">
        <v>116.84046656847779</v>
      </c>
      <c r="R18">
        <v>14395.600618965849</v>
      </c>
      <c r="S18">
        <v>15963.26704886193</v>
      </c>
      <c r="T18">
        <v>117.0672087720645</v>
      </c>
      <c r="U18">
        <v>51.545172006822384</v>
      </c>
      <c r="V18">
        <v>10.027599352933199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23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11</v>
      </c>
      <c r="B3" s="2">
        <v>45019</v>
      </c>
      <c r="D3" t="s">
        <v>168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52</v>
      </c>
      <c r="N3" t="s">
        <v>53</v>
      </c>
      <c r="O3">
        <v>0</v>
      </c>
      <c r="P3" t="s">
        <v>169</v>
      </c>
      <c r="Q3" t="s">
        <v>170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161</v>
      </c>
      <c r="AA3">
        <v>115.100784778595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0.79978055555555738</v>
      </c>
      <c r="D7">
        <v>25.56858098470282</v>
      </c>
      <c r="E7">
        <v>12.939208397033241</v>
      </c>
      <c r="H7" t="s">
        <v>65</v>
      </c>
      <c r="I7">
        <v>0</v>
      </c>
      <c r="K7" t="s">
        <v>66</v>
      </c>
      <c r="L7">
        <v>17.039466666666659</v>
      </c>
      <c r="M7">
        <v>593.95801083076788</v>
      </c>
      <c r="N7">
        <v>12.939208397033241</v>
      </c>
    </row>
    <row r="8" spans="1:27" x14ac:dyDescent="0.3">
      <c r="A8">
        <v>1</v>
      </c>
      <c r="B8">
        <v>2</v>
      </c>
      <c r="C8">
        <v>0.48652500000000137</v>
      </c>
      <c r="D8">
        <v>0.1461953856696753</v>
      </c>
      <c r="E8">
        <v>9.388079363221237E-2</v>
      </c>
      <c r="H8" t="s">
        <v>67</v>
      </c>
      <c r="I8">
        <v>153</v>
      </c>
      <c r="K8" t="s">
        <v>68</v>
      </c>
      <c r="L8">
        <v>1.151291666666667</v>
      </c>
      <c r="M8">
        <v>211.43489153894251</v>
      </c>
      <c r="N8">
        <v>51.780027372344847</v>
      </c>
    </row>
    <row r="9" spans="1:27" x14ac:dyDescent="0.3">
      <c r="A9">
        <v>2</v>
      </c>
      <c r="B9">
        <v>147</v>
      </c>
      <c r="C9">
        <v>15.753161111111099</v>
      </c>
      <c r="D9">
        <v>568.24323446039534</v>
      </c>
      <c r="E9">
        <v>10.53247023958923</v>
      </c>
      <c r="H9" t="s">
        <v>69</v>
      </c>
      <c r="I9">
        <v>8</v>
      </c>
      <c r="K9" t="s">
        <v>70</v>
      </c>
      <c r="L9">
        <v>18.190758333333331</v>
      </c>
      <c r="M9">
        <v>805.39290236971033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211.43489153894251</v>
      </c>
      <c r="E12">
        <v>51.780027372344847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171</v>
      </c>
      <c r="B16">
        <v>5626</v>
      </c>
      <c r="C16">
        <v>311</v>
      </c>
      <c r="D16">
        <v>11</v>
      </c>
      <c r="E16">
        <v>38460</v>
      </c>
      <c r="F16">
        <v>86.697534304473621</v>
      </c>
      <c r="G16">
        <v>5</v>
      </c>
      <c r="H16">
        <v>2</v>
      </c>
      <c r="I16">
        <v>17554.17587645317</v>
      </c>
      <c r="J16">
        <v>18285.48245210604</v>
      </c>
      <c r="K16">
        <v>88.977279968988768</v>
      </c>
      <c r="L16">
        <v>13257.23010576898</v>
      </c>
      <c r="M16">
        <v>15197.30604201282</v>
      </c>
      <c r="N16">
        <v>89.450302203957406</v>
      </c>
      <c r="O16">
        <v>13986.240337838301</v>
      </c>
      <c r="P16">
        <v>15670.494475858521</v>
      </c>
      <c r="Q16">
        <v>88.977279968988768</v>
      </c>
      <c r="R16">
        <v>13986.927901266419</v>
      </c>
      <c r="S16">
        <v>15669.537337654931</v>
      </c>
      <c r="T16">
        <v>89.450302203957406</v>
      </c>
      <c r="U16">
        <v>51.023481966952382</v>
      </c>
      <c r="V16">
        <v>10.0253456683637</v>
      </c>
      <c r="W16">
        <v>0</v>
      </c>
      <c r="X16">
        <v>0</v>
      </c>
    </row>
    <row r="17" spans="1:24" x14ac:dyDescent="0.3">
      <c r="A17" t="s">
        <v>171</v>
      </c>
      <c r="B17">
        <v>5626</v>
      </c>
      <c r="C17">
        <v>311</v>
      </c>
      <c r="D17">
        <v>11</v>
      </c>
      <c r="E17">
        <v>38460</v>
      </c>
      <c r="F17">
        <v>85.249638270380572</v>
      </c>
      <c r="G17">
        <v>5</v>
      </c>
      <c r="H17">
        <v>2</v>
      </c>
      <c r="I17">
        <v>17600.584146839152</v>
      </c>
      <c r="J17">
        <v>18314.56523465128</v>
      </c>
      <c r="K17">
        <v>87.272636635185535</v>
      </c>
      <c r="L17">
        <v>13374.32152874098</v>
      </c>
      <c r="M17">
        <v>15280.7342209584</v>
      </c>
      <c r="N17">
        <v>87.388056395024023</v>
      </c>
      <c r="O17">
        <v>14092.64496914723</v>
      </c>
      <c r="P17">
        <v>15743.248890261581</v>
      </c>
      <c r="Q17">
        <v>87.272636635185535</v>
      </c>
      <c r="R17">
        <v>14091.330036599151</v>
      </c>
      <c r="S17">
        <v>15745.078976375609</v>
      </c>
      <c r="T17">
        <v>87.388056395024023</v>
      </c>
      <c r="U17">
        <v>51.019604573207388</v>
      </c>
      <c r="V17">
        <v>10.020393167851051</v>
      </c>
      <c r="W17">
        <v>0</v>
      </c>
      <c r="X17">
        <v>0</v>
      </c>
    </row>
    <row r="18" spans="1:24" x14ac:dyDescent="0.3">
      <c r="A18" t="s">
        <v>171</v>
      </c>
      <c r="B18">
        <v>5626</v>
      </c>
      <c r="C18">
        <v>311</v>
      </c>
      <c r="D18">
        <v>12</v>
      </c>
      <c r="E18">
        <v>38520</v>
      </c>
      <c r="F18">
        <v>32.643126427562997</v>
      </c>
      <c r="G18">
        <v>5</v>
      </c>
      <c r="H18">
        <v>2</v>
      </c>
      <c r="I18">
        <v>15329.981955865131</v>
      </c>
      <c r="J18">
        <v>16658.197962666251</v>
      </c>
      <c r="K18">
        <v>92.357146635529531</v>
      </c>
      <c r="L18">
        <v>13712.20531514852</v>
      </c>
      <c r="M18">
        <v>15495.643556859681</v>
      </c>
      <c r="N18">
        <v>87.496467021952867</v>
      </c>
      <c r="O18">
        <v>13986.741197023121</v>
      </c>
      <c r="P18">
        <v>15673.611710106559</v>
      </c>
      <c r="Q18">
        <v>92.357146635529531</v>
      </c>
      <c r="R18">
        <v>13986.859652826601</v>
      </c>
      <c r="S18">
        <v>15673.44683502937</v>
      </c>
      <c r="T18">
        <v>87.496467021952867</v>
      </c>
      <c r="U18">
        <v>51.01976480415329</v>
      </c>
      <c r="V18">
        <v>10.02304274447205</v>
      </c>
      <c r="W18">
        <v>0</v>
      </c>
      <c r="X18">
        <v>0</v>
      </c>
    </row>
    <row r="19" spans="1:24" x14ac:dyDescent="0.3">
      <c r="A19" t="s">
        <v>171</v>
      </c>
      <c r="B19">
        <v>5626</v>
      </c>
      <c r="C19">
        <v>311</v>
      </c>
      <c r="D19">
        <v>13</v>
      </c>
      <c r="E19">
        <v>38580</v>
      </c>
      <c r="F19">
        <v>13.76553027750486</v>
      </c>
      <c r="G19">
        <v>5</v>
      </c>
      <c r="H19">
        <v>2</v>
      </c>
      <c r="I19">
        <v>14755.76506960914</v>
      </c>
      <c r="J19">
        <v>16224.91139837879</v>
      </c>
      <c r="K19">
        <v>86.374546906328618</v>
      </c>
      <c r="L19">
        <v>14075.92013772766</v>
      </c>
      <c r="M19">
        <v>15731.360481035559</v>
      </c>
      <c r="N19">
        <v>86.611519527294391</v>
      </c>
      <c r="O19">
        <v>14189.35969227372</v>
      </c>
      <c r="P19">
        <v>15809.713533941111</v>
      </c>
      <c r="Q19">
        <v>86.374546906328618</v>
      </c>
      <c r="R19">
        <v>14191.7701364488</v>
      </c>
      <c r="S19">
        <v>15806.358675271729</v>
      </c>
      <c r="T19">
        <v>86.611519527294391</v>
      </c>
      <c r="U19">
        <v>51.017654592260591</v>
      </c>
      <c r="V19">
        <v>10.02555420080674</v>
      </c>
      <c r="W19">
        <v>0</v>
      </c>
      <c r="X19">
        <v>0</v>
      </c>
    </row>
    <row r="20" spans="1:24" x14ac:dyDescent="0.3">
      <c r="A20" t="s">
        <v>171</v>
      </c>
      <c r="B20">
        <v>5626</v>
      </c>
      <c r="C20">
        <v>311</v>
      </c>
      <c r="D20">
        <v>13</v>
      </c>
      <c r="E20">
        <v>38580</v>
      </c>
      <c r="F20">
        <v>6.2582442933944353</v>
      </c>
      <c r="G20">
        <v>5</v>
      </c>
      <c r="H20">
        <v>2</v>
      </c>
      <c r="I20">
        <v>14356.822733905459</v>
      </c>
      <c r="J20">
        <v>15933.74242135894</v>
      </c>
      <c r="K20">
        <v>85.625692429762779</v>
      </c>
      <c r="L20">
        <v>14044.90801982664</v>
      </c>
      <c r="M20">
        <v>15713.29577579947</v>
      </c>
      <c r="N20">
        <v>89.486615349086264</v>
      </c>
      <c r="O20">
        <v>14099.22575636803</v>
      </c>
      <c r="P20">
        <v>15744.97997479701</v>
      </c>
      <c r="Q20">
        <v>85.625692429762779</v>
      </c>
      <c r="R20">
        <v>14097.517115722319</v>
      </c>
      <c r="S20">
        <v>15747.35865728458</v>
      </c>
      <c r="T20">
        <v>89.486615349086264</v>
      </c>
      <c r="U20">
        <v>51.029449653374243</v>
      </c>
      <c r="V20">
        <v>10.014587242600969</v>
      </c>
      <c r="W20">
        <v>0</v>
      </c>
      <c r="X20">
        <v>0</v>
      </c>
    </row>
    <row r="21" spans="1:24" x14ac:dyDescent="0.3">
      <c r="A21" t="s">
        <v>171</v>
      </c>
      <c r="B21">
        <v>5626</v>
      </c>
      <c r="C21">
        <v>311</v>
      </c>
      <c r="D21">
        <v>13</v>
      </c>
      <c r="E21">
        <v>38580</v>
      </c>
      <c r="F21">
        <v>0</v>
      </c>
      <c r="G21">
        <v>5</v>
      </c>
      <c r="H21">
        <v>2</v>
      </c>
      <c r="I21">
        <v>13872.693313132349</v>
      </c>
      <c r="J21">
        <v>15600.812911325471</v>
      </c>
      <c r="K21">
        <v>83.049273351660247</v>
      </c>
      <c r="L21">
        <v>13871.79089138044</v>
      </c>
      <c r="M21">
        <v>15599.946304906351</v>
      </c>
      <c r="N21">
        <v>86.547429720927866</v>
      </c>
      <c r="O21">
        <v>13872.693313132349</v>
      </c>
      <c r="P21">
        <v>15600.812911325471</v>
      </c>
      <c r="Q21">
        <v>83.049273351660247</v>
      </c>
      <c r="R21">
        <v>13871.79089138044</v>
      </c>
      <c r="S21">
        <v>15599.946304906351</v>
      </c>
      <c r="T21">
        <v>86.547429720927866</v>
      </c>
      <c r="U21">
        <v>51.020646370233273</v>
      </c>
      <c r="V21">
        <v>10.020262578130369</v>
      </c>
      <c r="W21">
        <v>0</v>
      </c>
      <c r="X21">
        <v>0</v>
      </c>
    </row>
    <row r="22" spans="1:24" x14ac:dyDescent="0.3">
      <c r="A22" t="s">
        <v>172</v>
      </c>
      <c r="B22">
        <v>5627</v>
      </c>
      <c r="C22">
        <v>462</v>
      </c>
      <c r="D22">
        <v>2</v>
      </c>
      <c r="E22">
        <v>37920</v>
      </c>
      <c r="F22">
        <v>21.877293644818959</v>
      </c>
      <c r="G22">
        <v>5</v>
      </c>
      <c r="H22">
        <v>2</v>
      </c>
      <c r="I22">
        <v>16403.320486426099</v>
      </c>
      <c r="J22">
        <v>16379.993882346689</v>
      </c>
      <c r="K22">
        <v>48.707537417771533</v>
      </c>
      <c r="L22">
        <v>15839.181850909261</v>
      </c>
      <c r="M22">
        <v>15712.026046216321</v>
      </c>
      <c r="N22">
        <v>50.581510064919577</v>
      </c>
      <c r="O22">
        <v>15650.02490745168</v>
      </c>
      <c r="P22">
        <v>15602.149001526759</v>
      </c>
      <c r="Q22">
        <v>48.707537417771533</v>
      </c>
      <c r="R22">
        <v>15648.183740648879</v>
      </c>
      <c r="S22">
        <v>15603.69532197797</v>
      </c>
      <c r="T22">
        <v>50.581510064919577</v>
      </c>
      <c r="U22">
        <v>49.495105379084443</v>
      </c>
      <c r="V22">
        <v>10.036937047045811</v>
      </c>
      <c r="W22">
        <v>0</v>
      </c>
      <c r="X22">
        <v>0</v>
      </c>
    </row>
    <row r="23" spans="1:24" x14ac:dyDescent="0.3">
      <c r="A23" t="s">
        <v>172</v>
      </c>
      <c r="B23">
        <v>5627</v>
      </c>
      <c r="C23">
        <v>462</v>
      </c>
      <c r="D23">
        <v>2</v>
      </c>
      <c r="E23">
        <v>37920</v>
      </c>
      <c r="F23">
        <v>13.74090439023186</v>
      </c>
      <c r="G23">
        <v>5</v>
      </c>
      <c r="H23">
        <v>2</v>
      </c>
      <c r="I23">
        <v>16155.101362473109</v>
      </c>
      <c r="J23">
        <v>16108.44079906102</v>
      </c>
      <c r="K23">
        <v>47.393468315146627</v>
      </c>
      <c r="L23">
        <v>15800.86296367807</v>
      </c>
      <c r="M23">
        <v>15688.969575597541</v>
      </c>
      <c r="N23">
        <v>50.03577265127619</v>
      </c>
      <c r="O23">
        <v>15682.199873373531</v>
      </c>
      <c r="P23">
        <v>15619.852564450741</v>
      </c>
      <c r="Q23">
        <v>47.393468315146627</v>
      </c>
      <c r="R23">
        <v>15680.91831134627</v>
      </c>
      <c r="S23">
        <v>15620.92815476422</v>
      </c>
      <c r="T23">
        <v>50.03577265127619</v>
      </c>
      <c r="U23">
        <v>49.484834712116772</v>
      </c>
      <c r="V23">
        <v>10.035714907252521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12</v>
      </c>
      <c r="B3" s="2">
        <v>45019</v>
      </c>
      <c r="D3" t="s">
        <v>173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52</v>
      </c>
      <c r="N3" t="s">
        <v>53</v>
      </c>
      <c r="O3">
        <v>0</v>
      </c>
      <c r="P3" t="s">
        <v>174</v>
      </c>
      <c r="Q3" t="s">
        <v>175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52</v>
      </c>
      <c r="AA3">
        <v>116.31314301490779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0.45660833333333362</v>
      </c>
      <c r="D7">
        <v>14.131384310448791</v>
      </c>
      <c r="E7">
        <v>8.5968529592428311</v>
      </c>
      <c r="H7" t="s">
        <v>65</v>
      </c>
      <c r="I7">
        <v>0</v>
      </c>
      <c r="K7" t="s">
        <v>66</v>
      </c>
      <c r="L7">
        <v>15.807797222222209</v>
      </c>
      <c r="M7">
        <v>550.38415203466991</v>
      </c>
      <c r="N7">
        <v>10.92275209324762</v>
      </c>
    </row>
    <row r="8" spans="1:27" x14ac:dyDescent="0.3">
      <c r="A8">
        <v>1</v>
      </c>
      <c r="B8">
        <v>2</v>
      </c>
      <c r="C8">
        <v>0.48866388888888951</v>
      </c>
      <c r="D8">
        <v>0.14891801263071669</v>
      </c>
      <c r="E8">
        <v>0.59920204755956863</v>
      </c>
      <c r="H8" t="s">
        <v>67</v>
      </c>
      <c r="I8">
        <v>52</v>
      </c>
      <c r="K8" t="s">
        <v>68</v>
      </c>
      <c r="L8">
        <v>0.93730833333332864</v>
      </c>
      <c r="M8">
        <v>172.27320144485489</v>
      </c>
      <c r="N8">
        <v>56.664926216210958</v>
      </c>
    </row>
    <row r="9" spans="1:27" x14ac:dyDescent="0.3">
      <c r="A9">
        <v>2</v>
      </c>
      <c r="B9">
        <v>144</v>
      </c>
      <c r="C9">
        <v>14.862524999999991</v>
      </c>
      <c r="D9">
        <v>536.10384971159044</v>
      </c>
      <c r="E9">
        <v>10.92275209324762</v>
      </c>
      <c r="H9" t="s">
        <v>69</v>
      </c>
      <c r="I9">
        <v>0</v>
      </c>
      <c r="K9" t="s">
        <v>70</v>
      </c>
      <c r="L9">
        <v>16.74510555555554</v>
      </c>
      <c r="M9">
        <v>722.65735347952477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172.27320144485489</v>
      </c>
      <c r="E12">
        <v>56.664926216210958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13</v>
      </c>
      <c r="B3" s="2">
        <v>45019</v>
      </c>
      <c r="D3" t="s">
        <v>176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52</v>
      </c>
      <c r="N3" t="s">
        <v>53</v>
      </c>
      <c r="O3">
        <v>0</v>
      </c>
      <c r="P3" t="s">
        <v>177</v>
      </c>
      <c r="Q3" t="s">
        <v>178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103</v>
      </c>
      <c r="AA3">
        <v>316.82883095741272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16.78016111111112</v>
      </c>
      <c r="D7">
        <v>341.32153328472282</v>
      </c>
      <c r="E7">
        <v>13.140100568451469</v>
      </c>
      <c r="H7" t="s">
        <v>65</v>
      </c>
      <c r="I7">
        <v>0</v>
      </c>
      <c r="K7" t="s">
        <v>66</v>
      </c>
      <c r="L7">
        <v>53.875027777777788</v>
      </c>
      <c r="M7">
        <v>1644.689713007047</v>
      </c>
      <c r="N7">
        <v>13.140100568451469</v>
      </c>
    </row>
    <row r="8" spans="1:27" x14ac:dyDescent="0.3">
      <c r="A8">
        <v>1</v>
      </c>
      <c r="B8">
        <v>4</v>
      </c>
      <c r="C8">
        <v>0.97858611111111204</v>
      </c>
      <c r="D8">
        <v>0.69489716409989932</v>
      </c>
      <c r="E8">
        <v>12.875502107714979</v>
      </c>
      <c r="H8" t="s">
        <v>67</v>
      </c>
      <c r="I8">
        <v>101</v>
      </c>
      <c r="K8" t="s">
        <v>68</v>
      </c>
      <c r="L8">
        <v>1.7278249999999999</v>
      </c>
      <c r="M8">
        <v>317.86704212178512</v>
      </c>
      <c r="N8">
        <v>52.247839302138502</v>
      </c>
    </row>
    <row r="9" spans="1:27" x14ac:dyDescent="0.3">
      <c r="A9">
        <v>2</v>
      </c>
      <c r="B9">
        <v>172</v>
      </c>
      <c r="C9">
        <v>36.116280555555562</v>
      </c>
      <c r="D9">
        <v>1302.6732825582251</v>
      </c>
      <c r="E9">
        <v>10.763910676117749</v>
      </c>
      <c r="H9" t="s">
        <v>69</v>
      </c>
      <c r="I9">
        <v>2</v>
      </c>
      <c r="K9" t="s">
        <v>70</v>
      </c>
      <c r="L9">
        <v>55.602852777777791</v>
      </c>
      <c r="M9">
        <v>1962.556755128832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317.86704212178512</v>
      </c>
      <c r="E12">
        <v>52.247839302138502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179</v>
      </c>
      <c r="B16">
        <v>4362</v>
      </c>
      <c r="C16">
        <v>5846</v>
      </c>
      <c r="D16">
        <v>18</v>
      </c>
      <c r="E16">
        <v>40680</v>
      </c>
      <c r="F16">
        <v>1.078180382825372</v>
      </c>
      <c r="G16">
        <v>0</v>
      </c>
      <c r="H16">
        <v>5</v>
      </c>
      <c r="I16">
        <v>16219.915868496189</v>
      </c>
      <c r="J16">
        <v>14203.239644938951</v>
      </c>
      <c r="K16">
        <v>54.858738681971289</v>
      </c>
      <c r="L16">
        <v>16236.664330388439</v>
      </c>
      <c r="M16">
        <v>14247.23531962179</v>
      </c>
      <c r="N16">
        <v>56.822558330742019</v>
      </c>
      <c r="O16">
        <v>16229.89213319036</v>
      </c>
      <c r="P16">
        <v>14193.546739682781</v>
      </c>
      <c r="Q16">
        <v>54.858738681971289</v>
      </c>
      <c r="R16">
        <v>16231.18430041337</v>
      </c>
      <c r="S16">
        <v>14193.0973730767</v>
      </c>
      <c r="T16">
        <v>56.822558330742019</v>
      </c>
      <c r="U16">
        <v>12.901038507195731</v>
      </c>
      <c r="V16">
        <v>50.46891443811932</v>
      </c>
      <c r="W16">
        <v>0</v>
      </c>
      <c r="X16">
        <v>0</v>
      </c>
    </row>
    <row r="17" spans="1:24" x14ac:dyDescent="0.3">
      <c r="A17" t="s">
        <v>180</v>
      </c>
      <c r="B17">
        <v>5851</v>
      </c>
      <c r="C17">
        <v>940</v>
      </c>
      <c r="D17">
        <v>13</v>
      </c>
      <c r="E17">
        <v>40380</v>
      </c>
      <c r="F17">
        <v>4.5814500018338506</v>
      </c>
      <c r="G17">
        <v>5</v>
      </c>
      <c r="H17">
        <v>2</v>
      </c>
      <c r="I17">
        <v>17138.008128425561</v>
      </c>
      <c r="J17">
        <v>13706.571589077301</v>
      </c>
      <c r="K17">
        <v>26.077862025958609</v>
      </c>
      <c r="L17">
        <v>17044.075332840672</v>
      </c>
      <c r="M17">
        <v>13941.443902247131</v>
      </c>
      <c r="N17">
        <v>29.519610890638941</v>
      </c>
      <c r="O17">
        <v>17088.187880452209</v>
      </c>
      <c r="P17">
        <v>13936.455910948789</v>
      </c>
      <c r="Q17">
        <v>26.077862025958609</v>
      </c>
      <c r="R17">
        <v>17089.867192336369</v>
      </c>
      <c r="S17">
        <v>13937.14152866945</v>
      </c>
      <c r="T17">
        <v>29.519610890638941</v>
      </c>
      <c r="U17">
        <v>51.342014372860923</v>
      </c>
      <c r="V17">
        <v>10.039077173979321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21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14</v>
      </c>
      <c r="B3" s="2">
        <v>45019</v>
      </c>
      <c r="D3" t="s">
        <v>181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52</v>
      </c>
      <c r="N3" t="s">
        <v>53</v>
      </c>
      <c r="O3">
        <v>0</v>
      </c>
      <c r="P3" t="s">
        <v>182</v>
      </c>
      <c r="Q3" t="s">
        <v>183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277</v>
      </c>
      <c r="AA3">
        <v>281.33385825157171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1.7273388888888881</v>
      </c>
      <c r="D7">
        <v>54.71553293348115</v>
      </c>
      <c r="E7">
        <v>12.902691388600999</v>
      </c>
      <c r="H7" t="s">
        <v>65</v>
      </c>
      <c r="I7">
        <v>1</v>
      </c>
      <c r="K7" t="s">
        <v>66</v>
      </c>
      <c r="L7">
        <v>40.936652777777773</v>
      </c>
      <c r="M7">
        <v>1409.981578430305</v>
      </c>
      <c r="N7">
        <v>12.902691388600999</v>
      </c>
    </row>
    <row r="8" spans="1:27" x14ac:dyDescent="0.3">
      <c r="A8">
        <v>1</v>
      </c>
      <c r="B8">
        <v>4</v>
      </c>
      <c r="C8">
        <v>1.662763888888888</v>
      </c>
      <c r="D8">
        <v>0.79467614445181789</v>
      </c>
      <c r="E8">
        <v>12.85030251068326</v>
      </c>
      <c r="H8" t="s">
        <v>67</v>
      </c>
      <c r="I8">
        <v>270</v>
      </c>
      <c r="K8" t="s">
        <v>68</v>
      </c>
      <c r="L8">
        <v>2.4802222222222192</v>
      </c>
      <c r="M8">
        <v>456.04012110299931</v>
      </c>
      <c r="N8">
        <v>52.527198080905883</v>
      </c>
    </row>
    <row r="9" spans="1:27" x14ac:dyDescent="0.3">
      <c r="A9">
        <v>2</v>
      </c>
      <c r="B9">
        <v>179</v>
      </c>
      <c r="C9">
        <v>37.546550000000003</v>
      </c>
      <c r="D9">
        <v>1354.471369352372</v>
      </c>
      <c r="E9">
        <v>11.080931936665831</v>
      </c>
      <c r="H9" t="s">
        <v>69</v>
      </c>
      <c r="I9">
        <v>6</v>
      </c>
      <c r="K9" t="s">
        <v>70</v>
      </c>
      <c r="L9">
        <v>43.41687499999999</v>
      </c>
      <c r="M9">
        <v>1866.0216995333051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456.04012110299931</v>
      </c>
      <c r="E12">
        <v>52.527198080905883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184</v>
      </c>
      <c r="B16">
        <v>2285</v>
      </c>
      <c r="C16">
        <v>6236</v>
      </c>
      <c r="D16">
        <v>2</v>
      </c>
      <c r="E16">
        <v>41520</v>
      </c>
      <c r="F16">
        <v>22.839762035955481</v>
      </c>
      <c r="G16">
        <v>1</v>
      </c>
      <c r="H16">
        <v>5</v>
      </c>
      <c r="I16">
        <v>15863.98399219376</v>
      </c>
      <c r="J16">
        <v>15315.94973590757</v>
      </c>
      <c r="K16">
        <v>44.890591685975458</v>
      </c>
      <c r="L16">
        <v>16564.929710074892</v>
      </c>
      <c r="M16">
        <v>16259.52629616517</v>
      </c>
      <c r="N16">
        <v>44.048265997230438</v>
      </c>
      <c r="O16">
        <v>15865.356686208421</v>
      </c>
      <c r="P16">
        <v>15314.627068178341</v>
      </c>
      <c r="Q16">
        <v>44.890591685975458</v>
      </c>
      <c r="R16">
        <v>15868.060749390659</v>
      </c>
      <c r="S16">
        <v>15312.63030124712</v>
      </c>
      <c r="T16">
        <v>44.048265997230438</v>
      </c>
      <c r="U16">
        <v>8.3461325387704885E-2</v>
      </c>
      <c r="V16">
        <v>51.475419911786837</v>
      </c>
      <c r="W16">
        <v>0</v>
      </c>
      <c r="X16">
        <v>0</v>
      </c>
    </row>
    <row r="17" spans="1:24" x14ac:dyDescent="0.3">
      <c r="A17" t="s">
        <v>184</v>
      </c>
      <c r="B17">
        <v>2285</v>
      </c>
      <c r="C17">
        <v>6236</v>
      </c>
      <c r="D17">
        <v>2</v>
      </c>
      <c r="E17">
        <v>41520</v>
      </c>
      <c r="F17">
        <v>17.24125454651027</v>
      </c>
      <c r="G17">
        <v>1</v>
      </c>
      <c r="H17">
        <v>5</v>
      </c>
      <c r="I17">
        <v>15865.74407360399</v>
      </c>
      <c r="J17">
        <v>15316.346186048801</v>
      </c>
      <c r="K17">
        <v>49.824374256769779</v>
      </c>
      <c r="L17">
        <v>16394.935963487311</v>
      </c>
      <c r="M17">
        <v>16030.50428553343</v>
      </c>
      <c r="N17">
        <v>47.070860928933833</v>
      </c>
      <c r="O17">
        <v>15866.667471172919</v>
      </c>
      <c r="P17">
        <v>15317.449185327299</v>
      </c>
      <c r="Q17">
        <v>49.824374256769779</v>
      </c>
      <c r="R17">
        <v>15868.80548120709</v>
      </c>
      <c r="S17">
        <v>15315.874789179939</v>
      </c>
      <c r="T17">
        <v>47.070860928933833</v>
      </c>
      <c r="U17">
        <v>8.3433366440472959E-2</v>
      </c>
      <c r="V17">
        <v>51.47054765776042</v>
      </c>
      <c r="W17">
        <v>0</v>
      </c>
      <c r="X17">
        <v>0</v>
      </c>
    </row>
    <row r="18" spans="1:24" x14ac:dyDescent="0.3">
      <c r="A18" t="s">
        <v>185</v>
      </c>
      <c r="B18">
        <v>5642</v>
      </c>
      <c r="C18">
        <v>1608</v>
      </c>
      <c r="D18">
        <v>6</v>
      </c>
      <c r="E18">
        <v>41760</v>
      </c>
      <c r="F18">
        <v>31.000995122242099</v>
      </c>
      <c r="G18">
        <v>5</v>
      </c>
      <c r="H18">
        <v>2</v>
      </c>
      <c r="I18">
        <v>16621.333431494641</v>
      </c>
      <c r="J18">
        <v>16610.75480754831</v>
      </c>
      <c r="K18">
        <v>51.527057138846828</v>
      </c>
      <c r="L18">
        <v>15600.8220123541</v>
      </c>
      <c r="M18">
        <v>15203.29252942896</v>
      </c>
      <c r="N18">
        <v>54.225156526491439</v>
      </c>
      <c r="O18">
        <v>15554.20599924041</v>
      </c>
      <c r="P18">
        <v>15508.51519235555</v>
      </c>
      <c r="Q18">
        <v>51.527057138846828</v>
      </c>
      <c r="R18">
        <v>15552.99642037382</v>
      </c>
      <c r="S18">
        <v>15509.39064001423</v>
      </c>
      <c r="T18">
        <v>54.225156526491439</v>
      </c>
      <c r="U18">
        <v>49.487929584677232</v>
      </c>
      <c r="V18">
        <v>9.9936076645324299</v>
      </c>
      <c r="W18">
        <v>0</v>
      </c>
      <c r="X18">
        <v>0</v>
      </c>
    </row>
    <row r="19" spans="1:24" x14ac:dyDescent="0.3">
      <c r="A19" t="s">
        <v>185</v>
      </c>
      <c r="B19">
        <v>5642</v>
      </c>
      <c r="C19">
        <v>1608</v>
      </c>
      <c r="D19">
        <v>8</v>
      </c>
      <c r="E19">
        <v>41880</v>
      </c>
      <c r="F19">
        <v>1.8507171901498269</v>
      </c>
      <c r="G19">
        <v>5</v>
      </c>
      <c r="H19">
        <v>2</v>
      </c>
      <c r="I19">
        <v>15483.87347860861</v>
      </c>
      <c r="J19">
        <v>15395.370832742919</v>
      </c>
      <c r="K19">
        <v>56.747088016330949</v>
      </c>
      <c r="L19">
        <v>15552.925692535009</v>
      </c>
      <c r="M19">
        <v>15476.39212410982</v>
      </c>
      <c r="N19">
        <v>56.339999683709479</v>
      </c>
      <c r="O19">
        <v>15555.165249537669</v>
      </c>
      <c r="P19">
        <v>15458.626176373729</v>
      </c>
      <c r="Q19">
        <v>56.747088016330949</v>
      </c>
      <c r="R19">
        <v>15555.783947345089</v>
      </c>
      <c r="S19">
        <v>15458.106929538841</v>
      </c>
      <c r="T19">
        <v>56.339999683709479</v>
      </c>
      <c r="U19">
        <v>51.498271158717962</v>
      </c>
      <c r="V19">
        <v>10.000037213825291</v>
      </c>
      <c r="W19">
        <v>0</v>
      </c>
      <c r="X19">
        <v>0</v>
      </c>
    </row>
    <row r="20" spans="1:24" x14ac:dyDescent="0.3">
      <c r="A20" t="s">
        <v>186</v>
      </c>
      <c r="B20">
        <v>5645</v>
      </c>
      <c r="C20">
        <v>490</v>
      </c>
      <c r="D20">
        <v>9</v>
      </c>
      <c r="E20">
        <v>41940</v>
      </c>
      <c r="F20">
        <v>16.20353658614038</v>
      </c>
      <c r="G20">
        <v>5</v>
      </c>
      <c r="H20">
        <v>2</v>
      </c>
      <c r="I20">
        <v>17244.526825030091</v>
      </c>
      <c r="J20">
        <v>16141.331612045169</v>
      </c>
      <c r="K20">
        <v>37.800807262967083</v>
      </c>
      <c r="L20">
        <v>18133.86304329833</v>
      </c>
      <c r="M20">
        <v>16594.3832949811</v>
      </c>
      <c r="N20">
        <v>42.374020968485702</v>
      </c>
      <c r="O20">
        <v>17991.085717239879</v>
      </c>
      <c r="P20">
        <v>16516.785362234019</v>
      </c>
      <c r="Q20">
        <v>37.800807262967083</v>
      </c>
      <c r="R20">
        <v>17991.26009641981</v>
      </c>
      <c r="S20">
        <v>16516.44338279056</v>
      </c>
      <c r="T20">
        <v>42.374020968485702</v>
      </c>
      <c r="U20">
        <v>51.572251091613232</v>
      </c>
      <c r="V20">
        <v>10.029430672066511</v>
      </c>
      <c r="W20">
        <v>0</v>
      </c>
      <c r="X20">
        <v>0</v>
      </c>
    </row>
    <row r="21" spans="1:24" x14ac:dyDescent="0.3">
      <c r="A21" t="s">
        <v>187</v>
      </c>
      <c r="B21">
        <v>6044</v>
      </c>
      <c r="C21">
        <v>1792</v>
      </c>
      <c r="D21">
        <v>21</v>
      </c>
      <c r="E21">
        <v>42660</v>
      </c>
      <c r="F21">
        <v>4.649661090613181</v>
      </c>
      <c r="G21">
        <v>5</v>
      </c>
      <c r="H21">
        <v>2</v>
      </c>
      <c r="I21">
        <v>16820.525070128449</v>
      </c>
      <c r="J21">
        <v>19908.342427182539</v>
      </c>
      <c r="K21">
        <v>128.27313235297021</v>
      </c>
      <c r="L21">
        <v>16886.217048405739</v>
      </c>
      <c r="M21">
        <v>20129.578380432209</v>
      </c>
      <c r="N21">
        <v>127.8959072391758</v>
      </c>
      <c r="O21">
        <v>16844.163448322652</v>
      </c>
      <c r="P21">
        <v>20141.873911799281</v>
      </c>
      <c r="Q21">
        <v>128.27313235297021</v>
      </c>
      <c r="R21">
        <v>16841.464693075559</v>
      </c>
      <c r="S21">
        <v>20142.711348702262</v>
      </c>
      <c r="T21">
        <v>127.8959072391758</v>
      </c>
      <c r="U21">
        <v>50.482128875899342</v>
      </c>
      <c r="V21">
        <v>10.03074307335695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3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15</v>
      </c>
      <c r="B3" s="2">
        <v>45019</v>
      </c>
      <c r="D3" t="s">
        <v>188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52</v>
      </c>
      <c r="N3" t="s">
        <v>53</v>
      </c>
      <c r="O3">
        <v>0</v>
      </c>
      <c r="P3" t="s">
        <v>189</v>
      </c>
      <c r="Q3" t="s">
        <v>190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47</v>
      </c>
      <c r="AA3">
        <v>322.16731452941889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16.76274166666667</v>
      </c>
      <c r="D7">
        <v>342.18878067210409</v>
      </c>
      <c r="E7">
        <v>13.107452891880291</v>
      </c>
      <c r="H7" t="s">
        <v>65</v>
      </c>
      <c r="I7">
        <v>0</v>
      </c>
      <c r="K7" t="s">
        <v>66</v>
      </c>
      <c r="L7">
        <v>52.738294444444463</v>
      </c>
      <c r="M7">
        <v>1581.602282081059</v>
      </c>
      <c r="N7">
        <v>14.43472923516444</v>
      </c>
    </row>
    <row r="8" spans="1:27" x14ac:dyDescent="0.3">
      <c r="A8">
        <v>1</v>
      </c>
      <c r="B8">
        <v>4</v>
      </c>
      <c r="C8">
        <v>1.6313416666666669</v>
      </c>
      <c r="D8">
        <v>0.92458086499655956</v>
      </c>
      <c r="E8">
        <v>12.902522199985089</v>
      </c>
      <c r="H8" t="s">
        <v>67</v>
      </c>
      <c r="I8">
        <v>39</v>
      </c>
      <c r="K8" t="s">
        <v>68</v>
      </c>
      <c r="L8">
        <v>2.0298250000000051</v>
      </c>
      <c r="M8">
        <v>373.64416919951799</v>
      </c>
      <c r="N8">
        <v>51.945854219783698</v>
      </c>
    </row>
    <row r="9" spans="1:27" x14ac:dyDescent="0.3">
      <c r="A9">
        <v>2</v>
      </c>
      <c r="B9">
        <v>172</v>
      </c>
      <c r="C9">
        <v>34.344211111111122</v>
      </c>
      <c r="D9">
        <v>1238.488920543959</v>
      </c>
      <c r="E9">
        <v>14.43472923516444</v>
      </c>
      <c r="H9" t="s">
        <v>69</v>
      </c>
      <c r="I9">
        <v>8</v>
      </c>
      <c r="K9" t="s">
        <v>70</v>
      </c>
      <c r="L9">
        <v>54.768119444444473</v>
      </c>
      <c r="M9">
        <v>1955.246451280578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373.64416919951799</v>
      </c>
      <c r="E12">
        <v>51.945854219783698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191</v>
      </c>
      <c r="B16">
        <v>4270</v>
      </c>
      <c r="C16">
        <v>5654</v>
      </c>
      <c r="D16">
        <v>23</v>
      </c>
      <c r="E16">
        <v>44580</v>
      </c>
      <c r="F16">
        <v>3.8236303120765469</v>
      </c>
      <c r="G16">
        <v>0</v>
      </c>
      <c r="H16">
        <v>5</v>
      </c>
      <c r="I16">
        <v>16030.57792040347</v>
      </c>
      <c r="J16">
        <v>15553.011378797029</v>
      </c>
      <c r="K16">
        <v>115.1097709562768</v>
      </c>
      <c r="L16">
        <v>16206.78228895646</v>
      </c>
      <c r="M16">
        <v>15636.93990333864</v>
      </c>
      <c r="N16">
        <v>114.5882780541605</v>
      </c>
      <c r="O16">
        <v>16030.57792040347</v>
      </c>
      <c r="P16">
        <v>15553.011378797029</v>
      </c>
      <c r="Q16">
        <v>115.1097709562768</v>
      </c>
      <c r="R16">
        <v>16032.46069882486</v>
      </c>
      <c r="S16">
        <v>15549.26778357904</v>
      </c>
      <c r="T16">
        <v>114.5882780541605</v>
      </c>
      <c r="U16">
        <v>0</v>
      </c>
      <c r="V16">
        <v>51.031782399271059</v>
      </c>
      <c r="W16">
        <v>0</v>
      </c>
      <c r="X16">
        <v>0</v>
      </c>
    </row>
    <row r="17" spans="1:24" x14ac:dyDescent="0.3">
      <c r="A17" t="s">
        <v>192</v>
      </c>
      <c r="B17">
        <v>4363</v>
      </c>
      <c r="C17">
        <v>5848</v>
      </c>
      <c r="D17">
        <v>3</v>
      </c>
      <c r="E17">
        <v>43380</v>
      </c>
      <c r="F17">
        <v>0</v>
      </c>
      <c r="G17">
        <v>0</v>
      </c>
      <c r="H17">
        <v>5</v>
      </c>
      <c r="I17">
        <v>16252.39639263971</v>
      </c>
      <c r="J17">
        <v>14170.08653600248</v>
      </c>
      <c r="K17">
        <v>100.8507193184814</v>
      </c>
      <c r="L17">
        <v>16251.78602900272</v>
      </c>
      <c r="M17">
        <v>14169.113221734769</v>
      </c>
      <c r="N17">
        <v>102.50064503996821</v>
      </c>
      <c r="O17">
        <v>16252.39639263971</v>
      </c>
      <c r="P17">
        <v>14170.08653600248</v>
      </c>
      <c r="Q17">
        <v>100.8507193184814</v>
      </c>
      <c r="R17">
        <v>16251.78602900272</v>
      </c>
      <c r="S17">
        <v>14169.113221734769</v>
      </c>
      <c r="T17">
        <v>102.50064503996821</v>
      </c>
      <c r="U17">
        <v>12.903102098866389</v>
      </c>
      <c r="V17">
        <v>50.66909113837638</v>
      </c>
      <c r="W17">
        <v>0</v>
      </c>
      <c r="X17">
        <v>0</v>
      </c>
    </row>
    <row r="18" spans="1:24" x14ac:dyDescent="0.3">
      <c r="A18" t="s">
        <v>193</v>
      </c>
      <c r="B18">
        <v>4843</v>
      </c>
      <c r="C18">
        <v>5655</v>
      </c>
      <c r="D18">
        <v>11</v>
      </c>
      <c r="E18">
        <v>43860</v>
      </c>
      <c r="F18">
        <v>45.07972389570137</v>
      </c>
      <c r="G18">
        <v>0</v>
      </c>
      <c r="H18">
        <v>5</v>
      </c>
      <c r="I18">
        <v>18662.313849454749</v>
      </c>
      <c r="J18">
        <v>17390.63315792751</v>
      </c>
      <c r="K18">
        <v>123.8826567299397</v>
      </c>
      <c r="L18">
        <v>16882.17168246238</v>
      </c>
      <c r="M18">
        <v>16399.82710413136</v>
      </c>
      <c r="N18">
        <v>127.55277478516849</v>
      </c>
      <c r="O18">
        <v>18596.368981443859</v>
      </c>
      <c r="P18">
        <v>17966.28312391858</v>
      </c>
      <c r="Q18">
        <v>123.8826567299397</v>
      </c>
      <c r="R18">
        <v>18595.435165192241</v>
      </c>
      <c r="S18">
        <v>17967.957166228811</v>
      </c>
      <c r="T18">
        <v>127.55277478516849</v>
      </c>
      <c r="U18">
        <v>12.85311521301881</v>
      </c>
      <c r="V18">
        <v>51.521256672992621</v>
      </c>
      <c r="W18">
        <v>0</v>
      </c>
      <c r="X18">
        <v>0</v>
      </c>
    </row>
    <row r="19" spans="1:24" x14ac:dyDescent="0.3">
      <c r="A19" t="s">
        <v>194</v>
      </c>
      <c r="B19">
        <v>4843</v>
      </c>
      <c r="C19">
        <v>6250</v>
      </c>
      <c r="D19">
        <v>4</v>
      </c>
      <c r="E19">
        <v>43440</v>
      </c>
      <c r="F19">
        <v>20.99558798932895</v>
      </c>
      <c r="G19">
        <v>0</v>
      </c>
      <c r="H19">
        <v>5</v>
      </c>
      <c r="I19">
        <v>18586.785188977279</v>
      </c>
      <c r="J19">
        <v>18475.44587549636</v>
      </c>
      <c r="K19">
        <v>125.9052058037734</v>
      </c>
      <c r="L19">
        <v>17888.058522240859</v>
      </c>
      <c r="M19">
        <v>17516.629033321529</v>
      </c>
      <c r="N19">
        <v>126.0578521674193</v>
      </c>
      <c r="O19">
        <v>18689.879358283011</v>
      </c>
      <c r="P19">
        <v>18225.907792188558</v>
      </c>
      <c r="Q19">
        <v>125.9052058037734</v>
      </c>
      <c r="R19">
        <v>18688.915923441491</v>
      </c>
      <c r="S19">
        <v>18226.608404153299</v>
      </c>
      <c r="T19">
        <v>126.0578521674193</v>
      </c>
      <c r="U19">
        <v>12.859638505527579</v>
      </c>
      <c r="V19">
        <v>50.975178284704981</v>
      </c>
      <c r="W19">
        <v>0</v>
      </c>
      <c r="X19">
        <v>0</v>
      </c>
    </row>
    <row r="20" spans="1:24" x14ac:dyDescent="0.3">
      <c r="A20" t="s">
        <v>195</v>
      </c>
      <c r="B20">
        <v>5515</v>
      </c>
      <c r="C20">
        <v>6251</v>
      </c>
      <c r="D20">
        <v>12</v>
      </c>
      <c r="E20">
        <v>43920</v>
      </c>
      <c r="F20">
        <v>67.923656715255859</v>
      </c>
      <c r="G20">
        <v>0</v>
      </c>
      <c r="H20">
        <v>5</v>
      </c>
      <c r="I20">
        <v>12254.189191731761</v>
      </c>
      <c r="J20">
        <v>14543.46137745005</v>
      </c>
      <c r="K20">
        <v>63.852725129805123</v>
      </c>
      <c r="L20">
        <v>15844.327338895921</v>
      </c>
      <c r="M20">
        <v>17036.87874022295</v>
      </c>
      <c r="N20">
        <v>62.120456990071823</v>
      </c>
      <c r="O20">
        <v>13020.009577637071</v>
      </c>
      <c r="P20">
        <v>14968.144490040089</v>
      </c>
      <c r="Q20">
        <v>63.852725129805123</v>
      </c>
      <c r="R20">
        <v>13020.58846194814</v>
      </c>
      <c r="S20">
        <v>14967.31139826409</v>
      </c>
      <c r="T20">
        <v>62.120456990071823</v>
      </c>
      <c r="U20">
        <v>12.892298751096501</v>
      </c>
      <c r="V20">
        <v>51.542339742074667</v>
      </c>
      <c r="W20">
        <v>0</v>
      </c>
      <c r="X20">
        <v>0</v>
      </c>
    </row>
    <row r="21" spans="1:24" x14ac:dyDescent="0.3">
      <c r="A21" t="s">
        <v>196</v>
      </c>
      <c r="B21">
        <v>5651</v>
      </c>
      <c r="C21">
        <v>1597</v>
      </c>
      <c r="D21">
        <v>11</v>
      </c>
      <c r="E21">
        <v>43860</v>
      </c>
      <c r="F21">
        <v>41.203112902973487</v>
      </c>
      <c r="G21">
        <v>5</v>
      </c>
      <c r="H21">
        <v>2</v>
      </c>
      <c r="I21">
        <v>16599.175118452091</v>
      </c>
      <c r="J21">
        <v>16365.185835307981</v>
      </c>
      <c r="K21">
        <v>110.6498325291049</v>
      </c>
      <c r="L21">
        <v>15108.754394155971</v>
      </c>
      <c r="M21">
        <v>14569.78708292247</v>
      </c>
      <c r="N21">
        <v>114.42940792410739</v>
      </c>
      <c r="O21">
        <v>15027.52458684048</v>
      </c>
      <c r="P21">
        <v>14971.877329304391</v>
      </c>
      <c r="Q21">
        <v>110.6498325291049</v>
      </c>
      <c r="R21">
        <v>15025.866480596589</v>
      </c>
      <c r="S21">
        <v>14973.251196295711</v>
      </c>
      <c r="T21">
        <v>114.42940792410739</v>
      </c>
      <c r="U21">
        <v>50.975077544497637</v>
      </c>
      <c r="V21">
        <v>9.9965843688610949</v>
      </c>
      <c r="W21">
        <v>0</v>
      </c>
      <c r="X21">
        <v>0</v>
      </c>
    </row>
    <row r="22" spans="1:24" x14ac:dyDescent="0.3">
      <c r="A22" t="s">
        <v>197</v>
      </c>
      <c r="B22">
        <v>5855</v>
      </c>
      <c r="C22">
        <v>511</v>
      </c>
      <c r="D22">
        <v>2</v>
      </c>
      <c r="E22">
        <v>43320</v>
      </c>
      <c r="F22">
        <v>2.5556605309704881</v>
      </c>
      <c r="G22">
        <v>5</v>
      </c>
      <c r="H22">
        <v>2</v>
      </c>
      <c r="I22">
        <v>16230.24043588206</v>
      </c>
      <c r="J22">
        <v>14187.23418104974</v>
      </c>
      <c r="K22">
        <v>46.870420269058968</v>
      </c>
      <c r="L22">
        <v>16192.179972140621</v>
      </c>
      <c r="M22">
        <v>14048.81551662757</v>
      </c>
      <c r="N22">
        <v>43.535155184666429</v>
      </c>
      <c r="O22">
        <v>16217.254158117779</v>
      </c>
      <c r="P22">
        <v>14058.90878762875</v>
      </c>
      <c r="Q22">
        <v>46.870420269058968</v>
      </c>
      <c r="R22">
        <v>16215.53519389121</v>
      </c>
      <c r="S22">
        <v>14059.358635736629</v>
      </c>
      <c r="T22">
        <v>43.535155184666429</v>
      </c>
      <c r="U22">
        <v>50.468679619192258</v>
      </c>
      <c r="V22">
        <v>10.026633151603489</v>
      </c>
      <c r="W22">
        <v>0</v>
      </c>
      <c r="X22">
        <v>0</v>
      </c>
    </row>
    <row r="23" spans="1:24" x14ac:dyDescent="0.3">
      <c r="A23" t="s">
        <v>198</v>
      </c>
      <c r="B23">
        <v>6242</v>
      </c>
      <c r="C23">
        <v>1598</v>
      </c>
      <c r="D23">
        <v>1</v>
      </c>
      <c r="E23">
        <v>43260</v>
      </c>
      <c r="F23">
        <v>19.80347958705201</v>
      </c>
      <c r="G23">
        <v>5</v>
      </c>
      <c r="H23">
        <v>2</v>
      </c>
      <c r="I23">
        <v>16524.367686391761</v>
      </c>
      <c r="J23">
        <v>15956.87999720394</v>
      </c>
      <c r="K23">
        <v>129.07977554526369</v>
      </c>
      <c r="L23">
        <v>15576.94137736332</v>
      </c>
      <c r="M23">
        <v>15706.81494756207</v>
      </c>
      <c r="N23">
        <v>124.18400868484331</v>
      </c>
      <c r="O23">
        <v>15605.84370572318</v>
      </c>
      <c r="P23">
        <v>15510.464692821401</v>
      </c>
      <c r="Q23">
        <v>129.07977554526369</v>
      </c>
      <c r="R23">
        <v>15605.73309731554</v>
      </c>
      <c r="S23">
        <v>15510.883008349459</v>
      </c>
      <c r="T23">
        <v>124.18400868484331</v>
      </c>
      <c r="U23">
        <v>51.569748409984733</v>
      </c>
      <c r="V23">
        <v>10.000064710992991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16</v>
      </c>
      <c r="B3" s="2">
        <v>45019</v>
      </c>
      <c r="D3" t="s">
        <v>199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52</v>
      </c>
      <c r="N3" t="s">
        <v>53</v>
      </c>
      <c r="O3">
        <v>0</v>
      </c>
      <c r="P3" t="s">
        <v>200</v>
      </c>
      <c r="Q3" t="s">
        <v>201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</v>
      </c>
      <c r="AA3">
        <v>267.67866802215582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29</v>
      </c>
      <c r="C7">
        <v>1.7254777777777781</v>
      </c>
      <c r="D7">
        <v>54.352020243429159</v>
      </c>
      <c r="E7">
        <v>12.939208396985929</v>
      </c>
      <c r="H7" t="s">
        <v>65</v>
      </c>
      <c r="I7">
        <v>0</v>
      </c>
      <c r="K7" t="s">
        <v>66</v>
      </c>
      <c r="L7">
        <v>40.154625000000003</v>
      </c>
      <c r="M7">
        <v>1409.2235748339081</v>
      </c>
      <c r="N7">
        <v>12.939208396985929</v>
      </c>
    </row>
    <row r="8" spans="1:27" x14ac:dyDescent="0.3">
      <c r="A8">
        <v>1</v>
      </c>
      <c r="B8">
        <v>3</v>
      </c>
      <c r="C8">
        <v>0.87428888888888756</v>
      </c>
      <c r="D8">
        <v>0.57708535844264586</v>
      </c>
      <c r="E8">
        <v>12.86498896095698</v>
      </c>
      <c r="H8" t="s">
        <v>67</v>
      </c>
      <c r="I8">
        <v>1</v>
      </c>
      <c r="K8" t="s">
        <v>68</v>
      </c>
      <c r="L8">
        <v>1.860072222222215</v>
      </c>
      <c r="M8">
        <v>341.19722628257779</v>
      </c>
      <c r="N8">
        <v>52.233894964204787</v>
      </c>
    </row>
    <row r="9" spans="1:27" x14ac:dyDescent="0.3">
      <c r="A9">
        <v>2</v>
      </c>
      <c r="B9">
        <v>177</v>
      </c>
      <c r="C9">
        <v>37.554858333333343</v>
      </c>
      <c r="D9">
        <v>1354.2944692320359</v>
      </c>
      <c r="E9">
        <v>10.86490889358878</v>
      </c>
      <c r="H9" t="s">
        <v>69</v>
      </c>
      <c r="I9">
        <v>12</v>
      </c>
      <c r="K9" t="s">
        <v>70</v>
      </c>
      <c r="L9">
        <v>42.014697222222217</v>
      </c>
      <c r="M9">
        <v>1750.420801116486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341.19722628257779</v>
      </c>
      <c r="E12">
        <v>52.233894964204787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202</v>
      </c>
      <c r="B16">
        <v>3734</v>
      </c>
      <c r="C16">
        <v>6056</v>
      </c>
      <c r="D16">
        <v>19</v>
      </c>
      <c r="E16">
        <v>46140</v>
      </c>
      <c r="F16">
        <v>44.706299561471283</v>
      </c>
      <c r="G16">
        <v>1</v>
      </c>
      <c r="H16">
        <v>5</v>
      </c>
      <c r="I16">
        <v>16186.31050011763</v>
      </c>
      <c r="J16">
        <v>14697.974610728539</v>
      </c>
      <c r="K16">
        <v>37.019837434825838</v>
      </c>
      <c r="L16">
        <v>16134.769511472739</v>
      </c>
      <c r="M16">
        <v>16988.51869887557</v>
      </c>
      <c r="N16">
        <v>36.744092021137917</v>
      </c>
      <c r="O16">
        <v>16186.91906679571</v>
      </c>
      <c r="P16">
        <v>14690.79606934294</v>
      </c>
      <c r="Q16">
        <v>37.019837434825838</v>
      </c>
      <c r="R16">
        <v>16189.85564642898</v>
      </c>
      <c r="S16">
        <v>14690.865914143829</v>
      </c>
      <c r="T16">
        <v>36.744092021137917</v>
      </c>
      <c r="U16">
        <v>0.16114711217489469</v>
      </c>
      <c r="V16">
        <v>51.40915388590421</v>
      </c>
      <c r="W16">
        <v>0</v>
      </c>
      <c r="X16">
        <v>0</v>
      </c>
    </row>
    <row r="17" spans="1:24" x14ac:dyDescent="0.3">
      <c r="A17" t="s">
        <v>202</v>
      </c>
      <c r="B17">
        <v>3734</v>
      </c>
      <c r="C17">
        <v>6056</v>
      </c>
      <c r="D17">
        <v>19</v>
      </c>
      <c r="E17">
        <v>46140</v>
      </c>
      <c r="F17">
        <v>28.90102511858543</v>
      </c>
      <c r="G17">
        <v>1</v>
      </c>
      <c r="H17">
        <v>5</v>
      </c>
      <c r="I17">
        <v>16187.305868587649</v>
      </c>
      <c r="J17">
        <v>14698.196152791101</v>
      </c>
      <c r="K17">
        <v>39.043711093032343</v>
      </c>
      <c r="L17">
        <v>16155.407404243129</v>
      </c>
      <c r="M17">
        <v>16188.35488650449</v>
      </c>
      <c r="N17">
        <v>40.595156192952047</v>
      </c>
      <c r="O17">
        <v>16187.62924108522</v>
      </c>
      <c r="P17">
        <v>14702.92441731928</v>
      </c>
      <c r="Q17">
        <v>39.043711093032343</v>
      </c>
      <c r="R17">
        <v>16191.010502932801</v>
      </c>
      <c r="S17">
        <v>14703.00447348944</v>
      </c>
      <c r="T17">
        <v>40.595156192952047</v>
      </c>
      <c r="U17">
        <v>0.16398413387421129</v>
      </c>
      <c r="V17">
        <v>51.409146900123282</v>
      </c>
      <c r="W17">
        <v>0</v>
      </c>
      <c r="X17">
        <v>0</v>
      </c>
    </row>
    <row r="18" spans="1:24" x14ac:dyDescent="0.3">
      <c r="A18" t="s">
        <v>202</v>
      </c>
      <c r="B18">
        <v>3734</v>
      </c>
      <c r="C18">
        <v>6056</v>
      </c>
      <c r="D18">
        <v>20</v>
      </c>
      <c r="E18">
        <v>46200</v>
      </c>
      <c r="F18">
        <v>3.322972474404116</v>
      </c>
      <c r="G18">
        <v>1</v>
      </c>
      <c r="H18">
        <v>5</v>
      </c>
      <c r="I18">
        <v>16189.54077742458</v>
      </c>
      <c r="J18">
        <v>14693.94037319388</v>
      </c>
      <c r="K18">
        <v>37.92241462596462</v>
      </c>
      <c r="L18">
        <v>16187.499324493911</v>
      </c>
      <c r="M18">
        <v>14865.14120610019</v>
      </c>
      <c r="N18">
        <v>36.287382587028297</v>
      </c>
      <c r="O18">
        <v>16189.938172636979</v>
      </c>
      <c r="P18">
        <v>14694.327090344381</v>
      </c>
      <c r="Q18">
        <v>37.92241462596462</v>
      </c>
      <c r="R18">
        <v>16191.486678678109</v>
      </c>
      <c r="S18">
        <v>14694.35956756911</v>
      </c>
      <c r="T18">
        <v>36.287382587028297</v>
      </c>
      <c r="U18">
        <v>0.16686944672428811</v>
      </c>
      <c r="V18">
        <v>51.408244043518017</v>
      </c>
      <c r="W18">
        <v>0</v>
      </c>
      <c r="X18">
        <v>0</v>
      </c>
    </row>
    <row r="19" spans="1:24" x14ac:dyDescent="0.3">
      <c r="A19" t="s">
        <v>202</v>
      </c>
      <c r="B19">
        <v>3734</v>
      </c>
      <c r="C19">
        <v>6056</v>
      </c>
      <c r="D19">
        <v>20</v>
      </c>
      <c r="E19">
        <v>46200</v>
      </c>
      <c r="F19">
        <v>3.2811616473172212</v>
      </c>
      <c r="G19">
        <v>1</v>
      </c>
      <c r="H19">
        <v>5</v>
      </c>
      <c r="I19">
        <v>16194.53607522733</v>
      </c>
      <c r="J19">
        <v>14698.574407661239</v>
      </c>
      <c r="K19">
        <v>36.135954051903681</v>
      </c>
      <c r="L19">
        <v>16192.427586344271</v>
      </c>
      <c r="M19">
        <v>14867.619186776739</v>
      </c>
      <c r="N19">
        <v>40.494454778212209</v>
      </c>
      <c r="O19">
        <v>16194.92853070202</v>
      </c>
      <c r="P19">
        <v>14698.956258991309</v>
      </c>
      <c r="Q19">
        <v>36.135954051903681</v>
      </c>
      <c r="R19">
        <v>16196.36490458793</v>
      </c>
      <c r="S19">
        <v>14698.98638506747</v>
      </c>
      <c r="T19">
        <v>40.494454778212209</v>
      </c>
      <c r="U19">
        <v>0.16688264499740871</v>
      </c>
      <c r="V19">
        <v>51.408244627848752</v>
      </c>
      <c r="W19">
        <v>0</v>
      </c>
      <c r="X19">
        <v>0</v>
      </c>
    </row>
    <row r="20" spans="1:24" x14ac:dyDescent="0.3">
      <c r="A20" t="s">
        <v>202</v>
      </c>
      <c r="B20">
        <v>3734</v>
      </c>
      <c r="C20">
        <v>6056</v>
      </c>
      <c r="D20">
        <v>20</v>
      </c>
      <c r="E20">
        <v>46200</v>
      </c>
      <c r="F20">
        <v>3.281013069975498</v>
      </c>
      <c r="G20">
        <v>1</v>
      </c>
      <c r="H20">
        <v>5</v>
      </c>
      <c r="I20">
        <v>16190.259361992839</v>
      </c>
      <c r="J20">
        <v>14697.59279940442</v>
      </c>
      <c r="K20">
        <v>37.546481481086403</v>
      </c>
      <c r="L20">
        <v>16188.48144197255</v>
      </c>
      <c r="M20">
        <v>14866.636801591219</v>
      </c>
      <c r="N20">
        <v>32.92581349769754</v>
      </c>
      <c r="O20">
        <v>16190.651797812519</v>
      </c>
      <c r="P20">
        <v>14697.974633446111</v>
      </c>
      <c r="Q20">
        <v>37.546481481086403</v>
      </c>
      <c r="R20">
        <v>16192.41717709001</v>
      </c>
      <c r="S20">
        <v>14698.011645330311</v>
      </c>
      <c r="T20">
        <v>32.92581349769754</v>
      </c>
      <c r="U20">
        <v>0.16688223402463759</v>
      </c>
      <c r="V20">
        <v>51.408231762136097</v>
      </c>
      <c r="W20">
        <v>0</v>
      </c>
      <c r="X20">
        <v>0</v>
      </c>
    </row>
    <row r="21" spans="1:24" x14ac:dyDescent="0.3">
      <c r="A21" t="s">
        <v>202</v>
      </c>
      <c r="B21">
        <v>3734</v>
      </c>
      <c r="C21">
        <v>6056</v>
      </c>
      <c r="D21">
        <v>20</v>
      </c>
      <c r="E21">
        <v>46200</v>
      </c>
      <c r="F21">
        <v>2.9793540936123848</v>
      </c>
      <c r="G21">
        <v>1</v>
      </c>
      <c r="H21">
        <v>5</v>
      </c>
      <c r="I21">
        <v>16191.96866875446</v>
      </c>
      <c r="J21">
        <v>14695.29349756058</v>
      </c>
      <c r="K21">
        <v>35.442767095772801</v>
      </c>
      <c r="L21">
        <v>16191.810746417779</v>
      </c>
      <c r="M21">
        <v>14848.82604855775</v>
      </c>
      <c r="N21">
        <v>34.887257630622663</v>
      </c>
      <c r="O21">
        <v>16192.32490481445</v>
      </c>
      <c r="P21">
        <v>14695.64022546522</v>
      </c>
      <c r="Q21">
        <v>35.442767095772801</v>
      </c>
      <c r="R21">
        <v>16195.38556040842</v>
      </c>
      <c r="S21">
        <v>14695.7044143209</v>
      </c>
      <c r="T21">
        <v>34.887257630622663</v>
      </c>
      <c r="U21">
        <v>0.166853632541623</v>
      </c>
      <c r="V21">
        <v>51.408242514153393</v>
      </c>
      <c r="W21">
        <v>0</v>
      </c>
      <c r="X21">
        <v>0</v>
      </c>
    </row>
    <row r="22" spans="1:24" x14ac:dyDescent="0.3">
      <c r="A22" t="s">
        <v>202</v>
      </c>
      <c r="B22">
        <v>3734</v>
      </c>
      <c r="C22">
        <v>6056</v>
      </c>
      <c r="D22">
        <v>20</v>
      </c>
      <c r="E22">
        <v>46200</v>
      </c>
      <c r="F22">
        <v>1.1399253430382761</v>
      </c>
      <c r="G22">
        <v>1</v>
      </c>
      <c r="H22">
        <v>5</v>
      </c>
      <c r="I22">
        <v>16192.172503699179</v>
      </c>
      <c r="J22">
        <v>14702.77536490766</v>
      </c>
      <c r="K22">
        <v>38.808220249233891</v>
      </c>
      <c r="L22">
        <v>16192.366641479561</v>
      </c>
      <c r="M22">
        <v>14761.52353072488</v>
      </c>
      <c r="N22">
        <v>41.514087387803698</v>
      </c>
      <c r="O22">
        <v>16192.30883909222</v>
      </c>
      <c r="P22">
        <v>14702.90802585428</v>
      </c>
      <c r="Q22">
        <v>38.808220249233891</v>
      </c>
      <c r="R22">
        <v>16193.73470009556</v>
      </c>
      <c r="S22">
        <v>14702.937935906741</v>
      </c>
      <c r="T22">
        <v>41.514087387803698</v>
      </c>
      <c r="U22">
        <v>0.16687661336503659</v>
      </c>
      <c r="V22">
        <v>51.4082488608909</v>
      </c>
      <c r="W22">
        <v>0</v>
      </c>
      <c r="X22">
        <v>0</v>
      </c>
    </row>
    <row r="23" spans="1:24" x14ac:dyDescent="0.3">
      <c r="A23" t="s">
        <v>202</v>
      </c>
      <c r="B23">
        <v>3734</v>
      </c>
      <c r="C23">
        <v>6056</v>
      </c>
      <c r="D23">
        <v>20</v>
      </c>
      <c r="E23">
        <v>46200</v>
      </c>
      <c r="F23">
        <v>0</v>
      </c>
      <c r="G23">
        <v>1</v>
      </c>
      <c r="H23">
        <v>5</v>
      </c>
      <c r="I23">
        <v>16193.50614257083</v>
      </c>
      <c r="J23">
        <v>14699.508741188591</v>
      </c>
      <c r="K23">
        <v>36.915180143093004</v>
      </c>
      <c r="L23">
        <v>16197.354655974539</v>
      </c>
      <c r="M23">
        <v>14702.474707947271</v>
      </c>
      <c r="N23">
        <v>37.127465952161778</v>
      </c>
      <c r="O23">
        <v>16193.50614257083</v>
      </c>
      <c r="P23">
        <v>14699.508741188591</v>
      </c>
      <c r="Q23">
        <v>36.915180143093004</v>
      </c>
      <c r="R23">
        <v>16197.354655974539</v>
      </c>
      <c r="S23">
        <v>14702.474707947271</v>
      </c>
      <c r="T23">
        <v>37.127465952161778</v>
      </c>
      <c r="U23">
        <v>0.16697916445198019</v>
      </c>
      <c r="V23">
        <v>51.408262496615571</v>
      </c>
      <c r="W23">
        <v>0</v>
      </c>
      <c r="X23">
        <v>0</v>
      </c>
    </row>
    <row r="24" spans="1:24" x14ac:dyDescent="0.3">
      <c r="A24" t="s">
        <v>203</v>
      </c>
      <c r="B24">
        <v>5859</v>
      </c>
      <c r="C24">
        <v>1622</v>
      </c>
      <c r="D24">
        <v>26</v>
      </c>
      <c r="E24">
        <v>46560</v>
      </c>
      <c r="F24">
        <v>38.101575235020157</v>
      </c>
      <c r="G24">
        <v>5</v>
      </c>
      <c r="H24">
        <v>2</v>
      </c>
      <c r="I24">
        <v>16391.853901163118</v>
      </c>
      <c r="J24">
        <v>15643.028269726719</v>
      </c>
      <c r="K24">
        <v>91.317524768393255</v>
      </c>
      <c r="L24">
        <v>16155.93623343967</v>
      </c>
      <c r="M24">
        <v>14107.80371212106</v>
      </c>
      <c r="N24">
        <v>88.795949556190536</v>
      </c>
      <c r="O24">
        <v>16198.138786774511</v>
      </c>
      <c r="P24">
        <v>13729.380480265399</v>
      </c>
      <c r="Q24">
        <v>91.317524768393255</v>
      </c>
      <c r="R24">
        <v>16199.011761372651</v>
      </c>
      <c r="S24">
        <v>13729.245822213201</v>
      </c>
      <c r="T24">
        <v>88.795949556190536</v>
      </c>
      <c r="U24">
        <v>50.481574677846623</v>
      </c>
      <c r="V24">
        <v>9.9996064472951058</v>
      </c>
      <c r="W24">
        <v>0</v>
      </c>
      <c r="X24">
        <v>0</v>
      </c>
    </row>
    <row r="25" spans="1:24" x14ac:dyDescent="0.3">
      <c r="A25" t="s">
        <v>203</v>
      </c>
      <c r="B25">
        <v>5859</v>
      </c>
      <c r="C25">
        <v>1622</v>
      </c>
      <c r="D25">
        <v>26</v>
      </c>
      <c r="E25">
        <v>46560</v>
      </c>
      <c r="F25">
        <v>34.702757450119378</v>
      </c>
      <c r="G25">
        <v>5</v>
      </c>
      <c r="H25">
        <v>2</v>
      </c>
      <c r="I25">
        <v>16376.601098978639</v>
      </c>
      <c r="J25">
        <v>15491.994399880101</v>
      </c>
      <c r="K25">
        <v>91.217885101489955</v>
      </c>
      <c r="L25">
        <v>16159.21042820428</v>
      </c>
      <c r="M25">
        <v>14094.11149169145</v>
      </c>
      <c r="N25">
        <v>92.37124481159367</v>
      </c>
      <c r="O25">
        <v>16200.180001279539</v>
      </c>
      <c r="P25">
        <v>13749.051961191381</v>
      </c>
      <c r="Q25">
        <v>91.217885101489955</v>
      </c>
      <c r="R25">
        <v>16198.42583623354</v>
      </c>
      <c r="S25">
        <v>13749.32250518667</v>
      </c>
      <c r="T25">
        <v>92.37124481159367</v>
      </c>
      <c r="U25">
        <v>50.481532570662878</v>
      </c>
      <c r="V25">
        <v>9.99954976193089</v>
      </c>
      <c r="W25">
        <v>0</v>
      </c>
      <c r="X25">
        <v>0</v>
      </c>
    </row>
    <row r="26" spans="1:24" x14ac:dyDescent="0.3">
      <c r="A26" t="s">
        <v>204</v>
      </c>
      <c r="B26">
        <v>5860</v>
      </c>
      <c r="C26">
        <v>975</v>
      </c>
      <c r="D26">
        <v>28</v>
      </c>
      <c r="E26">
        <v>46680</v>
      </c>
      <c r="F26">
        <v>34.908421981420453</v>
      </c>
      <c r="G26">
        <v>5</v>
      </c>
      <c r="H26">
        <v>2</v>
      </c>
      <c r="I26">
        <v>16208.20155911988</v>
      </c>
      <c r="J26">
        <v>14548.556629095219</v>
      </c>
      <c r="K26">
        <v>55.710454685924482</v>
      </c>
      <c r="L26">
        <v>16600.351145742381</v>
      </c>
      <c r="M26">
        <v>12823.460551777231</v>
      </c>
      <c r="N26">
        <v>58.020224788824152</v>
      </c>
      <c r="O26">
        <v>16249.918908733271</v>
      </c>
      <c r="P26">
        <v>12810.34063314249</v>
      </c>
      <c r="Q26">
        <v>55.710454685924482</v>
      </c>
      <c r="R26">
        <v>16250.39476448873</v>
      </c>
      <c r="S26">
        <v>12810.4486668516</v>
      </c>
      <c r="T26">
        <v>58.020224788824152</v>
      </c>
      <c r="U26">
        <v>49.807938468096637</v>
      </c>
      <c r="V26">
        <v>10.031911446857251</v>
      </c>
      <c r="W26">
        <v>0</v>
      </c>
      <c r="X26">
        <v>0</v>
      </c>
    </row>
    <row r="27" spans="1:24" x14ac:dyDescent="0.3">
      <c r="A27" t="s">
        <v>205</v>
      </c>
      <c r="B27">
        <v>5864</v>
      </c>
      <c r="C27">
        <v>977</v>
      </c>
      <c r="D27">
        <v>13</v>
      </c>
      <c r="E27">
        <v>45780</v>
      </c>
      <c r="F27">
        <v>75.124072826098711</v>
      </c>
      <c r="G27">
        <v>5</v>
      </c>
      <c r="H27">
        <v>2</v>
      </c>
      <c r="I27">
        <v>17218.063666544731</v>
      </c>
      <c r="J27">
        <v>17656.45610140574</v>
      </c>
      <c r="K27">
        <v>110.10906101703409</v>
      </c>
      <c r="L27">
        <v>15452.3771628507</v>
      </c>
      <c r="M27">
        <v>14054.948379230411</v>
      </c>
      <c r="N27">
        <v>112.7936434351891</v>
      </c>
      <c r="O27">
        <v>16201.27602528329</v>
      </c>
      <c r="P27">
        <v>13988.67739604903</v>
      </c>
      <c r="Q27">
        <v>110.10906101703409</v>
      </c>
      <c r="R27">
        <v>16203.385584495691</v>
      </c>
      <c r="S27">
        <v>13987.641623371879</v>
      </c>
      <c r="T27">
        <v>112.7936434351891</v>
      </c>
      <c r="U27">
        <v>50.664291862417777</v>
      </c>
      <c r="V27">
        <v>10.036975349708189</v>
      </c>
      <c r="W27">
        <v>0</v>
      </c>
      <c r="X27">
        <v>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17</v>
      </c>
      <c r="B3" s="2">
        <v>45020</v>
      </c>
      <c r="D3" t="s">
        <v>206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52</v>
      </c>
      <c r="N3" t="s">
        <v>53</v>
      </c>
      <c r="O3">
        <v>0</v>
      </c>
      <c r="P3" t="s">
        <v>207</v>
      </c>
      <c r="Q3" t="s">
        <v>208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</v>
      </c>
      <c r="AA3">
        <v>365.14843535423279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16.813561111111099</v>
      </c>
      <c r="D7">
        <v>342.86911971931721</v>
      </c>
      <c r="E7">
        <v>13.14009643821783</v>
      </c>
      <c r="H7" t="s">
        <v>65</v>
      </c>
      <c r="I7">
        <v>0</v>
      </c>
      <c r="K7" t="s">
        <v>66</v>
      </c>
      <c r="L7">
        <v>63.571622222222217</v>
      </c>
      <c r="M7">
        <v>1983.297082458198</v>
      </c>
      <c r="N7">
        <v>13.14009643821783</v>
      </c>
    </row>
    <row r="8" spans="1:27" x14ac:dyDescent="0.3">
      <c r="A8">
        <v>1</v>
      </c>
      <c r="B8">
        <v>3</v>
      </c>
      <c r="C8">
        <v>1.299619444444446</v>
      </c>
      <c r="D8">
        <v>0.82252998273925682</v>
      </c>
      <c r="E8">
        <v>12.9564657196638</v>
      </c>
      <c r="H8" t="s">
        <v>67</v>
      </c>
      <c r="I8">
        <v>1</v>
      </c>
      <c r="K8" t="s">
        <v>68</v>
      </c>
      <c r="L8">
        <v>2.1320166666666651</v>
      </c>
      <c r="M8">
        <v>392.45702528711689</v>
      </c>
      <c r="N8">
        <v>51.888440934550189</v>
      </c>
    </row>
    <row r="9" spans="1:27" x14ac:dyDescent="0.3">
      <c r="A9">
        <v>2</v>
      </c>
      <c r="B9">
        <v>201</v>
      </c>
      <c r="C9">
        <v>45.458441666666673</v>
      </c>
      <c r="D9">
        <v>1639.6054327561419</v>
      </c>
      <c r="E9">
        <v>10.75612531022499</v>
      </c>
      <c r="H9" t="s">
        <v>69</v>
      </c>
      <c r="I9">
        <v>3</v>
      </c>
      <c r="K9" t="s">
        <v>70</v>
      </c>
      <c r="L9">
        <v>65.703638888888889</v>
      </c>
      <c r="M9">
        <v>2375.7541077453152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392.45702528711689</v>
      </c>
      <c r="E12">
        <v>51.888440934550189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209</v>
      </c>
      <c r="B16">
        <v>3268</v>
      </c>
      <c r="C16">
        <v>6063</v>
      </c>
      <c r="D16">
        <v>28</v>
      </c>
      <c r="E16">
        <v>48480</v>
      </c>
      <c r="F16">
        <v>14.81344360498866</v>
      </c>
      <c r="G16">
        <v>2</v>
      </c>
      <c r="H16">
        <v>5</v>
      </c>
      <c r="I16">
        <v>16398.99791982245</v>
      </c>
      <c r="J16">
        <v>14145.930702933991</v>
      </c>
      <c r="K16">
        <v>59.343296916981927</v>
      </c>
      <c r="L16">
        <v>16452.762648580279</v>
      </c>
      <c r="M16">
        <v>14911.242509846439</v>
      </c>
      <c r="N16">
        <v>60.68081212739888</v>
      </c>
      <c r="O16">
        <v>16253.54210079505</v>
      </c>
      <c r="P16">
        <v>14176.855043935821</v>
      </c>
      <c r="Q16">
        <v>59.343296916981927</v>
      </c>
      <c r="R16">
        <v>16249.310979452261</v>
      </c>
      <c r="S16">
        <v>14177.175815641451</v>
      </c>
      <c r="T16">
        <v>60.68081212739888</v>
      </c>
      <c r="U16">
        <v>10.038637641022669</v>
      </c>
      <c r="V16">
        <v>51.422150340616831</v>
      </c>
      <c r="W16">
        <v>0</v>
      </c>
      <c r="X16">
        <v>0</v>
      </c>
    </row>
    <row r="17" spans="1:24" x14ac:dyDescent="0.3">
      <c r="A17" t="s">
        <v>210</v>
      </c>
      <c r="B17">
        <v>5874</v>
      </c>
      <c r="C17">
        <v>1814</v>
      </c>
      <c r="D17">
        <v>18</v>
      </c>
      <c r="E17">
        <v>47880</v>
      </c>
      <c r="F17">
        <v>20.283459402813708</v>
      </c>
      <c r="G17">
        <v>5</v>
      </c>
      <c r="H17">
        <v>2</v>
      </c>
      <c r="I17">
        <v>18001.54816944597</v>
      </c>
      <c r="J17">
        <v>17970.010027274711</v>
      </c>
      <c r="K17">
        <v>82.943338266740312</v>
      </c>
      <c r="L17">
        <v>18078.519723556459</v>
      </c>
      <c r="M17">
        <v>16944.486202449629</v>
      </c>
      <c r="N17">
        <v>84.876390864331682</v>
      </c>
      <c r="O17">
        <v>17871.86303216315</v>
      </c>
      <c r="P17">
        <v>16949.154755767431</v>
      </c>
      <c r="Q17">
        <v>82.943338266740312</v>
      </c>
      <c r="R17">
        <v>17875.076795297951</v>
      </c>
      <c r="S17">
        <v>16949.385844175089</v>
      </c>
      <c r="T17">
        <v>84.876390864331682</v>
      </c>
      <c r="U17">
        <v>50.733930965165037</v>
      </c>
      <c r="V17">
        <v>10.03290002033266</v>
      </c>
      <c r="W17">
        <v>0</v>
      </c>
      <c r="X17">
        <v>0</v>
      </c>
    </row>
    <row r="18" spans="1:24" x14ac:dyDescent="0.3">
      <c r="A18" t="s">
        <v>211</v>
      </c>
      <c r="B18">
        <v>6060</v>
      </c>
      <c r="C18">
        <v>533</v>
      </c>
      <c r="D18">
        <v>12</v>
      </c>
      <c r="E18">
        <v>47520</v>
      </c>
      <c r="F18">
        <v>14.211989753468879</v>
      </c>
      <c r="G18">
        <v>5</v>
      </c>
      <c r="H18">
        <v>2</v>
      </c>
      <c r="I18">
        <v>17496.164593729551</v>
      </c>
      <c r="J18">
        <v>13961.93111704249</v>
      </c>
      <c r="K18">
        <v>34.971275361376151</v>
      </c>
      <c r="L18">
        <v>17715.320017202699</v>
      </c>
      <c r="M18">
        <v>14736.358463326111</v>
      </c>
      <c r="N18">
        <v>34.561111238698167</v>
      </c>
      <c r="O18">
        <v>17587.034234511349</v>
      </c>
      <c r="P18">
        <v>14677.20091535599</v>
      </c>
      <c r="Q18">
        <v>34.971275361376151</v>
      </c>
      <c r="R18">
        <v>17585.402746948679</v>
      </c>
      <c r="S18">
        <v>14677.666327262379</v>
      </c>
      <c r="T18">
        <v>34.561111238698167</v>
      </c>
      <c r="U18">
        <v>50.733138589659639</v>
      </c>
      <c r="V18">
        <v>10.03094485919843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18</v>
      </c>
      <c r="B3" s="2">
        <v>45020</v>
      </c>
      <c r="D3" t="s">
        <v>212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52</v>
      </c>
      <c r="N3" t="s">
        <v>53</v>
      </c>
      <c r="O3">
        <v>0</v>
      </c>
      <c r="P3" t="s">
        <v>213</v>
      </c>
      <c r="Q3" t="s">
        <v>214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17</v>
      </c>
      <c r="AA3">
        <v>122.907341003418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0.7828722222222233</v>
      </c>
      <c r="D7">
        <v>25.229665608978529</v>
      </c>
      <c r="E7">
        <v>12.904135353839649</v>
      </c>
      <c r="H7" t="s">
        <v>65</v>
      </c>
      <c r="I7">
        <v>0</v>
      </c>
      <c r="K7" t="s">
        <v>66</v>
      </c>
      <c r="L7">
        <v>19.042761111111108</v>
      </c>
      <c r="M7">
        <v>653.13826494917714</v>
      </c>
      <c r="N7">
        <v>12.904135353839649</v>
      </c>
    </row>
    <row r="8" spans="1:27" x14ac:dyDescent="0.3">
      <c r="A8">
        <v>1</v>
      </c>
      <c r="B8">
        <v>4</v>
      </c>
      <c r="C8">
        <v>0.86357499999999876</v>
      </c>
      <c r="D8">
        <v>0.37204720080752612</v>
      </c>
      <c r="E8">
        <v>12.228281804422361</v>
      </c>
      <c r="H8" t="s">
        <v>67</v>
      </c>
      <c r="I8">
        <v>16</v>
      </c>
      <c r="K8" t="s">
        <v>68</v>
      </c>
      <c r="L8">
        <v>1.6805499999999951</v>
      </c>
      <c r="M8">
        <v>309.35263946427779</v>
      </c>
      <c r="N8">
        <v>51.961251796449368</v>
      </c>
    </row>
    <row r="9" spans="1:27" x14ac:dyDescent="0.3">
      <c r="A9">
        <v>2</v>
      </c>
      <c r="B9">
        <v>166</v>
      </c>
      <c r="C9">
        <v>17.396313888888891</v>
      </c>
      <c r="D9">
        <v>627.53655213939112</v>
      </c>
      <c r="E9">
        <v>10.745963135134071</v>
      </c>
      <c r="H9" t="s">
        <v>69</v>
      </c>
      <c r="I9">
        <v>1</v>
      </c>
      <c r="K9" t="s">
        <v>70</v>
      </c>
      <c r="L9">
        <v>20.723311111111109</v>
      </c>
      <c r="M9">
        <v>962.49090441345493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309.35263946427779</v>
      </c>
      <c r="E12">
        <v>51.961251796449368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215</v>
      </c>
      <c r="B16">
        <v>5664</v>
      </c>
      <c r="C16">
        <v>553</v>
      </c>
      <c r="D16">
        <v>8</v>
      </c>
      <c r="E16">
        <v>49080</v>
      </c>
      <c r="F16">
        <v>0.2589734448754743</v>
      </c>
      <c r="G16">
        <v>5</v>
      </c>
      <c r="H16">
        <v>2</v>
      </c>
      <c r="I16">
        <v>15468.523998660559</v>
      </c>
      <c r="J16">
        <v>15271.780486274771</v>
      </c>
      <c r="K16">
        <v>63.308359312796817</v>
      </c>
      <c r="L16">
        <v>15454.2710953597</v>
      </c>
      <c r="M16">
        <v>15264.92718952513</v>
      </c>
      <c r="N16">
        <v>67.615070367028224</v>
      </c>
      <c r="O16">
        <v>15456.716905491779</v>
      </c>
      <c r="P16">
        <v>15265.8438820253</v>
      </c>
      <c r="Q16">
        <v>63.308359312796817</v>
      </c>
      <c r="R16">
        <v>15456.540662686461</v>
      </c>
      <c r="S16">
        <v>15266.188550293249</v>
      </c>
      <c r="T16">
        <v>67.615070367028224</v>
      </c>
      <c r="U16">
        <v>51.03051546908199</v>
      </c>
      <c r="V16">
        <v>10.026239445583601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19</v>
      </c>
      <c r="B3" s="2">
        <v>45020</v>
      </c>
      <c r="D3" t="s">
        <v>216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52</v>
      </c>
      <c r="N3" t="s">
        <v>53</v>
      </c>
      <c r="O3">
        <v>0</v>
      </c>
      <c r="P3" t="s">
        <v>217</v>
      </c>
      <c r="Q3" t="s">
        <v>218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93</v>
      </c>
      <c r="AA3">
        <v>157.87336301803589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0.45425277777777712</v>
      </c>
      <c r="D7">
        <v>14.251309765324031</v>
      </c>
      <c r="E7">
        <v>12.87446474359543</v>
      </c>
      <c r="H7" t="s">
        <v>65</v>
      </c>
      <c r="I7">
        <v>0</v>
      </c>
      <c r="K7" t="s">
        <v>66</v>
      </c>
      <c r="L7">
        <v>22.788388888888871</v>
      </c>
      <c r="M7">
        <v>789.18796635514536</v>
      </c>
      <c r="N7">
        <v>17.22904999516847</v>
      </c>
    </row>
    <row r="8" spans="1:27" x14ac:dyDescent="0.3">
      <c r="A8">
        <v>1</v>
      </c>
      <c r="B8">
        <v>5</v>
      </c>
      <c r="C8">
        <v>0.85863333333333181</v>
      </c>
      <c r="D8">
        <v>0.49883046676233461</v>
      </c>
      <c r="E8">
        <v>12.908250193955819</v>
      </c>
      <c r="H8" t="s">
        <v>67</v>
      </c>
      <c r="I8">
        <v>90</v>
      </c>
      <c r="K8" t="s">
        <v>68</v>
      </c>
      <c r="L8">
        <v>0.95783055555555818</v>
      </c>
      <c r="M8">
        <v>175.9939362049943</v>
      </c>
      <c r="N8">
        <v>52.371981389292152</v>
      </c>
    </row>
    <row r="9" spans="1:27" x14ac:dyDescent="0.3">
      <c r="A9">
        <v>2</v>
      </c>
      <c r="B9">
        <v>209</v>
      </c>
      <c r="C9">
        <v>21.47550277777777</v>
      </c>
      <c r="D9">
        <v>774.43782612305904</v>
      </c>
      <c r="E9">
        <v>17.22904999516847</v>
      </c>
      <c r="H9" t="s">
        <v>69</v>
      </c>
      <c r="I9">
        <v>3</v>
      </c>
      <c r="K9" t="s">
        <v>70</v>
      </c>
      <c r="L9">
        <v>23.746219444444431</v>
      </c>
      <c r="M9">
        <v>965.18190256013963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175.9939362049943</v>
      </c>
      <c r="E12">
        <v>52.371981389292152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219</v>
      </c>
      <c r="B16">
        <v>3038</v>
      </c>
      <c r="C16">
        <v>5669</v>
      </c>
      <c r="D16">
        <v>13</v>
      </c>
      <c r="E16">
        <v>50280</v>
      </c>
      <c r="F16">
        <v>0</v>
      </c>
      <c r="G16">
        <v>2</v>
      </c>
      <c r="H16">
        <v>5</v>
      </c>
      <c r="I16">
        <v>15462.258197515601</v>
      </c>
      <c r="J16">
        <v>16756.391721329939</v>
      </c>
      <c r="K16">
        <v>27.18007397789566</v>
      </c>
      <c r="L16">
        <v>15463.476441361419</v>
      </c>
      <c r="M16">
        <v>16757.152442023769</v>
      </c>
      <c r="N16">
        <v>27.89042397445191</v>
      </c>
      <c r="O16">
        <v>15462.258197515601</v>
      </c>
      <c r="P16">
        <v>16756.391721329939</v>
      </c>
      <c r="Q16">
        <v>27.18007397789566</v>
      </c>
      <c r="R16">
        <v>15463.476441361419</v>
      </c>
      <c r="S16">
        <v>16757.152442023769</v>
      </c>
      <c r="T16">
        <v>27.89042397445191</v>
      </c>
      <c r="U16">
        <v>10.02012924351923</v>
      </c>
      <c r="V16">
        <v>51.022199548252978</v>
      </c>
      <c r="W16">
        <v>0</v>
      </c>
      <c r="X16">
        <v>0</v>
      </c>
    </row>
    <row r="17" spans="1:24" x14ac:dyDescent="0.3">
      <c r="A17" t="s">
        <v>220</v>
      </c>
      <c r="B17">
        <v>5869</v>
      </c>
      <c r="C17">
        <v>1640</v>
      </c>
      <c r="D17">
        <v>5</v>
      </c>
      <c r="E17">
        <v>49800</v>
      </c>
      <c r="F17">
        <v>49.788693409146191</v>
      </c>
      <c r="G17">
        <v>5</v>
      </c>
      <c r="H17">
        <v>2</v>
      </c>
      <c r="I17">
        <v>16852.847208615869</v>
      </c>
      <c r="J17">
        <v>16337.82745429512</v>
      </c>
      <c r="K17">
        <v>57.502339857719853</v>
      </c>
      <c r="L17">
        <v>16236.52125356392</v>
      </c>
      <c r="M17">
        <v>13412.337653443779</v>
      </c>
      <c r="N17">
        <v>61.745601635794017</v>
      </c>
      <c r="O17">
        <v>16178.834928411199</v>
      </c>
      <c r="P17">
        <v>13907.030146427791</v>
      </c>
      <c r="Q17">
        <v>57.502339857719853</v>
      </c>
      <c r="R17">
        <v>16180.151537932859</v>
      </c>
      <c r="S17">
        <v>13906.752151487441</v>
      </c>
      <c r="T17">
        <v>61.745601635794017</v>
      </c>
      <c r="U17">
        <v>50.664359477243387</v>
      </c>
      <c r="V17">
        <v>9.9945897480974715</v>
      </c>
      <c r="W17">
        <v>0</v>
      </c>
      <c r="X17">
        <v>0</v>
      </c>
    </row>
    <row r="18" spans="1:24" x14ac:dyDescent="0.3">
      <c r="A18" t="s">
        <v>221</v>
      </c>
      <c r="B18">
        <v>6066</v>
      </c>
      <c r="C18">
        <v>553</v>
      </c>
      <c r="D18">
        <v>5</v>
      </c>
      <c r="E18">
        <v>49800</v>
      </c>
      <c r="F18">
        <v>23.086635139705169</v>
      </c>
      <c r="G18">
        <v>5</v>
      </c>
      <c r="H18">
        <v>2</v>
      </c>
      <c r="I18">
        <v>16521.396121697111</v>
      </c>
      <c r="J18">
        <v>16975.67527429956</v>
      </c>
      <c r="K18">
        <v>73.604914215129426</v>
      </c>
      <c r="L18">
        <v>16606.333300498682</v>
      </c>
      <c r="M18">
        <v>15906.075945670589</v>
      </c>
      <c r="N18">
        <v>73.564337503324467</v>
      </c>
      <c r="O18">
        <v>16400.867283609179</v>
      </c>
      <c r="P18">
        <v>15793.47860878037</v>
      </c>
      <c r="Q18">
        <v>73.604914215129426</v>
      </c>
      <c r="R18">
        <v>16403.991747231521</v>
      </c>
      <c r="S18">
        <v>15793.71754288969</v>
      </c>
      <c r="T18">
        <v>73.564337503324467</v>
      </c>
      <c r="U18">
        <v>51.472418140585781</v>
      </c>
      <c r="V18">
        <v>10.025038662257399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2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20</v>
      </c>
      <c r="B3" s="2">
        <v>45020</v>
      </c>
      <c r="D3" t="s">
        <v>222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52</v>
      </c>
      <c r="N3" t="s">
        <v>53</v>
      </c>
      <c r="O3">
        <v>0</v>
      </c>
      <c r="P3" t="s">
        <v>223</v>
      </c>
      <c r="Q3" t="s">
        <v>224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33</v>
      </c>
      <c r="AA3">
        <v>214.29266357421881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7.5099833333333317</v>
      </c>
      <c r="D7">
        <v>133.8909871469609</v>
      </c>
      <c r="E7">
        <v>13.10734165033368</v>
      </c>
      <c r="H7" t="s">
        <v>65</v>
      </c>
      <c r="I7">
        <v>26</v>
      </c>
      <c r="K7" t="s">
        <v>66</v>
      </c>
      <c r="L7">
        <v>34.977019444444437</v>
      </c>
      <c r="M7">
        <v>1099.681950954016</v>
      </c>
      <c r="N7">
        <v>13.10734165033368</v>
      </c>
    </row>
    <row r="8" spans="1:27" x14ac:dyDescent="0.3">
      <c r="A8">
        <v>1</v>
      </c>
      <c r="B8">
        <v>3</v>
      </c>
      <c r="C8">
        <v>0.72508888888888878</v>
      </c>
      <c r="D8">
        <v>0.43732773655474733</v>
      </c>
      <c r="E8">
        <v>12.926175857089399</v>
      </c>
      <c r="H8" t="s">
        <v>67</v>
      </c>
      <c r="I8">
        <v>0</v>
      </c>
      <c r="K8" t="s">
        <v>68</v>
      </c>
      <c r="L8">
        <v>0.80908611111110884</v>
      </c>
      <c r="M8">
        <v>148.7554374812139</v>
      </c>
      <c r="N8">
        <v>51.77993785015574</v>
      </c>
    </row>
    <row r="9" spans="1:27" x14ac:dyDescent="0.3">
      <c r="A9">
        <v>2</v>
      </c>
      <c r="B9">
        <v>241</v>
      </c>
      <c r="C9">
        <v>26.741947222222219</v>
      </c>
      <c r="D9">
        <v>965.35363607049999</v>
      </c>
      <c r="E9">
        <v>12.9003587524448</v>
      </c>
      <c r="H9" t="s">
        <v>69</v>
      </c>
      <c r="I9">
        <v>7</v>
      </c>
      <c r="K9" t="s">
        <v>70</v>
      </c>
      <c r="L9">
        <v>35.786105555555537</v>
      </c>
      <c r="M9">
        <v>1248.4373884352301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148.7554374812139</v>
      </c>
      <c r="E12">
        <v>51.77993785015574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225</v>
      </c>
      <c r="B16">
        <v>2994</v>
      </c>
      <c r="C16">
        <v>5882</v>
      </c>
      <c r="D16">
        <v>14</v>
      </c>
      <c r="E16">
        <v>51240</v>
      </c>
      <c r="F16">
        <v>4.9617013508149421</v>
      </c>
      <c r="G16">
        <v>2</v>
      </c>
      <c r="H16">
        <v>5</v>
      </c>
      <c r="I16">
        <v>18025.287727710791</v>
      </c>
      <c r="J16">
        <v>17783.249554970109</v>
      </c>
      <c r="K16">
        <v>101.90710654570501</v>
      </c>
      <c r="L16">
        <v>18008.92483697641</v>
      </c>
      <c r="M16">
        <v>18011.156092883419</v>
      </c>
      <c r="N16">
        <v>102.91322232461231</v>
      </c>
      <c r="O16">
        <v>17980.461219260691</v>
      </c>
      <c r="P16">
        <v>17761.62264301279</v>
      </c>
      <c r="Q16">
        <v>101.90710654570501</v>
      </c>
      <c r="R16">
        <v>17977.204533998651</v>
      </c>
      <c r="S16">
        <v>17761.435514685611</v>
      </c>
      <c r="T16">
        <v>102.91322232461231</v>
      </c>
      <c r="U16">
        <v>10.03100816978726</v>
      </c>
      <c r="V16">
        <v>50.734033727993612</v>
      </c>
      <c r="W16">
        <v>0</v>
      </c>
      <c r="X16">
        <v>0</v>
      </c>
    </row>
    <row r="17" spans="1:24" x14ac:dyDescent="0.3">
      <c r="A17" t="s">
        <v>226</v>
      </c>
      <c r="B17">
        <v>2994</v>
      </c>
      <c r="C17">
        <v>5886</v>
      </c>
      <c r="D17">
        <v>14</v>
      </c>
      <c r="E17">
        <v>51240</v>
      </c>
      <c r="F17">
        <v>10.46230949171161</v>
      </c>
      <c r="G17">
        <v>2</v>
      </c>
      <c r="H17">
        <v>5</v>
      </c>
      <c r="I17">
        <v>18075.086479311751</v>
      </c>
      <c r="J17">
        <v>17798.482138285439</v>
      </c>
      <c r="K17">
        <v>106.3956971464237</v>
      </c>
      <c r="L17">
        <v>17908.68280435284</v>
      </c>
      <c r="M17">
        <v>17220.47413246382</v>
      </c>
      <c r="N17">
        <v>105.11881197528029</v>
      </c>
      <c r="O17">
        <v>17980.585687598519</v>
      </c>
      <c r="P17">
        <v>17752.879342115779</v>
      </c>
      <c r="Q17">
        <v>106.3956971464237</v>
      </c>
      <c r="R17">
        <v>17976.47594407438</v>
      </c>
      <c r="S17">
        <v>17754.030987318522</v>
      </c>
      <c r="T17">
        <v>105.11881197528029</v>
      </c>
      <c r="U17">
        <v>10.02920215876051</v>
      </c>
      <c r="V17">
        <v>51.408006249403087</v>
      </c>
      <c r="W17">
        <v>0</v>
      </c>
      <c r="X17">
        <v>0</v>
      </c>
    </row>
    <row r="18" spans="1:24" x14ac:dyDescent="0.3">
      <c r="A18" t="s">
        <v>227</v>
      </c>
      <c r="B18">
        <v>2998</v>
      </c>
      <c r="C18">
        <v>6269</v>
      </c>
      <c r="D18">
        <v>14</v>
      </c>
      <c r="E18">
        <v>51240</v>
      </c>
      <c r="F18">
        <v>42.565918548537873</v>
      </c>
      <c r="G18">
        <v>2</v>
      </c>
      <c r="H18">
        <v>5</v>
      </c>
      <c r="I18">
        <v>18118.10613883836</v>
      </c>
      <c r="J18">
        <v>17499.397372538981</v>
      </c>
      <c r="K18">
        <v>57.903157055409473</v>
      </c>
      <c r="L18">
        <v>16091.847782265409</v>
      </c>
      <c r="M18">
        <v>15915.67980268218</v>
      </c>
      <c r="N18">
        <v>59.997613781680222</v>
      </c>
      <c r="O18">
        <v>17717.511175234649</v>
      </c>
      <c r="P18">
        <v>17352.553425311009</v>
      </c>
      <c r="Q18">
        <v>57.903157055409473</v>
      </c>
      <c r="R18">
        <v>17715.547741070732</v>
      </c>
      <c r="S18">
        <v>17355.059106529479</v>
      </c>
      <c r="T18">
        <v>59.997613781680222</v>
      </c>
      <c r="U18">
        <v>10.02353176906516</v>
      </c>
      <c r="V18">
        <v>50.976040956531051</v>
      </c>
      <c r="W18">
        <v>0</v>
      </c>
      <c r="X18">
        <v>0</v>
      </c>
    </row>
    <row r="19" spans="1:24" x14ac:dyDescent="0.3">
      <c r="A19" t="s">
        <v>228</v>
      </c>
      <c r="B19">
        <v>3070</v>
      </c>
      <c r="C19">
        <v>5886</v>
      </c>
      <c r="D19">
        <v>10</v>
      </c>
      <c r="E19">
        <v>51000</v>
      </c>
      <c r="F19">
        <v>22.65258479887207</v>
      </c>
      <c r="G19">
        <v>2</v>
      </c>
      <c r="H19">
        <v>5</v>
      </c>
      <c r="I19">
        <v>16272.76838490646</v>
      </c>
      <c r="J19">
        <v>16679.624907694171</v>
      </c>
      <c r="K19">
        <v>107.5966208993874</v>
      </c>
      <c r="L19">
        <v>16251.37309218219</v>
      </c>
      <c r="M19">
        <v>17737.791676697641</v>
      </c>
      <c r="N19">
        <v>112.546919774643</v>
      </c>
      <c r="O19">
        <v>16493.28121248119</v>
      </c>
      <c r="P19">
        <v>16625.027943152611</v>
      </c>
      <c r="Q19">
        <v>107.5966208993874</v>
      </c>
      <c r="R19">
        <v>16492.22776208612</v>
      </c>
      <c r="S19">
        <v>16625.00769236383</v>
      </c>
      <c r="T19">
        <v>112.546919774643</v>
      </c>
      <c r="U19">
        <v>10.028487318989949</v>
      </c>
      <c r="V19">
        <v>50.261431807986689</v>
      </c>
      <c r="W19">
        <v>0</v>
      </c>
      <c r="X19">
        <v>0</v>
      </c>
    </row>
    <row r="20" spans="1:24" x14ac:dyDescent="0.3">
      <c r="A20" t="s">
        <v>229</v>
      </c>
      <c r="B20">
        <v>4467</v>
      </c>
      <c r="C20">
        <v>5688</v>
      </c>
      <c r="D20">
        <v>12</v>
      </c>
      <c r="E20">
        <v>51120</v>
      </c>
      <c r="F20">
        <v>18.971011851074451</v>
      </c>
      <c r="G20">
        <v>0</v>
      </c>
      <c r="H20">
        <v>5</v>
      </c>
      <c r="I20">
        <v>15233.269962911691</v>
      </c>
      <c r="J20">
        <v>16473.376211794879</v>
      </c>
      <c r="K20">
        <v>70.798548449670221</v>
      </c>
      <c r="L20">
        <v>14605.530595548091</v>
      </c>
      <c r="M20">
        <v>15968.849912333089</v>
      </c>
      <c r="N20">
        <v>68.492247456015221</v>
      </c>
      <c r="O20">
        <v>15472.38056288426</v>
      </c>
      <c r="P20">
        <v>16421.230630268819</v>
      </c>
      <c r="Q20">
        <v>70.798548449670221</v>
      </c>
      <c r="R20">
        <v>15471.453619063161</v>
      </c>
      <c r="S20">
        <v>16422.379628264011</v>
      </c>
      <c r="T20">
        <v>68.492247456015221</v>
      </c>
      <c r="U20">
        <v>12.90023690025928</v>
      </c>
      <c r="V20">
        <v>51.526133159125813</v>
      </c>
      <c r="W20">
        <v>0</v>
      </c>
      <c r="X20">
        <v>0</v>
      </c>
    </row>
    <row r="21" spans="1:24" x14ac:dyDescent="0.3">
      <c r="A21" t="s">
        <v>230</v>
      </c>
      <c r="B21">
        <v>3796</v>
      </c>
      <c r="C21">
        <v>5882</v>
      </c>
      <c r="D21">
        <v>13</v>
      </c>
      <c r="E21">
        <v>51180</v>
      </c>
      <c r="F21">
        <v>6.3270337692949736</v>
      </c>
      <c r="G21">
        <v>0</v>
      </c>
      <c r="H21">
        <v>5</v>
      </c>
      <c r="I21">
        <v>18251.703122710591</v>
      </c>
      <c r="J21">
        <v>20081.658407112522</v>
      </c>
      <c r="K21">
        <v>111.3836257615026</v>
      </c>
      <c r="L21">
        <v>18314.128045993461</v>
      </c>
      <c r="M21">
        <v>20322.435823647091</v>
      </c>
      <c r="N21">
        <v>110.7677777691588</v>
      </c>
      <c r="O21">
        <v>18274.76848344188</v>
      </c>
      <c r="P21">
        <v>20003.634453245249</v>
      </c>
      <c r="Q21">
        <v>111.3836257615026</v>
      </c>
      <c r="R21">
        <v>18273.40160761914</v>
      </c>
      <c r="S21">
        <v>20003.997140957072</v>
      </c>
      <c r="T21">
        <v>110.7677777691588</v>
      </c>
      <c r="U21">
        <v>12.859396403245849</v>
      </c>
      <c r="V21">
        <v>50.739804322132507</v>
      </c>
      <c r="W21">
        <v>0</v>
      </c>
      <c r="X21">
        <v>0</v>
      </c>
    </row>
    <row r="22" spans="1:24" x14ac:dyDescent="0.3">
      <c r="A22" t="s">
        <v>231</v>
      </c>
      <c r="B22">
        <v>5886</v>
      </c>
      <c r="C22">
        <v>2153</v>
      </c>
      <c r="D22">
        <v>13</v>
      </c>
      <c r="E22">
        <v>51180</v>
      </c>
      <c r="F22">
        <v>2.8635204635610849</v>
      </c>
      <c r="G22">
        <v>5</v>
      </c>
      <c r="H22">
        <v>2</v>
      </c>
      <c r="I22">
        <v>17447.954438567471</v>
      </c>
      <c r="J22">
        <v>13592.38709560303</v>
      </c>
      <c r="K22">
        <v>104.26464711309301</v>
      </c>
      <c r="L22">
        <v>17473.783836880189</v>
      </c>
      <c r="M22">
        <v>13766.348724088441</v>
      </c>
      <c r="N22">
        <v>108.10375666784169</v>
      </c>
      <c r="O22">
        <v>17466.41333687682</v>
      </c>
      <c r="P22">
        <v>13738.434130685329</v>
      </c>
      <c r="Q22">
        <v>104.26464711309301</v>
      </c>
      <c r="R22">
        <v>17468.570791364051</v>
      </c>
      <c r="S22">
        <v>13738.141047411351</v>
      </c>
      <c r="T22">
        <v>108.10375666784169</v>
      </c>
      <c r="U22">
        <v>51.408371666210599</v>
      </c>
      <c r="V22">
        <v>10.017509124975369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2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21</v>
      </c>
      <c r="B3" s="2">
        <v>45020</v>
      </c>
      <c r="D3" t="s">
        <v>232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52</v>
      </c>
      <c r="N3" t="s">
        <v>53</v>
      </c>
      <c r="O3">
        <v>0</v>
      </c>
      <c r="P3" t="s">
        <v>233</v>
      </c>
      <c r="Q3" t="s">
        <v>234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135</v>
      </c>
      <c r="AA3">
        <v>242.27338743209839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61</v>
      </c>
      <c r="C7">
        <v>8.5500166666666662</v>
      </c>
      <c r="D7">
        <v>196.91575404965539</v>
      </c>
      <c r="E7">
        <v>13.140040678925249</v>
      </c>
      <c r="H7" t="s">
        <v>65</v>
      </c>
      <c r="I7">
        <v>123</v>
      </c>
      <c r="K7" t="s">
        <v>66</v>
      </c>
      <c r="L7">
        <v>38.886549999999993</v>
      </c>
      <c r="M7">
        <v>1265.310924264789</v>
      </c>
      <c r="N7">
        <v>107.5556971664148</v>
      </c>
    </row>
    <row r="8" spans="1:27" x14ac:dyDescent="0.3">
      <c r="A8">
        <v>1</v>
      </c>
      <c r="B8">
        <v>3</v>
      </c>
      <c r="C8">
        <v>0.71337222222222407</v>
      </c>
      <c r="D8">
        <v>0.21181700139810869</v>
      </c>
      <c r="E8">
        <v>9.8864026591938409E-2</v>
      </c>
      <c r="H8" t="s">
        <v>67</v>
      </c>
      <c r="I8">
        <v>0</v>
      </c>
      <c r="K8" t="s">
        <v>68</v>
      </c>
      <c r="L8">
        <v>1.1007555555555579</v>
      </c>
      <c r="M8">
        <v>202.3972903057859</v>
      </c>
      <c r="N8">
        <v>51.88827803338031</v>
      </c>
    </row>
    <row r="9" spans="1:27" x14ac:dyDescent="0.3">
      <c r="A9">
        <v>2</v>
      </c>
      <c r="B9">
        <v>279</v>
      </c>
      <c r="C9">
        <v>29.623161111111099</v>
      </c>
      <c r="D9">
        <v>1068.183353213735</v>
      </c>
      <c r="E9">
        <v>107.5556971664148</v>
      </c>
      <c r="H9" t="s">
        <v>69</v>
      </c>
      <c r="I9">
        <v>12</v>
      </c>
      <c r="K9" t="s">
        <v>70</v>
      </c>
      <c r="L9">
        <v>39.987305555555537</v>
      </c>
      <c r="M9">
        <v>1467.7082145705749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202.3972903057859</v>
      </c>
      <c r="E12">
        <v>51.88827803338031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235</v>
      </c>
      <c r="B16">
        <v>2937</v>
      </c>
      <c r="C16">
        <v>6070</v>
      </c>
      <c r="D16">
        <v>8</v>
      </c>
      <c r="E16">
        <v>51780</v>
      </c>
      <c r="F16">
        <v>22.828480374300351</v>
      </c>
      <c r="G16">
        <v>2</v>
      </c>
      <c r="H16">
        <v>5</v>
      </c>
      <c r="I16">
        <v>16070.50649956529</v>
      </c>
      <c r="J16">
        <v>12916.534221568771</v>
      </c>
      <c r="K16">
        <v>43.428743796477171</v>
      </c>
      <c r="L16">
        <v>16272.86412577685</v>
      </c>
      <c r="M16">
        <v>14248.934462473209</v>
      </c>
      <c r="N16">
        <v>46.327163786914888</v>
      </c>
      <c r="O16">
        <v>15961.577643296499</v>
      </c>
      <c r="P16">
        <v>13117.34447640938</v>
      </c>
      <c r="Q16">
        <v>43.428743796477171</v>
      </c>
      <c r="R16">
        <v>15959.314298888799</v>
      </c>
      <c r="S16">
        <v>13117.692156180479</v>
      </c>
      <c r="T16">
        <v>46.327163786914888</v>
      </c>
      <c r="U16">
        <v>10.00731806413495</v>
      </c>
      <c r="V16">
        <v>51.422261807834673</v>
      </c>
      <c r="W16">
        <v>0</v>
      </c>
      <c r="X16">
        <v>0</v>
      </c>
    </row>
    <row r="17" spans="1:24" x14ac:dyDescent="0.3">
      <c r="A17" t="s">
        <v>236</v>
      </c>
      <c r="B17">
        <v>2998</v>
      </c>
      <c r="C17">
        <v>6276</v>
      </c>
      <c r="D17">
        <v>1</v>
      </c>
      <c r="E17">
        <v>51360</v>
      </c>
      <c r="F17">
        <v>48.34768613508907</v>
      </c>
      <c r="G17">
        <v>2</v>
      </c>
      <c r="H17">
        <v>5</v>
      </c>
      <c r="I17">
        <v>16619.293045683531</v>
      </c>
      <c r="J17">
        <v>16953.0110538808</v>
      </c>
      <c r="K17">
        <v>54.488908864138963</v>
      </c>
      <c r="L17">
        <v>14028.640043860531</v>
      </c>
      <c r="M17">
        <v>15662.40679002901</v>
      </c>
      <c r="N17">
        <v>55.236054463852213</v>
      </c>
      <c r="O17">
        <v>16163.856405236669</v>
      </c>
      <c r="P17">
        <v>16786.0816598317</v>
      </c>
      <c r="Q17">
        <v>54.488908864138963</v>
      </c>
      <c r="R17">
        <v>16165.89375546168</v>
      </c>
      <c r="S17">
        <v>16781.975771809331</v>
      </c>
      <c r="T17">
        <v>55.236054463852213</v>
      </c>
      <c r="U17">
        <v>10.032846193637541</v>
      </c>
      <c r="V17">
        <v>49.903827226518153</v>
      </c>
      <c r="W17">
        <v>0</v>
      </c>
      <c r="X17">
        <v>0</v>
      </c>
    </row>
    <row r="18" spans="1:24" x14ac:dyDescent="0.3">
      <c r="A18" t="s">
        <v>236</v>
      </c>
      <c r="B18">
        <v>2998</v>
      </c>
      <c r="C18">
        <v>6276</v>
      </c>
      <c r="D18">
        <v>1</v>
      </c>
      <c r="E18">
        <v>51360</v>
      </c>
      <c r="F18">
        <v>29.10680241527799</v>
      </c>
      <c r="G18">
        <v>2</v>
      </c>
      <c r="H18">
        <v>5</v>
      </c>
      <c r="I18">
        <v>16467.875396143729</v>
      </c>
      <c r="J18">
        <v>16893.083431331819</v>
      </c>
      <c r="K18">
        <v>59.34504701178885</v>
      </c>
      <c r="L18">
        <v>14902.132724711601</v>
      </c>
      <c r="M18">
        <v>16120.803527901489</v>
      </c>
      <c r="N18">
        <v>59.210836966655037</v>
      </c>
      <c r="O18">
        <v>16193.72395888559</v>
      </c>
      <c r="P18">
        <v>16792.586774123229</v>
      </c>
      <c r="Q18">
        <v>59.34504701178885</v>
      </c>
      <c r="R18">
        <v>16192.61691661954</v>
      </c>
      <c r="S18">
        <v>16794.823160620159</v>
      </c>
      <c r="T18">
        <v>59.210836966655037</v>
      </c>
      <c r="U18">
        <v>10.03170082701862</v>
      </c>
      <c r="V18">
        <v>50.019319169708012</v>
      </c>
      <c r="W18">
        <v>0</v>
      </c>
      <c r="X18">
        <v>0</v>
      </c>
    </row>
    <row r="19" spans="1:24" x14ac:dyDescent="0.3">
      <c r="A19" t="s">
        <v>237</v>
      </c>
      <c r="B19">
        <v>3008</v>
      </c>
      <c r="C19">
        <v>6269</v>
      </c>
      <c r="D19">
        <v>6</v>
      </c>
      <c r="E19">
        <v>51660</v>
      </c>
      <c r="F19">
        <v>9.9345310866122905</v>
      </c>
      <c r="G19">
        <v>2</v>
      </c>
      <c r="H19">
        <v>5</v>
      </c>
      <c r="I19">
        <v>18730.124267066931</v>
      </c>
      <c r="J19">
        <v>18120.971767015541</v>
      </c>
      <c r="K19">
        <v>62.833106962177133</v>
      </c>
      <c r="L19">
        <v>19198.296119553219</v>
      </c>
      <c r="M19">
        <v>18508.769840012159</v>
      </c>
      <c r="N19">
        <v>66.931181848969175</v>
      </c>
      <c r="O19">
        <v>18819.81874834438</v>
      </c>
      <c r="P19">
        <v>18164.24422895108</v>
      </c>
      <c r="Q19">
        <v>62.833106962177133</v>
      </c>
      <c r="R19">
        <v>18820.693969625449</v>
      </c>
      <c r="S19">
        <v>18163.192440082639</v>
      </c>
      <c r="T19">
        <v>66.931181848969175</v>
      </c>
      <c r="U19">
        <v>10.02434606000811</v>
      </c>
      <c r="V19">
        <v>51.523953079584238</v>
      </c>
      <c r="W19">
        <v>0</v>
      </c>
      <c r="X19">
        <v>0</v>
      </c>
    </row>
    <row r="20" spans="1:24" x14ac:dyDescent="0.3">
      <c r="A20" t="s">
        <v>238</v>
      </c>
      <c r="B20">
        <v>3010</v>
      </c>
      <c r="C20">
        <v>6269</v>
      </c>
      <c r="D20">
        <v>7</v>
      </c>
      <c r="E20">
        <v>51720</v>
      </c>
      <c r="F20">
        <v>9.0378443935386183</v>
      </c>
      <c r="G20">
        <v>2</v>
      </c>
      <c r="H20">
        <v>5</v>
      </c>
      <c r="I20">
        <v>17221.29651457581</v>
      </c>
      <c r="J20">
        <v>16771.075338631839</v>
      </c>
      <c r="K20">
        <v>66.775787910881959</v>
      </c>
      <c r="L20">
        <v>17656.301345718432</v>
      </c>
      <c r="M20">
        <v>17096.902158346951</v>
      </c>
      <c r="N20">
        <v>66.392775867939108</v>
      </c>
      <c r="O20">
        <v>17310.86022945866</v>
      </c>
      <c r="P20">
        <v>16785.229229705619</v>
      </c>
      <c r="Q20">
        <v>66.775787910881959</v>
      </c>
      <c r="R20">
        <v>17312.918264381089</v>
      </c>
      <c r="S20">
        <v>16782.517162242832</v>
      </c>
      <c r="T20">
        <v>66.392775867939108</v>
      </c>
      <c r="U20">
        <v>10.032834682073609</v>
      </c>
      <c r="V20">
        <v>51.51272914688446</v>
      </c>
      <c r="W20">
        <v>0</v>
      </c>
      <c r="X20">
        <v>0</v>
      </c>
    </row>
    <row r="21" spans="1:24" x14ac:dyDescent="0.3">
      <c r="A21" t="s">
        <v>238</v>
      </c>
      <c r="B21">
        <v>3010</v>
      </c>
      <c r="C21">
        <v>6269</v>
      </c>
      <c r="D21">
        <v>7</v>
      </c>
      <c r="E21">
        <v>51720</v>
      </c>
      <c r="F21">
        <v>6.240113884144292</v>
      </c>
      <c r="G21">
        <v>2</v>
      </c>
      <c r="H21">
        <v>5</v>
      </c>
      <c r="I21">
        <v>17209.007869012679</v>
      </c>
      <c r="J21">
        <v>16765.61593784135</v>
      </c>
      <c r="K21">
        <v>70.014926531338531</v>
      </c>
      <c r="L21">
        <v>17506.675794258081</v>
      </c>
      <c r="M21">
        <v>16994.185221653239</v>
      </c>
      <c r="N21">
        <v>67.174581432871875</v>
      </c>
      <c r="O21">
        <v>17270.833307651199</v>
      </c>
      <c r="P21">
        <v>16775.388389219901</v>
      </c>
      <c r="Q21">
        <v>70.014926531338531</v>
      </c>
      <c r="R21">
        <v>17269.519237797711</v>
      </c>
      <c r="S21">
        <v>16777.12039388853</v>
      </c>
      <c r="T21">
        <v>67.174581432871875</v>
      </c>
      <c r="U21">
        <v>10.030749004977361</v>
      </c>
      <c r="V21">
        <v>51.521027475336602</v>
      </c>
      <c r="W21">
        <v>0</v>
      </c>
      <c r="X21">
        <v>0</v>
      </c>
    </row>
    <row r="22" spans="1:24" x14ac:dyDescent="0.3">
      <c r="A22" t="s">
        <v>238</v>
      </c>
      <c r="B22">
        <v>3010</v>
      </c>
      <c r="C22">
        <v>6269</v>
      </c>
      <c r="D22">
        <v>7</v>
      </c>
      <c r="E22">
        <v>51720</v>
      </c>
      <c r="F22">
        <v>3.8254469185073789</v>
      </c>
      <c r="G22">
        <v>2</v>
      </c>
      <c r="H22">
        <v>5</v>
      </c>
      <c r="I22">
        <v>17251.754039067269</v>
      </c>
      <c r="J22">
        <v>16773.781459693011</v>
      </c>
      <c r="K22">
        <v>73.599363679191441</v>
      </c>
      <c r="L22">
        <v>17432.669668495029</v>
      </c>
      <c r="M22">
        <v>16915.960720232139</v>
      </c>
      <c r="N22">
        <v>73.183004048341544</v>
      </c>
      <c r="O22">
        <v>17289.655099880329</v>
      </c>
      <c r="P22">
        <v>16779.77237516129</v>
      </c>
      <c r="Q22">
        <v>73.599363679191441</v>
      </c>
      <c r="R22">
        <v>17287.288890370339</v>
      </c>
      <c r="S22">
        <v>16782.891038823349</v>
      </c>
      <c r="T22">
        <v>73.183004048341544</v>
      </c>
      <c r="U22">
        <v>10.03062496291199</v>
      </c>
      <c r="V22">
        <v>51.5198774710693</v>
      </c>
      <c r="W22">
        <v>0</v>
      </c>
      <c r="X22">
        <v>0</v>
      </c>
    </row>
    <row r="23" spans="1:24" x14ac:dyDescent="0.3">
      <c r="A23" t="s">
        <v>239</v>
      </c>
      <c r="B23">
        <v>3030</v>
      </c>
      <c r="C23">
        <v>5880</v>
      </c>
      <c r="D23">
        <v>13</v>
      </c>
      <c r="E23">
        <v>52080</v>
      </c>
      <c r="F23">
        <v>21.675561397782801</v>
      </c>
      <c r="G23">
        <v>2</v>
      </c>
      <c r="H23">
        <v>5</v>
      </c>
      <c r="I23">
        <v>16662.382334883489</v>
      </c>
      <c r="J23">
        <v>16866.032955757739</v>
      </c>
      <c r="K23">
        <v>73.180755400930707</v>
      </c>
      <c r="L23">
        <v>16223.414508584519</v>
      </c>
      <c r="M23">
        <v>17869.250629756039</v>
      </c>
      <c r="N23">
        <v>74.515812341916771</v>
      </c>
      <c r="O23">
        <v>16453.78332272276</v>
      </c>
      <c r="P23">
        <v>16804.394854128361</v>
      </c>
      <c r="Q23">
        <v>73.180755400930707</v>
      </c>
      <c r="R23">
        <v>16453.94761807696</v>
      </c>
      <c r="S23">
        <v>16804.466775249752</v>
      </c>
      <c r="T23">
        <v>74.515812341916771</v>
      </c>
      <c r="U23">
        <v>10.035037196116919</v>
      </c>
      <c r="V23">
        <v>50.261861750700817</v>
      </c>
      <c r="W23">
        <v>0</v>
      </c>
      <c r="X23">
        <v>0</v>
      </c>
    </row>
    <row r="24" spans="1:24" x14ac:dyDescent="0.3">
      <c r="A24" t="s">
        <v>240</v>
      </c>
      <c r="B24">
        <v>3057</v>
      </c>
      <c r="C24">
        <v>6269</v>
      </c>
      <c r="D24">
        <v>7</v>
      </c>
      <c r="E24">
        <v>51720</v>
      </c>
      <c r="F24">
        <v>10.94021255552293</v>
      </c>
      <c r="G24">
        <v>2</v>
      </c>
      <c r="H24">
        <v>5</v>
      </c>
      <c r="I24">
        <v>17077.88836818776</v>
      </c>
      <c r="J24">
        <v>16459.54246874258</v>
      </c>
      <c r="K24">
        <v>73.592503832336263</v>
      </c>
      <c r="L24">
        <v>17385.878823475879</v>
      </c>
      <c r="M24">
        <v>16868.85210645742</v>
      </c>
      <c r="N24">
        <v>74.845272902111134</v>
      </c>
      <c r="O24">
        <v>16971.70395177717</v>
      </c>
      <c r="P24">
        <v>16487.064971418458</v>
      </c>
      <c r="Q24">
        <v>73.592503832336263</v>
      </c>
      <c r="R24">
        <v>16970.08601396111</v>
      </c>
      <c r="S24">
        <v>16488.29248691129</v>
      </c>
      <c r="T24">
        <v>74.845272902111134</v>
      </c>
      <c r="U24">
        <v>10.02661438668612</v>
      </c>
      <c r="V24">
        <v>51.521582415794633</v>
      </c>
      <c r="W24">
        <v>0</v>
      </c>
      <c r="X24">
        <v>0</v>
      </c>
    </row>
    <row r="25" spans="1:24" x14ac:dyDescent="0.3">
      <c r="A25" t="s">
        <v>241</v>
      </c>
      <c r="B25">
        <v>3133</v>
      </c>
      <c r="C25">
        <v>5883</v>
      </c>
      <c r="D25">
        <v>12</v>
      </c>
      <c r="E25">
        <v>52020</v>
      </c>
      <c r="F25">
        <v>3.5252086143556949</v>
      </c>
      <c r="G25">
        <v>2</v>
      </c>
      <c r="H25">
        <v>5</v>
      </c>
      <c r="I25">
        <v>17023.537183748449</v>
      </c>
      <c r="J25">
        <v>20018.259359167441</v>
      </c>
      <c r="K25">
        <v>111.2462163735721</v>
      </c>
      <c r="L25">
        <v>17012.302760285391</v>
      </c>
      <c r="M25">
        <v>19807.936948304668</v>
      </c>
      <c r="N25">
        <v>113.65806784437019</v>
      </c>
      <c r="O25">
        <v>17004.16470309941</v>
      </c>
      <c r="P25">
        <v>19988.76482264377</v>
      </c>
      <c r="Q25">
        <v>111.2462163735721</v>
      </c>
      <c r="R25">
        <v>17003.953941514439</v>
      </c>
      <c r="S25">
        <v>19988.775868744011</v>
      </c>
      <c r="T25">
        <v>113.65806784437019</v>
      </c>
      <c r="U25">
        <v>10.010098282652431</v>
      </c>
      <c r="V25">
        <v>51.353425647496749</v>
      </c>
      <c r="W25">
        <v>0</v>
      </c>
      <c r="X25">
        <v>0</v>
      </c>
    </row>
    <row r="26" spans="1:24" x14ac:dyDescent="0.3">
      <c r="A26" t="s">
        <v>242</v>
      </c>
      <c r="B26">
        <v>3251</v>
      </c>
      <c r="C26">
        <v>6074</v>
      </c>
      <c r="D26">
        <v>13</v>
      </c>
      <c r="E26">
        <v>52080</v>
      </c>
      <c r="F26">
        <v>2.753761561543743</v>
      </c>
      <c r="G26">
        <v>2</v>
      </c>
      <c r="H26">
        <v>5</v>
      </c>
      <c r="I26">
        <v>17283.558079467039</v>
      </c>
      <c r="J26">
        <v>13130.394446583859</v>
      </c>
      <c r="K26">
        <v>41.549781047048462</v>
      </c>
      <c r="L26">
        <v>17229.765316987559</v>
      </c>
      <c r="M26">
        <v>13281.735232796769</v>
      </c>
      <c r="N26">
        <v>46.241560895739148</v>
      </c>
      <c r="O26">
        <v>17259.45215894586</v>
      </c>
      <c r="P26">
        <v>13143.86295343558</v>
      </c>
      <c r="Q26">
        <v>41.549781047048462</v>
      </c>
      <c r="R26">
        <v>17259.722218492308</v>
      </c>
      <c r="S26">
        <v>13143.959487227519</v>
      </c>
      <c r="T26">
        <v>46.241560895739148</v>
      </c>
      <c r="U26">
        <v>10.027495468874619</v>
      </c>
      <c r="V26">
        <v>51.200851265123163</v>
      </c>
      <c r="W26">
        <v>0</v>
      </c>
      <c r="X26">
        <v>0</v>
      </c>
    </row>
    <row r="27" spans="1:24" x14ac:dyDescent="0.3">
      <c r="A27" t="s">
        <v>243</v>
      </c>
      <c r="B27">
        <v>6077</v>
      </c>
      <c r="C27">
        <v>2155</v>
      </c>
      <c r="D27">
        <v>1</v>
      </c>
      <c r="E27">
        <v>51360</v>
      </c>
      <c r="F27">
        <v>6.3544224743268147</v>
      </c>
      <c r="G27">
        <v>5</v>
      </c>
      <c r="H27">
        <v>2</v>
      </c>
      <c r="I27">
        <v>17416.368835444639</v>
      </c>
      <c r="J27">
        <v>13346.48585759177</v>
      </c>
      <c r="K27">
        <v>90.692180466943938</v>
      </c>
      <c r="L27">
        <v>17468.559157481559</v>
      </c>
      <c r="M27">
        <v>13729.01929176309</v>
      </c>
      <c r="N27">
        <v>88.633905340195909</v>
      </c>
      <c r="O27">
        <v>17456.993063951519</v>
      </c>
      <c r="P27">
        <v>13666.29776596772</v>
      </c>
      <c r="Q27">
        <v>90.692180466943938</v>
      </c>
      <c r="R27">
        <v>17456.735625074201</v>
      </c>
      <c r="S27">
        <v>13666.333065728621</v>
      </c>
      <c r="T27">
        <v>88.633905340195909</v>
      </c>
      <c r="U27">
        <v>50.73344411924986</v>
      </c>
      <c r="V27">
        <v>10.038918053752599</v>
      </c>
      <c r="W27">
        <v>0</v>
      </c>
      <c r="X27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22</v>
      </c>
      <c r="B3" s="2">
        <v>45020</v>
      </c>
      <c r="D3" t="s">
        <v>244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52</v>
      </c>
      <c r="N3" t="s">
        <v>53</v>
      </c>
      <c r="O3">
        <v>0</v>
      </c>
      <c r="P3" t="s">
        <v>245</v>
      </c>
      <c r="Q3" t="s">
        <v>246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</v>
      </c>
      <c r="AA3">
        <v>217.68713617324829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0.84144444444444366</v>
      </c>
      <c r="D7">
        <v>27.22245329457677</v>
      </c>
      <c r="E7">
        <v>12.93920637125286</v>
      </c>
      <c r="H7" t="s">
        <v>65</v>
      </c>
      <c r="I7">
        <v>2</v>
      </c>
      <c r="K7" t="s">
        <v>66</v>
      </c>
      <c r="L7">
        <v>33.223947222222229</v>
      </c>
      <c r="M7">
        <v>1168.5389157787711</v>
      </c>
      <c r="N7">
        <v>25.084055976633142</v>
      </c>
    </row>
    <row r="8" spans="1:27" x14ac:dyDescent="0.3">
      <c r="A8">
        <v>1</v>
      </c>
      <c r="B8">
        <v>4</v>
      </c>
      <c r="C8">
        <v>0.7393527777777773</v>
      </c>
      <c r="D8">
        <v>0.30093541201593449</v>
      </c>
      <c r="E8">
        <v>22.958154157104659</v>
      </c>
      <c r="H8" t="s">
        <v>67</v>
      </c>
      <c r="I8">
        <v>7</v>
      </c>
      <c r="K8" t="s">
        <v>68</v>
      </c>
      <c r="L8">
        <v>0.89289444444444599</v>
      </c>
      <c r="M8">
        <v>163.8895217395746</v>
      </c>
      <c r="N8">
        <v>51.865119511324323</v>
      </c>
    </row>
    <row r="9" spans="1:27" x14ac:dyDescent="0.3">
      <c r="A9">
        <v>2</v>
      </c>
      <c r="B9">
        <v>302</v>
      </c>
      <c r="C9">
        <v>31.643150000000009</v>
      </c>
      <c r="D9">
        <v>1141.015527072178</v>
      </c>
      <c r="E9">
        <v>25.084055976633142</v>
      </c>
      <c r="H9" t="s">
        <v>69</v>
      </c>
      <c r="I9">
        <v>2</v>
      </c>
      <c r="K9" t="s">
        <v>70</v>
      </c>
      <c r="L9">
        <v>34.116841666666673</v>
      </c>
      <c r="M9">
        <v>1332.4284375183449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163.8895217395746</v>
      </c>
      <c r="E12">
        <v>51.865119511324323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247</v>
      </c>
      <c r="B16">
        <v>3017</v>
      </c>
      <c r="C16">
        <v>5690</v>
      </c>
      <c r="D16">
        <v>8</v>
      </c>
      <c r="E16">
        <v>52680</v>
      </c>
      <c r="F16">
        <v>9.3562183281728633</v>
      </c>
      <c r="G16">
        <v>2</v>
      </c>
      <c r="H16">
        <v>5</v>
      </c>
      <c r="I16">
        <v>17162.20299738663</v>
      </c>
      <c r="J16">
        <v>16799.82912141948</v>
      </c>
      <c r="K16">
        <v>80.858355631416003</v>
      </c>
      <c r="L16">
        <v>16707.892315954909</v>
      </c>
      <c r="M16">
        <v>16464.729428412829</v>
      </c>
      <c r="N16">
        <v>80.046421983837391</v>
      </c>
      <c r="O16">
        <v>17069.78375030871</v>
      </c>
      <c r="P16">
        <v>16783.244594471889</v>
      </c>
      <c r="Q16">
        <v>80.858355631416003</v>
      </c>
      <c r="R16">
        <v>17068.841109604891</v>
      </c>
      <c r="S16">
        <v>16784.515108803062</v>
      </c>
      <c r="T16">
        <v>80.046421983837391</v>
      </c>
      <c r="U16">
        <v>10.03562449616598</v>
      </c>
      <c r="V16">
        <v>51.541249382725148</v>
      </c>
      <c r="W16">
        <v>0</v>
      </c>
      <c r="X16">
        <v>0</v>
      </c>
    </row>
    <row r="17" spans="1:24" x14ac:dyDescent="0.3">
      <c r="A17" t="s">
        <v>248</v>
      </c>
      <c r="B17">
        <v>3061</v>
      </c>
      <c r="C17">
        <v>5877</v>
      </c>
      <c r="D17">
        <v>12</v>
      </c>
      <c r="E17">
        <v>52920</v>
      </c>
      <c r="F17">
        <v>64.363605463561029</v>
      </c>
      <c r="G17">
        <v>2</v>
      </c>
      <c r="H17">
        <v>5</v>
      </c>
      <c r="I17">
        <v>17766.00463493725</v>
      </c>
      <c r="J17">
        <v>15719.517591227401</v>
      </c>
      <c r="K17">
        <v>49.90511344140922</v>
      </c>
      <c r="L17">
        <v>17031.696248699671</v>
      </c>
      <c r="M17">
        <v>19249.671804165511</v>
      </c>
      <c r="N17">
        <v>45.47444939917893</v>
      </c>
      <c r="O17">
        <v>17182.746494805178</v>
      </c>
      <c r="P17">
        <v>15995.405233632529</v>
      </c>
      <c r="Q17">
        <v>49.90511344140922</v>
      </c>
      <c r="R17">
        <v>17181.739339628151</v>
      </c>
      <c r="S17">
        <v>15995.196034735691</v>
      </c>
      <c r="T17">
        <v>45.47444939917893</v>
      </c>
      <c r="U17">
        <v>10.02455155128283</v>
      </c>
      <c r="V17">
        <v>50.617622711874013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21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23</v>
      </c>
      <c r="B3" s="2">
        <v>45020</v>
      </c>
      <c r="D3" t="s">
        <v>249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52</v>
      </c>
      <c r="N3" t="s">
        <v>53</v>
      </c>
      <c r="O3">
        <v>0</v>
      </c>
      <c r="P3" t="s">
        <v>250</v>
      </c>
      <c r="Q3" t="s">
        <v>251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72</v>
      </c>
      <c r="AA3">
        <v>203.81109666824341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0.45448888888888989</v>
      </c>
      <c r="D7">
        <v>15.496165101686691</v>
      </c>
      <c r="E7">
        <v>12.90804021426403</v>
      </c>
      <c r="H7" t="s">
        <v>65</v>
      </c>
      <c r="I7">
        <v>4</v>
      </c>
      <c r="K7" t="s">
        <v>66</v>
      </c>
      <c r="L7">
        <v>33.546777777777763</v>
      </c>
      <c r="M7">
        <v>1172.6548391914889</v>
      </c>
      <c r="N7">
        <v>13.29491630025181</v>
      </c>
    </row>
    <row r="8" spans="1:27" x14ac:dyDescent="0.3">
      <c r="A8">
        <v>1</v>
      </c>
      <c r="B8">
        <v>5</v>
      </c>
      <c r="C8">
        <v>1.017675000000001</v>
      </c>
      <c r="D8">
        <v>0.52866083361138527</v>
      </c>
      <c r="E8">
        <v>13.29491630025181</v>
      </c>
      <c r="H8" t="s">
        <v>67</v>
      </c>
      <c r="I8">
        <v>62</v>
      </c>
      <c r="K8" t="s">
        <v>68</v>
      </c>
      <c r="L8">
        <v>1.333550000000002</v>
      </c>
      <c r="M8">
        <v>245.3173649755683</v>
      </c>
      <c r="N8">
        <v>51.888310613383062</v>
      </c>
    </row>
    <row r="9" spans="1:27" x14ac:dyDescent="0.3">
      <c r="A9">
        <v>2</v>
      </c>
      <c r="B9">
        <v>267</v>
      </c>
      <c r="C9">
        <v>32.074613888888869</v>
      </c>
      <c r="D9">
        <v>1156.630013256191</v>
      </c>
      <c r="E9">
        <v>10.613501992963579</v>
      </c>
      <c r="H9" t="s">
        <v>69</v>
      </c>
      <c r="I9">
        <v>6</v>
      </c>
      <c r="K9" t="s">
        <v>70</v>
      </c>
      <c r="L9">
        <v>34.880327777777772</v>
      </c>
      <c r="M9">
        <v>1417.972204167057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245.3173649755683</v>
      </c>
      <c r="E12">
        <v>51.888310613383062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252</v>
      </c>
      <c r="B16">
        <v>3004</v>
      </c>
      <c r="C16">
        <v>5687</v>
      </c>
      <c r="D16">
        <v>2</v>
      </c>
      <c r="E16">
        <v>53220</v>
      </c>
      <c r="F16">
        <v>21.302021788045739</v>
      </c>
      <c r="G16">
        <v>2</v>
      </c>
      <c r="H16">
        <v>5</v>
      </c>
      <c r="I16">
        <v>17171.509617723321</v>
      </c>
      <c r="J16">
        <v>16840.750262711081</v>
      </c>
      <c r="K16">
        <v>123.3125551149345</v>
      </c>
      <c r="L16">
        <v>16314.21517110578</v>
      </c>
      <c r="M16">
        <v>15913.504118670069</v>
      </c>
      <c r="N16">
        <v>121.3275348014769</v>
      </c>
      <c r="O16">
        <v>16961.495662589459</v>
      </c>
      <c r="P16">
        <v>16799.321914937391</v>
      </c>
      <c r="Q16">
        <v>123.3125551149345</v>
      </c>
      <c r="R16">
        <v>16964.358077526871</v>
      </c>
      <c r="S16">
        <v>16796.658957309341</v>
      </c>
      <c r="T16">
        <v>121.3275348014769</v>
      </c>
      <c r="U16">
        <v>10.048864691774471</v>
      </c>
      <c r="V16">
        <v>51.481179725109833</v>
      </c>
      <c r="W16">
        <v>0</v>
      </c>
      <c r="X16">
        <v>0</v>
      </c>
    </row>
    <row r="17" spans="1:24" x14ac:dyDescent="0.3">
      <c r="A17" t="s">
        <v>253</v>
      </c>
      <c r="B17">
        <v>3039</v>
      </c>
      <c r="C17">
        <v>5687</v>
      </c>
      <c r="D17">
        <v>2</v>
      </c>
      <c r="E17">
        <v>53220</v>
      </c>
      <c r="F17">
        <v>0</v>
      </c>
      <c r="G17">
        <v>2</v>
      </c>
      <c r="H17">
        <v>5</v>
      </c>
      <c r="I17">
        <v>17621.60004870444</v>
      </c>
      <c r="J17">
        <v>16497.755491358781</v>
      </c>
      <c r="K17">
        <v>130.1636609487021</v>
      </c>
      <c r="L17">
        <v>17621.439752131169</v>
      </c>
      <c r="M17">
        <v>16494.15505729512</v>
      </c>
      <c r="N17">
        <v>131.16196043863059</v>
      </c>
      <c r="O17">
        <v>17621.60004870444</v>
      </c>
      <c r="P17">
        <v>16497.755491358781</v>
      </c>
      <c r="Q17">
        <v>130.1636609487021</v>
      </c>
      <c r="R17">
        <v>17621.439752131169</v>
      </c>
      <c r="S17">
        <v>16494.15505729512</v>
      </c>
      <c r="T17">
        <v>131.16196043863059</v>
      </c>
      <c r="U17">
        <v>10.03523852982906</v>
      </c>
      <c r="V17">
        <v>50.97603108494021</v>
      </c>
      <c r="W17">
        <v>0</v>
      </c>
      <c r="X17">
        <v>0</v>
      </c>
    </row>
    <row r="18" spans="1:24" x14ac:dyDescent="0.3">
      <c r="A18" t="s">
        <v>254</v>
      </c>
      <c r="B18">
        <v>3211</v>
      </c>
      <c r="C18">
        <v>5678</v>
      </c>
      <c r="D18">
        <v>8</v>
      </c>
      <c r="E18">
        <v>53580</v>
      </c>
      <c r="F18">
        <v>6.5718284233425379</v>
      </c>
      <c r="G18">
        <v>2</v>
      </c>
      <c r="H18">
        <v>5</v>
      </c>
      <c r="I18">
        <v>17162.872699936281</v>
      </c>
      <c r="J18">
        <v>16901.6057051842</v>
      </c>
      <c r="K18">
        <v>31.14437947109014</v>
      </c>
      <c r="L18">
        <v>16786.66242966471</v>
      </c>
      <c r="M18">
        <v>16792.041970204031</v>
      </c>
      <c r="N18">
        <v>28.061627065361979</v>
      </c>
      <c r="O18">
        <v>17099.93554037538</v>
      </c>
      <c r="P18">
        <v>16921.27507974995</v>
      </c>
      <c r="Q18">
        <v>31.14437947109014</v>
      </c>
      <c r="R18">
        <v>17099.873358050281</v>
      </c>
      <c r="S18">
        <v>16921.488146284661</v>
      </c>
      <c r="T18">
        <v>28.061627065361979</v>
      </c>
      <c r="U18">
        <v>10.033606632281</v>
      </c>
      <c r="V18">
        <v>51.569541559056837</v>
      </c>
      <c r="W18">
        <v>0</v>
      </c>
      <c r="X18">
        <v>0</v>
      </c>
    </row>
    <row r="19" spans="1:24" x14ac:dyDescent="0.3">
      <c r="A19" t="s">
        <v>255</v>
      </c>
      <c r="B19">
        <v>6079</v>
      </c>
      <c r="C19">
        <v>2170</v>
      </c>
      <c r="D19">
        <v>4</v>
      </c>
      <c r="E19">
        <v>53340</v>
      </c>
      <c r="F19">
        <v>29.673191361386571</v>
      </c>
      <c r="G19">
        <v>5</v>
      </c>
      <c r="H19">
        <v>2</v>
      </c>
      <c r="I19">
        <v>17229.555425801322</v>
      </c>
      <c r="J19">
        <v>15035.444148481951</v>
      </c>
      <c r="K19">
        <v>29.70263506693458</v>
      </c>
      <c r="L19">
        <v>17244.87515818363</v>
      </c>
      <c r="M19">
        <v>13219.44840906315</v>
      </c>
      <c r="N19">
        <v>31.719017211087401</v>
      </c>
      <c r="O19">
        <v>17299.79375804124</v>
      </c>
      <c r="P19">
        <v>13511.5841778825</v>
      </c>
      <c r="Q19">
        <v>29.70263506693458</v>
      </c>
      <c r="R19">
        <v>17296.485144396858</v>
      </c>
      <c r="S19">
        <v>13511.55023774132</v>
      </c>
      <c r="T19">
        <v>31.719017211087401</v>
      </c>
      <c r="U19">
        <v>51.409294643117569</v>
      </c>
      <c r="V19">
        <v>9.996435498442386</v>
      </c>
      <c r="W19">
        <v>0</v>
      </c>
      <c r="X19">
        <v>0</v>
      </c>
    </row>
    <row r="20" spans="1:24" x14ac:dyDescent="0.3">
      <c r="A20" t="s">
        <v>255</v>
      </c>
      <c r="B20">
        <v>6079</v>
      </c>
      <c r="C20">
        <v>2170</v>
      </c>
      <c r="D20">
        <v>4</v>
      </c>
      <c r="E20">
        <v>53340</v>
      </c>
      <c r="F20">
        <v>28.977559520144911</v>
      </c>
      <c r="G20">
        <v>5</v>
      </c>
      <c r="H20">
        <v>2</v>
      </c>
      <c r="I20">
        <v>17233.010373556808</v>
      </c>
      <c r="J20">
        <v>15024.09743548923</v>
      </c>
      <c r="K20">
        <v>28.650955597294448</v>
      </c>
      <c r="L20">
        <v>17250.02316789531</v>
      </c>
      <c r="M20">
        <v>13250.69531018708</v>
      </c>
      <c r="N20">
        <v>28.901481684445191</v>
      </c>
      <c r="O20">
        <v>17301.616162627692</v>
      </c>
      <c r="P20">
        <v>13535.96151748464</v>
      </c>
      <c r="Q20">
        <v>28.650955597294448</v>
      </c>
      <c r="R20">
        <v>17300.432212526739</v>
      </c>
      <c r="S20">
        <v>13535.949368979411</v>
      </c>
      <c r="T20">
        <v>28.901481684445191</v>
      </c>
      <c r="U20">
        <v>51.409315673731108</v>
      </c>
      <c r="V20">
        <v>9.996489451117327</v>
      </c>
      <c r="W20">
        <v>0</v>
      </c>
      <c r="X20">
        <v>0</v>
      </c>
    </row>
    <row r="21" spans="1:24" x14ac:dyDescent="0.3">
      <c r="A21" t="s">
        <v>255</v>
      </c>
      <c r="B21">
        <v>6079</v>
      </c>
      <c r="C21">
        <v>2170</v>
      </c>
      <c r="D21">
        <v>4</v>
      </c>
      <c r="E21">
        <v>53340</v>
      </c>
      <c r="F21">
        <v>21.719493982975639</v>
      </c>
      <c r="G21">
        <v>5</v>
      </c>
      <c r="H21">
        <v>2</v>
      </c>
      <c r="I21">
        <v>17257.335860198131</v>
      </c>
      <c r="J21">
        <v>14703.85460210394</v>
      </c>
      <c r="K21">
        <v>32.895038571230643</v>
      </c>
      <c r="L21">
        <v>17266.504388521262</v>
      </c>
      <c r="M21">
        <v>13374.603259344171</v>
      </c>
      <c r="N21">
        <v>31.856678511263421</v>
      </c>
      <c r="O21">
        <v>17308.760217379619</v>
      </c>
      <c r="P21">
        <v>13588.454976004219</v>
      </c>
      <c r="Q21">
        <v>32.895038571230643</v>
      </c>
      <c r="R21">
        <v>17304.29549202475</v>
      </c>
      <c r="S21">
        <v>13588.409182685509</v>
      </c>
      <c r="T21">
        <v>31.856678511263421</v>
      </c>
      <c r="U21">
        <v>51.409320648363682</v>
      </c>
      <c r="V21">
        <v>9.9965545242400538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24</v>
      </c>
      <c r="B3" s="2">
        <v>45020</v>
      </c>
      <c r="D3" t="s">
        <v>256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52</v>
      </c>
      <c r="N3" t="s">
        <v>53</v>
      </c>
      <c r="O3">
        <v>0</v>
      </c>
      <c r="P3" t="s">
        <v>257</v>
      </c>
      <c r="Q3" t="s">
        <v>258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</v>
      </c>
      <c r="AA3">
        <v>217.09597325325009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7.5579749999999999</v>
      </c>
      <c r="D7">
        <v>135.27807557901511</v>
      </c>
      <c r="E7">
        <v>13.14011709001614</v>
      </c>
      <c r="H7" t="s">
        <v>65</v>
      </c>
      <c r="I7">
        <v>4</v>
      </c>
      <c r="K7" t="s">
        <v>66</v>
      </c>
      <c r="L7">
        <v>36.070591666666658</v>
      </c>
      <c r="M7">
        <v>1120.2440755079799</v>
      </c>
      <c r="N7">
        <v>14.18052829989988</v>
      </c>
    </row>
    <row r="8" spans="1:27" x14ac:dyDescent="0.3">
      <c r="A8">
        <v>1</v>
      </c>
      <c r="B8">
        <v>5</v>
      </c>
      <c r="C8">
        <v>1.218836111111113</v>
      </c>
      <c r="D8">
        <v>0.67878613866849369</v>
      </c>
      <c r="E8">
        <v>13.07938859138808</v>
      </c>
      <c r="H8" t="s">
        <v>67</v>
      </c>
      <c r="I8">
        <v>0</v>
      </c>
      <c r="K8" t="s">
        <v>68</v>
      </c>
      <c r="L8">
        <v>1.0919611111111081</v>
      </c>
      <c r="M8">
        <v>200.93393098151051</v>
      </c>
      <c r="N8">
        <v>65.726197848224146</v>
      </c>
    </row>
    <row r="9" spans="1:27" x14ac:dyDescent="0.3">
      <c r="A9">
        <v>2</v>
      </c>
      <c r="B9">
        <v>238</v>
      </c>
      <c r="C9">
        <v>27.29378055555555</v>
      </c>
      <c r="D9">
        <v>984.28721379029685</v>
      </c>
      <c r="E9">
        <v>14.18052829989988</v>
      </c>
      <c r="H9" t="s">
        <v>69</v>
      </c>
      <c r="I9">
        <v>4</v>
      </c>
      <c r="K9" t="s">
        <v>70</v>
      </c>
      <c r="L9">
        <v>37.162552777777769</v>
      </c>
      <c r="M9">
        <v>1321.1780064894911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200.93393098151051</v>
      </c>
      <c r="E12">
        <v>65.726197848224146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259</v>
      </c>
      <c r="B16">
        <v>3007</v>
      </c>
      <c r="C16">
        <v>5699</v>
      </c>
      <c r="D16">
        <v>5</v>
      </c>
      <c r="E16">
        <v>54300</v>
      </c>
      <c r="F16">
        <v>13.82401838154837</v>
      </c>
      <c r="G16">
        <v>2</v>
      </c>
      <c r="H16">
        <v>5</v>
      </c>
      <c r="I16">
        <v>16603.118195572511</v>
      </c>
      <c r="J16">
        <v>16446.261875336069</v>
      </c>
      <c r="K16">
        <v>19.95515399105685</v>
      </c>
      <c r="L16">
        <v>16943.7616104017</v>
      </c>
      <c r="M16">
        <v>16937.928885377922</v>
      </c>
      <c r="N16">
        <v>18.56482054477031</v>
      </c>
      <c r="O16">
        <v>16464.39364105295</v>
      </c>
      <c r="P16">
        <v>16448.91048197752</v>
      </c>
      <c r="Q16">
        <v>19.95515399105685</v>
      </c>
      <c r="R16">
        <v>16468.04685653972</v>
      </c>
      <c r="S16">
        <v>16446.41917952646</v>
      </c>
      <c r="T16">
        <v>18.56482054477031</v>
      </c>
      <c r="U16">
        <v>10.036867191908341</v>
      </c>
      <c r="V16">
        <v>49.480704020620607</v>
      </c>
      <c r="W16">
        <v>0</v>
      </c>
      <c r="X16">
        <v>0</v>
      </c>
    </row>
    <row r="17" spans="1:24" x14ac:dyDescent="0.3">
      <c r="A17" t="s">
        <v>260</v>
      </c>
      <c r="B17">
        <v>3007</v>
      </c>
      <c r="C17">
        <v>6279</v>
      </c>
      <c r="D17">
        <v>3</v>
      </c>
      <c r="E17">
        <v>54180</v>
      </c>
      <c r="F17">
        <v>17.18343947217646</v>
      </c>
      <c r="G17">
        <v>2</v>
      </c>
      <c r="H17">
        <v>5</v>
      </c>
      <c r="I17">
        <v>17981.20447474148</v>
      </c>
      <c r="J17">
        <v>16415.28153106508</v>
      </c>
      <c r="K17">
        <v>29.908049827241729</v>
      </c>
      <c r="L17">
        <v>18598.19898123544</v>
      </c>
      <c r="M17">
        <v>16821.17643613504</v>
      </c>
      <c r="N17">
        <v>29.590685144278261</v>
      </c>
      <c r="O17">
        <v>17808.76760409214</v>
      </c>
      <c r="P17">
        <v>16418.57389595381</v>
      </c>
      <c r="Q17">
        <v>29.908049827241729</v>
      </c>
      <c r="R17">
        <v>17806.421516119659</v>
      </c>
      <c r="S17">
        <v>16422.1858499671</v>
      </c>
      <c r="T17">
        <v>29.590685144278261</v>
      </c>
      <c r="U17">
        <v>10.03689039616479</v>
      </c>
      <c r="V17">
        <v>51.597682222051013</v>
      </c>
      <c r="W17">
        <v>0</v>
      </c>
      <c r="X17">
        <v>0</v>
      </c>
    </row>
    <row r="18" spans="1:24" x14ac:dyDescent="0.3">
      <c r="A18" t="s">
        <v>261</v>
      </c>
      <c r="B18">
        <v>4856</v>
      </c>
      <c r="C18">
        <v>6289</v>
      </c>
      <c r="D18">
        <v>13</v>
      </c>
      <c r="E18">
        <v>54780</v>
      </c>
      <c r="F18">
        <v>7.0006963013553873</v>
      </c>
      <c r="G18">
        <v>0</v>
      </c>
      <c r="H18">
        <v>5</v>
      </c>
      <c r="I18">
        <v>18716.886666424081</v>
      </c>
      <c r="J18">
        <v>16878.273840427279</v>
      </c>
      <c r="K18">
        <v>57.370588653140757</v>
      </c>
      <c r="L18">
        <v>18397.81769518635</v>
      </c>
      <c r="M18">
        <v>16717.35959237584</v>
      </c>
      <c r="N18">
        <v>56.996928016852451</v>
      </c>
      <c r="O18">
        <v>18716.886666424081</v>
      </c>
      <c r="P18">
        <v>16878.273840427279</v>
      </c>
      <c r="Q18">
        <v>57.370588653140757</v>
      </c>
      <c r="R18">
        <v>18717.096032953261</v>
      </c>
      <c r="S18">
        <v>16877.857347390269</v>
      </c>
      <c r="T18">
        <v>56.996928016852451</v>
      </c>
      <c r="U18">
        <v>0</v>
      </c>
      <c r="V18">
        <v>51.044755358420083</v>
      </c>
      <c r="W18">
        <v>0</v>
      </c>
      <c r="X18">
        <v>0</v>
      </c>
    </row>
    <row r="19" spans="1:24" x14ac:dyDescent="0.3">
      <c r="A19" t="s">
        <v>262</v>
      </c>
      <c r="B19">
        <v>5693</v>
      </c>
      <c r="C19">
        <v>577</v>
      </c>
      <c r="D19">
        <v>11</v>
      </c>
      <c r="E19">
        <v>54660</v>
      </c>
      <c r="F19">
        <v>4.5159036864623188</v>
      </c>
      <c r="G19">
        <v>5</v>
      </c>
      <c r="H19">
        <v>2</v>
      </c>
      <c r="I19">
        <v>16811.542244896678</v>
      </c>
      <c r="J19">
        <v>16081.26078403389</v>
      </c>
      <c r="K19">
        <v>110.8196535611624</v>
      </c>
      <c r="L19">
        <v>16980.358500228329</v>
      </c>
      <c r="M19">
        <v>16163.54158291869</v>
      </c>
      <c r="N19">
        <v>108.76148928088119</v>
      </c>
      <c r="O19">
        <v>17020.970899824981</v>
      </c>
      <c r="P19">
        <v>16183.331509048579</v>
      </c>
      <c r="Q19">
        <v>110.8196535611624</v>
      </c>
      <c r="R19">
        <v>17019.92925149704</v>
      </c>
      <c r="S19">
        <v>16185.541197414181</v>
      </c>
      <c r="T19">
        <v>108.76148928088119</v>
      </c>
      <c r="U19">
        <v>51.590581805712588</v>
      </c>
      <c r="V19">
        <v>10.02568315861353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2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25</v>
      </c>
      <c r="B3" s="2">
        <v>45020</v>
      </c>
      <c r="D3" t="s">
        <v>263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52</v>
      </c>
      <c r="N3" t="s">
        <v>53</v>
      </c>
      <c r="O3">
        <v>0</v>
      </c>
      <c r="P3" t="s">
        <v>264</v>
      </c>
      <c r="Q3" t="s">
        <v>265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15</v>
      </c>
      <c r="AA3">
        <v>193.54311013221741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60</v>
      </c>
      <c r="C7">
        <v>8.6160777777777788</v>
      </c>
      <c r="D7">
        <v>198.92303905348621</v>
      </c>
      <c r="E7">
        <v>13.14014187201057</v>
      </c>
      <c r="H7" t="s">
        <v>65</v>
      </c>
      <c r="I7">
        <v>1</v>
      </c>
      <c r="K7" t="s">
        <v>66</v>
      </c>
      <c r="L7">
        <v>32.606483333333323</v>
      </c>
      <c r="M7">
        <v>1020.776743896135</v>
      </c>
      <c r="N7">
        <v>13.14014187201057</v>
      </c>
    </row>
    <row r="8" spans="1:27" x14ac:dyDescent="0.3">
      <c r="A8">
        <v>1</v>
      </c>
      <c r="B8">
        <v>5</v>
      </c>
      <c r="C8">
        <v>1.213225000000002</v>
      </c>
      <c r="D8">
        <v>0.36247150936998701</v>
      </c>
      <c r="E8">
        <v>0.1131714423054582</v>
      </c>
      <c r="H8" t="s">
        <v>67</v>
      </c>
      <c r="I8">
        <v>0</v>
      </c>
      <c r="K8" t="s">
        <v>68</v>
      </c>
      <c r="L8">
        <v>1.2642444444444401</v>
      </c>
      <c r="M8">
        <v>232.63784729856371</v>
      </c>
      <c r="N8">
        <v>53.270551658956691</v>
      </c>
    </row>
    <row r="9" spans="1:27" x14ac:dyDescent="0.3">
      <c r="A9">
        <v>2</v>
      </c>
      <c r="B9">
        <v>216</v>
      </c>
      <c r="C9">
        <v>22.777180555555539</v>
      </c>
      <c r="D9">
        <v>821.49123333327918</v>
      </c>
      <c r="E9">
        <v>10.595211392884391</v>
      </c>
      <c r="H9" t="s">
        <v>69</v>
      </c>
      <c r="I9">
        <v>14</v>
      </c>
      <c r="K9" t="s">
        <v>70</v>
      </c>
      <c r="L9">
        <v>33.870727777777759</v>
      </c>
      <c r="M9">
        <v>1253.4145911946989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232.63784729856371</v>
      </c>
      <c r="E12">
        <v>53.270551658956691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266</v>
      </c>
      <c r="B16">
        <v>2983</v>
      </c>
      <c r="C16">
        <v>5702</v>
      </c>
      <c r="D16">
        <v>8</v>
      </c>
      <c r="E16">
        <v>55380</v>
      </c>
      <c r="F16">
        <v>0.59250409591823272</v>
      </c>
      <c r="G16">
        <v>2</v>
      </c>
      <c r="H16">
        <v>5</v>
      </c>
      <c r="I16">
        <v>14390.47634856066</v>
      </c>
      <c r="J16">
        <v>15963.73702459376</v>
      </c>
      <c r="K16">
        <v>60.64530920758358</v>
      </c>
      <c r="L16">
        <v>14415.115079717951</v>
      </c>
      <c r="M16">
        <v>15986.669960077101</v>
      </c>
      <c r="N16">
        <v>57.015796857440833</v>
      </c>
      <c r="O16">
        <v>14389.91676149102</v>
      </c>
      <c r="P16">
        <v>15969.637047302869</v>
      </c>
      <c r="Q16">
        <v>60.64530920758358</v>
      </c>
      <c r="R16">
        <v>14390.744957767871</v>
      </c>
      <c r="S16">
        <v>15968.80718718585</v>
      </c>
      <c r="T16">
        <v>57.015796857440833</v>
      </c>
      <c r="U16">
        <v>10.002462984183239</v>
      </c>
      <c r="V16">
        <v>50.996413228132461</v>
      </c>
      <c r="W16">
        <v>0</v>
      </c>
      <c r="X16">
        <v>0</v>
      </c>
    </row>
    <row r="17" spans="1:24" x14ac:dyDescent="0.3">
      <c r="A17" t="s">
        <v>267</v>
      </c>
      <c r="B17">
        <v>3027</v>
      </c>
      <c r="C17">
        <v>5697</v>
      </c>
      <c r="D17">
        <v>6</v>
      </c>
      <c r="E17">
        <v>55260</v>
      </c>
      <c r="F17">
        <v>16.150657226124238</v>
      </c>
      <c r="G17">
        <v>2</v>
      </c>
      <c r="H17">
        <v>5</v>
      </c>
      <c r="I17">
        <v>20970.38416306056</v>
      </c>
      <c r="J17">
        <v>18522.338747847309</v>
      </c>
      <c r="K17">
        <v>110.9243244786107</v>
      </c>
      <c r="L17">
        <v>20047.355534354541</v>
      </c>
      <c r="M17">
        <v>18143.208046593769</v>
      </c>
      <c r="N17">
        <v>110.5986024005297</v>
      </c>
      <c r="O17">
        <v>20818.009811324438</v>
      </c>
      <c r="P17">
        <v>18467.111716934451</v>
      </c>
      <c r="Q17">
        <v>110.9243244786107</v>
      </c>
      <c r="R17">
        <v>20819.906064734481</v>
      </c>
      <c r="S17">
        <v>18462.42776125186</v>
      </c>
      <c r="T17">
        <v>110.5986024005297</v>
      </c>
      <c r="U17">
        <v>10.035130842631171</v>
      </c>
      <c r="V17">
        <v>51.756657255670078</v>
      </c>
      <c r="W17">
        <v>0</v>
      </c>
      <c r="X17">
        <v>0</v>
      </c>
    </row>
    <row r="18" spans="1:24" x14ac:dyDescent="0.3">
      <c r="A18" t="s">
        <v>267</v>
      </c>
      <c r="B18">
        <v>3027</v>
      </c>
      <c r="C18">
        <v>5697</v>
      </c>
      <c r="D18">
        <v>6</v>
      </c>
      <c r="E18">
        <v>55260</v>
      </c>
      <c r="F18">
        <v>0.16945720156144051</v>
      </c>
      <c r="G18">
        <v>2</v>
      </c>
      <c r="H18">
        <v>5</v>
      </c>
      <c r="I18">
        <v>20902.355798570741</v>
      </c>
      <c r="J18">
        <v>18496.350670023599</v>
      </c>
      <c r="K18">
        <v>114.2262054969315</v>
      </c>
      <c r="L18">
        <v>20892.225987474179</v>
      </c>
      <c r="M18">
        <v>18493.556942727831</v>
      </c>
      <c r="N18">
        <v>114.67779849633339</v>
      </c>
      <c r="O18">
        <v>20900.756899174081</v>
      </c>
      <c r="P18">
        <v>18495.771212593259</v>
      </c>
      <c r="Q18">
        <v>114.2262054969315</v>
      </c>
      <c r="R18">
        <v>20900.302031416679</v>
      </c>
      <c r="S18">
        <v>18496.894675874661</v>
      </c>
      <c r="T18">
        <v>114.67779849633339</v>
      </c>
      <c r="U18">
        <v>10.035936374387861</v>
      </c>
      <c r="V18">
        <v>51.568121782617538</v>
      </c>
      <c r="W18">
        <v>0</v>
      </c>
      <c r="X18">
        <v>0</v>
      </c>
    </row>
    <row r="19" spans="1:24" x14ac:dyDescent="0.3">
      <c r="A19" t="s">
        <v>268</v>
      </c>
      <c r="B19">
        <v>3174</v>
      </c>
      <c r="C19">
        <v>5892</v>
      </c>
      <c r="D19">
        <v>7</v>
      </c>
      <c r="E19">
        <v>55320</v>
      </c>
      <c r="F19">
        <v>55.489725393762647</v>
      </c>
      <c r="G19">
        <v>2</v>
      </c>
      <c r="H19">
        <v>5</v>
      </c>
      <c r="I19">
        <v>15601.17099576183</v>
      </c>
      <c r="J19">
        <v>17382.971347998689</v>
      </c>
      <c r="K19">
        <v>126.85554298305421</v>
      </c>
      <c r="L19">
        <v>16202.67175727233</v>
      </c>
      <c r="M19">
        <v>14366.11889885219</v>
      </c>
      <c r="N19">
        <v>123.02218444356311</v>
      </c>
      <c r="O19">
        <v>16131.097826496551</v>
      </c>
      <c r="P19">
        <v>17217.370576713849</v>
      </c>
      <c r="Q19">
        <v>126.85554298305421</v>
      </c>
      <c r="R19">
        <v>16134.308914765381</v>
      </c>
      <c r="S19">
        <v>17218.007252066051</v>
      </c>
      <c r="T19">
        <v>123.02218444356311</v>
      </c>
      <c r="U19">
        <v>10.005440011459619</v>
      </c>
      <c r="V19">
        <v>51.409654325500917</v>
      </c>
      <c r="W19">
        <v>0</v>
      </c>
      <c r="X19">
        <v>0</v>
      </c>
    </row>
    <row r="20" spans="1:24" x14ac:dyDescent="0.3">
      <c r="A20" t="s">
        <v>269</v>
      </c>
      <c r="B20">
        <v>4090</v>
      </c>
      <c r="C20">
        <v>5697</v>
      </c>
      <c r="D20">
        <v>6</v>
      </c>
      <c r="E20">
        <v>55260</v>
      </c>
      <c r="F20">
        <v>6.18624098464959</v>
      </c>
      <c r="G20">
        <v>0</v>
      </c>
      <c r="H20">
        <v>5</v>
      </c>
      <c r="I20">
        <v>21499.49443938179</v>
      </c>
      <c r="J20">
        <v>18749.204076501221</v>
      </c>
      <c r="K20">
        <v>114.592329693238</v>
      </c>
      <c r="L20">
        <v>21204.7773114544</v>
      </c>
      <c r="M20">
        <v>18626.90511616693</v>
      </c>
      <c r="N20">
        <v>115.6786095494279</v>
      </c>
      <c r="O20">
        <v>21499.49443938179</v>
      </c>
      <c r="P20">
        <v>18749.204076501221</v>
      </c>
      <c r="Q20">
        <v>114.592329693238</v>
      </c>
      <c r="R20">
        <v>21499.65310505185</v>
      </c>
      <c r="S20">
        <v>18748.820312485019</v>
      </c>
      <c r="T20">
        <v>115.6786095494279</v>
      </c>
      <c r="U20">
        <v>0</v>
      </c>
      <c r="V20">
        <v>51.579740498956092</v>
      </c>
      <c r="W20">
        <v>0</v>
      </c>
      <c r="X20">
        <v>0</v>
      </c>
    </row>
    <row r="21" spans="1:24" x14ac:dyDescent="0.3">
      <c r="A21" t="s">
        <v>270</v>
      </c>
      <c r="B21">
        <v>4282</v>
      </c>
      <c r="C21">
        <v>6281</v>
      </c>
      <c r="D21">
        <v>7</v>
      </c>
      <c r="E21">
        <v>55320</v>
      </c>
      <c r="F21">
        <v>33.55482284609991</v>
      </c>
      <c r="G21">
        <v>0</v>
      </c>
      <c r="H21">
        <v>5</v>
      </c>
      <c r="I21">
        <v>16035.937548214801</v>
      </c>
      <c r="J21">
        <v>15550.860212510201</v>
      </c>
      <c r="K21">
        <v>36.277035056090838</v>
      </c>
      <c r="L21">
        <v>17061.651486931609</v>
      </c>
      <c r="M21">
        <v>16940.746557400711</v>
      </c>
      <c r="N21">
        <v>35.137585737364859</v>
      </c>
      <c r="O21">
        <v>16035.937548214801</v>
      </c>
      <c r="P21">
        <v>15550.860212510201</v>
      </c>
      <c r="Q21">
        <v>36.277035056090838</v>
      </c>
      <c r="R21">
        <v>16037.61343855182</v>
      </c>
      <c r="S21">
        <v>15549.62654793896</v>
      </c>
      <c r="T21">
        <v>35.137585737364859</v>
      </c>
      <c r="U21">
        <v>0</v>
      </c>
      <c r="V21">
        <v>51.479570134524053</v>
      </c>
      <c r="W21">
        <v>0</v>
      </c>
      <c r="X21">
        <v>0</v>
      </c>
    </row>
    <row r="22" spans="1:24" x14ac:dyDescent="0.3">
      <c r="A22" t="s">
        <v>270</v>
      </c>
      <c r="B22">
        <v>4282</v>
      </c>
      <c r="C22">
        <v>6281</v>
      </c>
      <c r="D22">
        <v>7</v>
      </c>
      <c r="E22">
        <v>55320</v>
      </c>
      <c r="F22">
        <v>24.928033188285021</v>
      </c>
      <c r="G22">
        <v>0</v>
      </c>
      <c r="H22">
        <v>5</v>
      </c>
      <c r="I22">
        <v>16032.81503850037</v>
      </c>
      <c r="J22">
        <v>15552.905202192809</v>
      </c>
      <c r="K22">
        <v>41.227320192683891</v>
      </c>
      <c r="L22">
        <v>16795.081131570951</v>
      </c>
      <c r="M22">
        <v>16585.190725167191</v>
      </c>
      <c r="N22">
        <v>38.145084807605777</v>
      </c>
      <c r="O22">
        <v>16032.81503850037</v>
      </c>
      <c r="P22">
        <v>15552.905202192809</v>
      </c>
      <c r="Q22">
        <v>41.227320192683891</v>
      </c>
      <c r="R22">
        <v>16034.423639590161</v>
      </c>
      <c r="S22">
        <v>15551.72123451729</v>
      </c>
      <c r="T22">
        <v>38.145084807605777</v>
      </c>
      <c r="U22">
        <v>0</v>
      </c>
      <c r="V22">
        <v>51.477070409038078</v>
      </c>
      <c r="W22">
        <v>0</v>
      </c>
      <c r="X22">
        <v>0</v>
      </c>
    </row>
    <row r="23" spans="1:24" x14ac:dyDescent="0.3">
      <c r="A23" t="s">
        <v>271</v>
      </c>
      <c r="B23">
        <v>6289</v>
      </c>
      <c r="C23">
        <v>571</v>
      </c>
      <c r="D23">
        <v>5</v>
      </c>
      <c r="E23">
        <v>55200</v>
      </c>
      <c r="F23">
        <v>21.059402518372409</v>
      </c>
      <c r="G23">
        <v>5</v>
      </c>
      <c r="H23">
        <v>2</v>
      </c>
      <c r="I23">
        <v>17515.293952464152</v>
      </c>
      <c r="J23">
        <v>16444.12052027457</v>
      </c>
      <c r="K23">
        <v>47.608604769624087</v>
      </c>
      <c r="L23">
        <v>16353.602021953529</v>
      </c>
      <c r="M23">
        <v>15867.760023081129</v>
      </c>
      <c r="N23">
        <v>47.842304570503721</v>
      </c>
      <c r="O23">
        <v>16538.609552836489</v>
      </c>
      <c r="P23">
        <v>15969.300088874341</v>
      </c>
      <c r="Q23">
        <v>47.608604769624087</v>
      </c>
      <c r="R23">
        <v>16537.650676515808</v>
      </c>
      <c r="S23">
        <v>15971.224743927231</v>
      </c>
      <c r="T23">
        <v>47.842304570503721</v>
      </c>
      <c r="U23">
        <v>51.567777485442697</v>
      </c>
      <c r="V23">
        <v>10.02578559071088</v>
      </c>
      <c r="W23">
        <v>0</v>
      </c>
      <c r="X23">
        <v>0</v>
      </c>
    </row>
    <row r="24" spans="1:24" x14ac:dyDescent="0.3">
      <c r="A24" t="s">
        <v>271</v>
      </c>
      <c r="B24">
        <v>6289</v>
      </c>
      <c r="C24">
        <v>571</v>
      </c>
      <c r="D24">
        <v>5</v>
      </c>
      <c r="E24">
        <v>55200</v>
      </c>
      <c r="F24">
        <v>18.545070486002771</v>
      </c>
      <c r="G24">
        <v>5</v>
      </c>
      <c r="H24">
        <v>2</v>
      </c>
      <c r="I24">
        <v>17429.787994038881</v>
      </c>
      <c r="J24">
        <v>16399.738801870721</v>
      </c>
      <c r="K24">
        <v>52.585908044804142</v>
      </c>
      <c r="L24">
        <v>16406.816865316621</v>
      </c>
      <c r="M24">
        <v>15891.96689820778</v>
      </c>
      <c r="N24">
        <v>52.147701122444957</v>
      </c>
      <c r="O24">
        <v>16569.62292392967</v>
      </c>
      <c r="P24">
        <v>15981.608314069401</v>
      </c>
      <c r="Q24">
        <v>52.585908044804142</v>
      </c>
      <c r="R24">
        <v>16568.89042158307</v>
      </c>
      <c r="S24">
        <v>15983.078718591119</v>
      </c>
      <c r="T24">
        <v>52.147701122444957</v>
      </c>
      <c r="U24">
        <v>51.572109894674853</v>
      </c>
      <c r="V24">
        <v>10.0257341746573</v>
      </c>
      <c r="W24">
        <v>0</v>
      </c>
      <c r="X24">
        <v>0</v>
      </c>
    </row>
    <row r="25" spans="1:24" x14ac:dyDescent="0.3">
      <c r="A25" t="s">
        <v>271</v>
      </c>
      <c r="B25">
        <v>6289</v>
      </c>
      <c r="C25">
        <v>571</v>
      </c>
      <c r="D25">
        <v>5</v>
      </c>
      <c r="E25">
        <v>55200</v>
      </c>
      <c r="F25">
        <v>13.3966019549582</v>
      </c>
      <c r="G25">
        <v>5</v>
      </c>
      <c r="H25">
        <v>2</v>
      </c>
      <c r="I25">
        <v>17116.470122688599</v>
      </c>
      <c r="J25">
        <v>16249.33005078703</v>
      </c>
      <c r="K25">
        <v>41.91204464711393</v>
      </c>
      <c r="L25">
        <v>16379.867876822151</v>
      </c>
      <c r="M25">
        <v>15877.432912351631</v>
      </c>
      <c r="N25">
        <v>43.096464800128111</v>
      </c>
      <c r="O25">
        <v>16494.995622670249</v>
      </c>
      <c r="P25">
        <v>15947.27994384782</v>
      </c>
      <c r="Q25">
        <v>41.91204464711393</v>
      </c>
      <c r="R25">
        <v>16497.002586592989</v>
      </c>
      <c r="S25">
        <v>15943.25033559093</v>
      </c>
      <c r="T25">
        <v>43.096464800128111</v>
      </c>
      <c r="U25">
        <v>51.579370311712204</v>
      </c>
      <c r="V25">
        <v>10.029371159462981</v>
      </c>
      <c r="W25">
        <v>0</v>
      </c>
      <c r="X25">
        <v>0</v>
      </c>
    </row>
    <row r="26" spans="1:24" x14ac:dyDescent="0.3">
      <c r="A26" t="s">
        <v>271</v>
      </c>
      <c r="B26">
        <v>6289</v>
      </c>
      <c r="C26">
        <v>571</v>
      </c>
      <c r="D26">
        <v>5</v>
      </c>
      <c r="E26">
        <v>55200</v>
      </c>
      <c r="F26">
        <v>11.76979681818797</v>
      </c>
      <c r="G26">
        <v>5</v>
      </c>
      <c r="H26">
        <v>2</v>
      </c>
      <c r="I26">
        <v>17005.947880717202</v>
      </c>
      <c r="J26">
        <v>16190.44311471296</v>
      </c>
      <c r="K26">
        <v>39.620538934840468</v>
      </c>
      <c r="L26">
        <v>16356.457598917001</v>
      </c>
      <c r="M26">
        <v>15868.735040830439</v>
      </c>
      <c r="N26">
        <v>43.752332527113531</v>
      </c>
      <c r="O26">
        <v>16460.058684784639</v>
      </c>
      <c r="P26">
        <v>15925.072198948201</v>
      </c>
      <c r="Q26">
        <v>39.620538934840468</v>
      </c>
      <c r="R26">
        <v>16459.317495097439</v>
      </c>
      <c r="S26">
        <v>15926.559984520271</v>
      </c>
      <c r="T26">
        <v>43.752332527113531</v>
      </c>
      <c r="U26">
        <v>51.570424974330862</v>
      </c>
      <c r="V26">
        <v>10.025619246100041</v>
      </c>
      <c r="W26">
        <v>0</v>
      </c>
      <c r="X26">
        <v>0</v>
      </c>
    </row>
    <row r="27" spans="1:24" x14ac:dyDescent="0.3">
      <c r="A27" t="s">
        <v>271</v>
      </c>
      <c r="B27">
        <v>6289</v>
      </c>
      <c r="C27">
        <v>571</v>
      </c>
      <c r="D27">
        <v>5</v>
      </c>
      <c r="E27">
        <v>55200</v>
      </c>
      <c r="F27">
        <v>9.7906325222418786</v>
      </c>
      <c r="G27">
        <v>5</v>
      </c>
      <c r="H27">
        <v>2</v>
      </c>
      <c r="I27">
        <v>16985.85375892961</v>
      </c>
      <c r="J27">
        <v>16186.97065105716</v>
      </c>
      <c r="K27">
        <v>52.461075028001041</v>
      </c>
      <c r="L27">
        <v>16446.497438808779</v>
      </c>
      <c r="M27">
        <v>15917.39460832897</v>
      </c>
      <c r="N27">
        <v>53.297467052376888</v>
      </c>
      <c r="O27">
        <v>16531.706875778869</v>
      </c>
      <c r="P27">
        <v>15966.223495885621</v>
      </c>
      <c r="Q27">
        <v>52.461075028001041</v>
      </c>
      <c r="R27">
        <v>16532.06929695572</v>
      </c>
      <c r="S27">
        <v>15965.49592805598</v>
      </c>
      <c r="T27">
        <v>53.297467052376888</v>
      </c>
      <c r="U27">
        <v>51.575233081155588</v>
      </c>
      <c r="V27">
        <v>10.026375192510351</v>
      </c>
      <c r="W27">
        <v>0</v>
      </c>
      <c r="X27">
        <v>0</v>
      </c>
    </row>
    <row r="28" spans="1:24" x14ac:dyDescent="0.3">
      <c r="A28" t="s">
        <v>271</v>
      </c>
      <c r="B28">
        <v>6289</v>
      </c>
      <c r="C28">
        <v>571</v>
      </c>
      <c r="D28">
        <v>5</v>
      </c>
      <c r="E28">
        <v>55200</v>
      </c>
      <c r="F28">
        <v>2.25690773425096</v>
      </c>
      <c r="G28">
        <v>5</v>
      </c>
      <c r="H28">
        <v>2</v>
      </c>
      <c r="I28">
        <v>16546.58268227167</v>
      </c>
      <c r="J28">
        <v>15962.80017008257</v>
      </c>
      <c r="K28">
        <v>44.070905668611971</v>
      </c>
      <c r="L28">
        <v>16420.747557587511</v>
      </c>
      <c r="M28">
        <v>15904.213660578611</v>
      </c>
      <c r="N28">
        <v>41.616180814491962</v>
      </c>
      <c r="O28">
        <v>16441.39226987142</v>
      </c>
      <c r="P28">
        <v>15913.395320146419</v>
      </c>
      <c r="Q28">
        <v>44.070905668611971</v>
      </c>
      <c r="R28">
        <v>16440.468971843431</v>
      </c>
      <c r="S28">
        <v>15915.301834899819</v>
      </c>
      <c r="T28">
        <v>41.616180814491962</v>
      </c>
      <c r="U28">
        <v>51.492899849829932</v>
      </c>
      <c r="V28">
        <v>10.02469193041121</v>
      </c>
      <c r="W28">
        <v>0</v>
      </c>
      <c r="X28">
        <v>0</v>
      </c>
    </row>
    <row r="29" spans="1:24" x14ac:dyDescent="0.3">
      <c r="A29" t="s">
        <v>271</v>
      </c>
      <c r="B29">
        <v>6289</v>
      </c>
      <c r="C29">
        <v>571</v>
      </c>
      <c r="D29">
        <v>5</v>
      </c>
      <c r="E29">
        <v>55200</v>
      </c>
      <c r="F29">
        <v>1.217174740190031</v>
      </c>
      <c r="G29">
        <v>5</v>
      </c>
      <c r="H29">
        <v>2</v>
      </c>
      <c r="I29">
        <v>16505.423074713119</v>
      </c>
      <c r="J29">
        <v>15950.889615011831</v>
      </c>
      <c r="K29">
        <v>57.673479048112938</v>
      </c>
      <c r="L29">
        <v>16439.43444634711</v>
      </c>
      <c r="M29">
        <v>15915.37940742777</v>
      </c>
      <c r="N29">
        <v>54.785545045066058</v>
      </c>
      <c r="O29">
        <v>16448.676074728199</v>
      </c>
      <c r="P29">
        <v>15924.24504538874</v>
      </c>
      <c r="Q29">
        <v>57.673479048112938</v>
      </c>
      <c r="R29">
        <v>16450.073159008891</v>
      </c>
      <c r="S29">
        <v>15921.3593797429</v>
      </c>
      <c r="T29">
        <v>54.785545045066058</v>
      </c>
      <c r="U29">
        <v>51.505299131723021</v>
      </c>
      <c r="V29">
        <v>10.02665477364987</v>
      </c>
      <c r="W29">
        <v>0</v>
      </c>
      <c r="X29">
        <v>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21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26</v>
      </c>
      <c r="B3" s="2">
        <v>45020</v>
      </c>
      <c r="D3" t="s">
        <v>272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52</v>
      </c>
      <c r="N3" t="s">
        <v>53</v>
      </c>
      <c r="O3">
        <v>0</v>
      </c>
      <c r="P3" t="s">
        <v>273</v>
      </c>
      <c r="Q3" t="s">
        <v>274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</v>
      </c>
      <c r="AA3">
        <v>150.255291223526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0.81698888888888788</v>
      </c>
      <c r="D7">
        <v>26.56369008390088</v>
      </c>
      <c r="E7">
        <v>13.58584806303856</v>
      </c>
      <c r="H7" t="s">
        <v>65</v>
      </c>
      <c r="I7">
        <v>2</v>
      </c>
      <c r="K7" t="s">
        <v>66</v>
      </c>
      <c r="L7">
        <v>23.271502777777791</v>
      </c>
      <c r="M7">
        <v>797.76776185187475</v>
      </c>
      <c r="N7">
        <v>15.787542374844</v>
      </c>
    </row>
    <row r="8" spans="1:27" x14ac:dyDescent="0.3">
      <c r="A8">
        <v>1</v>
      </c>
      <c r="B8">
        <v>5</v>
      </c>
      <c r="C8">
        <v>1.070552777777777</v>
      </c>
      <c r="D8">
        <v>0.36459161488684128</v>
      </c>
      <c r="E8">
        <v>12.90469986121759</v>
      </c>
      <c r="H8" t="s">
        <v>67</v>
      </c>
      <c r="I8">
        <v>0</v>
      </c>
      <c r="K8" t="s">
        <v>68</v>
      </c>
      <c r="L8">
        <v>0.57860277777777613</v>
      </c>
      <c r="M8">
        <v>106.52677392719021</v>
      </c>
      <c r="N8">
        <v>51.630325879363163</v>
      </c>
    </row>
    <row r="9" spans="1:27" x14ac:dyDescent="0.3">
      <c r="A9">
        <v>2</v>
      </c>
      <c r="B9">
        <v>206</v>
      </c>
      <c r="C9">
        <v>21.38396111111112</v>
      </c>
      <c r="D9">
        <v>770.83948015308704</v>
      </c>
      <c r="E9">
        <v>15.787542374844</v>
      </c>
      <c r="H9" t="s">
        <v>69</v>
      </c>
      <c r="I9">
        <v>6</v>
      </c>
      <c r="K9" t="s">
        <v>70</v>
      </c>
      <c r="L9">
        <v>23.850105555555562</v>
      </c>
      <c r="M9">
        <v>904.29453577906497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106.52677392719021</v>
      </c>
      <c r="E12">
        <v>51.630325879363163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275</v>
      </c>
      <c r="B16">
        <v>3022</v>
      </c>
      <c r="C16">
        <v>6286</v>
      </c>
      <c r="D16">
        <v>6</v>
      </c>
      <c r="E16">
        <v>56160</v>
      </c>
      <c r="F16">
        <v>28.175270917256491</v>
      </c>
      <c r="G16">
        <v>2</v>
      </c>
      <c r="H16">
        <v>5</v>
      </c>
      <c r="I16">
        <v>18132.525638305378</v>
      </c>
      <c r="J16">
        <v>17384.8545676508</v>
      </c>
      <c r="K16">
        <v>64.924925043565437</v>
      </c>
      <c r="L16">
        <v>16803.910565324761</v>
      </c>
      <c r="M16">
        <v>16331.17174446006</v>
      </c>
      <c r="N16">
        <v>69.190978387889203</v>
      </c>
      <c r="O16">
        <v>17863.526466296589</v>
      </c>
      <c r="P16">
        <v>17297.848654376761</v>
      </c>
      <c r="Q16">
        <v>64.924925043565437</v>
      </c>
      <c r="R16">
        <v>17862.08342956546</v>
      </c>
      <c r="S16">
        <v>17299.663114751671</v>
      </c>
      <c r="T16">
        <v>69.190978387889203</v>
      </c>
      <c r="U16">
        <v>10.03433026267844</v>
      </c>
      <c r="V16">
        <v>50.912390867613709</v>
      </c>
      <c r="W16">
        <v>0</v>
      </c>
      <c r="X16">
        <v>0</v>
      </c>
    </row>
    <row r="17" spans="1:24" x14ac:dyDescent="0.3">
      <c r="A17" t="s">
        <v>275</v>
      </c>
      <c r="B17">
        <v>3022</v>
      </c>
      <c r="C17">
        <v>6286</v>
      </c>
      <c r="D17">
        <v>6</v>
      </c>
      <c r="E17">
        <v>56160</v>
      </c>
      <c r="F17">
        <v>26.872869354765299</v>
      </c>
      <c r="G17">
        <v>2</v>
      </c>
      <c r="H17">
        <v>5</v>
      </c>
      <c r="I17">
        <v>18111.52820224941</v>
      </c>
      <c r="J17">
        <v>17375.888560370651</v>
      </c>
      <c r="K17">
        <v>60.212696785913657</v>
      </c>
      <c r="L17">
        <v>16847.960952658032</v>
      </c>
      <c r="M17">
        <v>16366.9309719681</v>
      </c>
      <c r="N17">
        <v>63.521946603336943</v>
      </c>
      <c r="O17">
        <v>17855.017972375619</v>
      </c>
      <c r="P17">
        <v>17292.904488986151</v>
      </c>
      <c r="Q17">
        <v>60.212696785913657</v>
      </c>
      <c r="R17">
        <v>17856.808614341469</v>
      </c>
      <c r="S17">
        <v>17290.65378127182</v>
      </c>
      <c r="T17">
        <v>63.521946603336943</v>
      </c>
      <c r="U17">
        <v>10.03240216667348</v>
      </c>
      <c r="V17">
        <v>50.901103469998212</v>
      </c>
      <c r="W17">
        <v>0</v>
      </c>
      <c r="X17">
        <v>0</v>
      </c>
    </row>
    <row r="18" spans="1:24" x14ac:dyDescent="0.3">
      <c r="A18" t="s">
        <v>275</v>
      </c>
      <c r="B18">
        <v>3022</v>
      </c>
      <c r="C18">
        <v>6286</v>
      </c>
      <c r="D18">
        <v>6</v>
      </c>
      <c r="E18">
        <v>56160</v>
      </c>
      <c r="F18">
        <v>24.73937617435082</v>
      </c>
      <c r="G18">
        <v>2</v>
      </c>
      <c r="H18">
        <v>5</v>
      </c>
      <c r="I18">
        <v>18063.586906767821</v>
      </c>
      <c r="J18">
        <v>17359.671477032171</v>
      </c>
      <c r="K18">
        <v>67.52228006947044</v>
      </c>
      <c r="L18">
        <v>16896.518163981938</v>
      </c>
      <c r="M18">
        <v>16435.431876611179</v>
      </c>
      <c r="N18">
        <v>70.332059557944604</v>
      </c>
      <c r="O18">
        <v>17827.45900873507</v>
      </c>
      <c r="P18">
        <v>17283.275694568401</v>
      </c>
      <c r="Q18">
        <v>67.52228006947044</v>
      </c>
      <c r="R18">
        <v>17825.436274660718</v>
      </c>
      <c r="S18">
        <v>17285.818447192309</v>
      </c>
      <c r="T18">
        <v>70.332059557944604</v>
      </c>
      <c r="U18">
        <v>10.03173095709367</v>
      </c>
      <c r="V18">
        <v>50.906022983963297</v>
      </c>
      <c r="W18">
        <v>0</v>
      </c>
      <c r="X18">
        <v>0</v>
      </c>
    </row>
    <row r="19" spans="1:24" x14ac:dyDescent="0.3">
      <c r="A19" t="s">
        <v>275</v>
      </c>
      <c r="B19">
        <v>3022</v>
      </c>
      <c r="C19">
        <v>6286</v>
      </c>
      <c r="D19">
        <v>6</v>
      </c>
      <c r="E19">
        <v>56160</v>
      </c>
      <c r="F19">
        <v>23.54000469281711</v>
      </c>
      <c r="G19">
        <v>2</v>
      </c>
      <c r="H19">
        <v>5</v>
      </c>
      <c r="I19">
        <v>18091.117457782151</v>
      </c>
      <c r="J19">
        <v>17366.536874873349</v>
      </c>
      <c r="K19">
        <v>70.913694571349623</v>
      </c>
      <c r="L19">
        <v>16979.527886974509</v>
      </c>
      <c r="M19">
        <v>16488.28271331326</v>
      </c>
      <c r="N19">
        <v>71.098718946297822</v>
      </c>
      <c r="O19">
        <v>17866.415893926849</v>
      </c>
      <c r="P19">
        <v>17293.844772265871</v>
      </c>
      <c r="Q19">
        <v>70.913694571349623</v>
      </c>
      <c r="R19">
        <v>17863.554510238049</v>
      </c>
      <c r="S19">
        <v>17297.44231224274</v>
      </c>
      <c r="T19">
        <v>71.098718946297822</v>
      </c>
      <c r="U19">
        <v>10.03258827480175</v>
      </c>
      <c r="V19">
        <v>50.91049453368192</v>
      </c>
      <c r="W19">
        <v>0</v>
      </c>
      <c r="X19">
        <v>0</v>
      </c>
    </row>
    <row r="20" spans="1:24" x14ac:dyDescent="0.3">
      <c r="A20" t="s">
        <v>276</v>
      </c>
      <c r="B20">
        <v>3344</v>
      </c>
      <c r="C20">
        <v>6286</v>
      </c>
      <c r="D20">
        <v>13</v>
      </c>
      <c r="E20">
        <v>56580</v>
      </c>
      <c r="F20">
        <v>14.557689984817941</v>
      </c>
      <c r="G20">
        <v>2</v>
      </c>
      <c r="H20">
        <v>5</v>
      </c>
      <c r="I20">
        <v>18346.48218837125</v>
      </c>
      <c r="J20">
        <v>18013.059740001321</v>
      </c>
      <c r="K20">
        <v>73.529296015788162</v>
      </c>
      <c r="L20">
        <v>18857.16625180206</v>
      </c>
      <c r="M20">
        <v>18373.586069722609</v>
      </c>
      <c r="N20">
        <v>68.844195656324871</v>
      </c>
      <c r="O20">
        <v>18295.346108044268</v>
      </c>
      <c r="P20">
        <v>17876.816534832222</v>
      </c>
      <c r="Q20">
        <v>73.529296015788162</v>
      </c>
      <c r="R20">
        <v>18295.910778453959</v>
      </c>
      <c r="S20">
        <v>17876.01932873272</v>
      </c>
      <c r="T20">
        <v>68.844195656324871</v>
      </c>
      <c r="U20">
        <v>9.9963367112357613</v>
      </c>
      <c r="V20">
        <v>51.522843088674627</v>
      </c>
      <c r="W20">
        <v>0</v>
      </c>
      <c r="X20">
        <v>0</v>
      </c>
    </row>
    <row r="21" spans="1:24" x14ac:dyDescent="0.3">
      <c r="A21" t="s">
        <v>277</v>
      </c>
      <c r="B21">
        <v>6286</v>
      </c>
      <c r="C21">
        <v>579</v>
      </c>
      <c r="D21">
        <v>14</v>
      </c>
      <c r="E21">
        <v>56640</v>
      </c>
      <c r="F21">
        <v>6.4442976053618128</v>
      </c>
      <c r="G21">
        <v>5</v>
      </c>
      <c r="H21">
        <v>2</v>
      </c>
      <c r="I21">
        <v>16152.517854809759</v>
      </c>
      <c r="J21">
        <v>15972.28522068949</v>
      </c>
      <c r="K21">
        <v>52.831033243535202</v>
      </c>
      <c r="L21">
        <v>15958.66512844769</v>
      </c>
      <c r="M21">
        <v>15785.59045074329</v>
      </c>
      <c r="N21">
        <v>49.00564578950452</v>
      </c>
      <c r="O21">
        <v>15904.085059221001</v>
      </c>
      <c r="P21">
        <v>15752.01627223677</v>
      </c>
      <c r="Q21">
        <v>52.831033243535202</v>
      </c>
      <c r="R21">
        <v>15902.487760358321</v>
      </c>
      <c r="S21">
        <v>15753.646903967559</v>
      </c>
      <c r="T21">
        <v>49.00564578950452</v>
      </c>
      <c r="U21">
        <v>51.521514833315123</v>
      </c>
      <c r="V21">
        <v>10.02812116624778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21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27</v>
      </c>
      <c r="B3" s="2">
        <v>45020</v>
      </c>
      <c r="D3" t="s">
        <v>278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52</v>
      </c>
      <c r="N3" t="s">
        <v>53</v>
      </c>
      <c r="O3">
        <v>0</v>
      </c>
      <c r="P3" t="s">
        <v>279</v>
      </c>
      <c r="Q3" t="s">
        <v>280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475</v>
      </c>
      <c r="AA3">
        <v>191.76085066795349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0.45743333333333391</v>
      </c>
      <c r="D7">
        <v>14.15698126448804</v>
      </c>
      <c r="E7">
        <v>8.5968919916342674</v>
      </c>
      <c r="H7" t="s">
        <v>65</v>
      </c>
      <c r="I7">
        <v>449</v>
      </c>
      <c r="K7" t="s">
        <v>66</v>
      </c>
      <c r="L7">
        <v>29.05983611111111</v>
      </c>
      <c r="M7">
        <v>1006.956020112034</v>
      </c>
      <c r="N7">
        <v>113.6026646553203</v>
      </c>
    </row>
    <row r="8" spans="1:27" x14ac:dyDescent="0.3">
      <c r="A8">
        <v>1</v>
      </c>
      <c r="B8">
        <v>5</v>
      </c>
      <c r="C8">
        <v>1.0710749999999989</v>
      </c>
      <c r="D8">
        <v>0.72678961244021256</v>
      </c>
      <c r="E8">
        <v>13.176780061163591</v>
      </c>
      <c r="H8" t="s">
        <v>67</v>
      </c>
      <c r="I8">
        <v>20</v>
      </c>
      <c r="K8" t="s">
        <v>68</v>
      </c>
      <c r="L8">
        <v>0.7902861111111088</v>
      </c>
      <c r="M8">
        <v>144.96381377865461</v>
      </c>
      <c r="N8">
        <v>51.887830054942768</v>
      </c>
    </row>
    <row r="9" spans="1:27" x14ac:dyDescent="0.3">
      <c r="A9">
        <v>2</v>
      </c>
      <c r="B9">
        <v>238</v>
      </c>
      <c r="C9">
        <v>27.531327777777779</v>
      </c>
      <c r="D9">
        <v>992.07224923510557</v>
      </c>
      <c r="E9">
        <v>113.6026646553203</v>
      </c>
      <c r="H9" t="s">
        <v>69</v>
      </c>
      <c r="I9">
        <v>6</v>
      </c>
      <c r="K9" t="s">
        <v>70</v>
      </c>
      <c r="L9">
        <v>29.850122222222218</v>
      </c>
      <c r="M9">
        <v>1151.9198338906881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144.96381377865461</v>
      </c>
      <c r="E12">
        <v>51.887830054942768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281</v>
      </c>
      <c r="B16">
        <v>3344</v>
      </c>
      <c r="C16">
        <v>5893</v>
      </c>
      <c r="D16">
        <v>5</v>
      </c>
      <c r="E16">
        <v>57000</v>
      </c>
      <c r="F16">
        <v>20.7646089109165</v>
      </c>
      <c r="G16">
        <v>2</v>
      </c>
      <c r="H16">
        <v>5</v>
      </c>
      <c r="I16">
        <v>17067.566289967479</v>
      </c>
      <c r="J16">
        <v>14597.300877321901</v>
      </c>
      <c r="K16">
        <v>76.901989341866468</v>
      </c>
      <c r="L16">
        <v>17220.723101642619</v>
      </c>
      <c r="M16">
        <v>13354.87593177493</v>
      </c>
      <c r="N16">
        <v>77.408254984051837</v>
      </c>
      <c r="O16">
        <v>16994.626181482759</v>
      </c>
      <c r="P16">
        <v>14402.96909520285</v>
      </c>
      <c r="Q16">
        <v>76.901989341866468</v>
      </c>
      <c r="R16">
        <v>16994.8459180114</v>
      </c>
      <c r="S16">
        <v>14402.99614321933</v>
      </c>
      <c r="T16">
        <v>77.408254984051837</v>
      </c>
      <c r="U16">
        <v>9.9963119773464104</v>
      </c>
      <c r="V16">
        <v>51.635118607095343</v>
      </c>
      <c r="W16">
        <v>0</v>
      </c>
      <c r="X16">
        <v>0</v>
      </c>
    </row>
    <row r="17" spans="1:24" x14ac:dyDescent="0.3">
      <c r="A17" t="s">
        <v>282</v>
      </c>
      <c r="B17">
        <v>3381</v>
      </c>
      <c r="C17">
        <v>6088</v>
      </c>
      <c r="D17">
        <v>13</v>
      </c>
      <c r="E17">
        <v>57480</v>
      </c>
      <c r="F17">
        <v>42.386966815772993</v>
      </c>
      <c r="G17">
        <v>2</v>
      </c>
      <c r="H17">
        <v>5</v>
      </c>
      <c r="I17">
        <v>16107.14351665918</v>
      </c>
      <c r="J17">
        <v>12048.36681399225</v>
      </c>
      <c r="K17">
        <v>68.632301202013764</v>
      </c>
      <c r="L17">
        <v>16206.904738670049</v>
      </c>
      <c r="M17">
        <v>14623.646208130351</v>
      </c>
      <c r="N17">
        <v>67.980108003057367</v>
      </c>
      <c r="O17">
        <v>16256.11453950079</v>
      </c>
      <c r="P17">
        <v>12445.290391845359</v>
      </c>
      <c r="Q17">
        <v>68.632301202013764</v>
      </c>
      <c r="R17">
        <v>16259.09897856259</v>
      </c>
      <c r="S17">
        <v>12445.178244078081</v>
      </c>
      <c r="T17">
        <v>67.980108003057367</v>
      </c>
      <c r="U17">
        <v>10.00209246776325</v>
      </c>
      <c r="V17">
        <v>51.409508696826293</v>
      </c>
      <c r="W17">
        <v>0</v>
      </c>
      <c r="X17">
        <v>0</v>
      </c>
    </row>
    <row r="18" spans="1:24" x14ac:dyDescent="0.3">
      <c r="A18" t="s">
        <v>283</v>
      </c>
      <c r="B18">
        <v>3395</v>
      </c>
      <c r="C18">
        <v>6285</v>
      </c>
      <c r="D18">
        <v>3</v>
      </c>
      <c r="E18">
        <v>56880</v>
      </c>
      <c r="F18">
        <v>9.7227303128769069</v>
      </c>
      <c r="G18">
        <v>2</v>
      </c>
      <c r="H18">
        <v>5</v>
      </c>
      <c r="I18">
        <v>15805.153691421159</v>
      </c>
      <c r="J18">
        <v>15514.51510959422</v>
      </c>
      <c r="K18">
        <v>26.02035141118974</v>
      </c>
      <c r="L18">
        <v>15355.85579331655</v>
      </c>
      <c r="M18">
        <v>15198.208796135719</v>
      </c>
      <c r="N18">
        <v>28.291765366233051</v>
      </c>
      <c r="O18">
        <v>15800.32931011789</v>
      </c>
      <c r="P18">
        <v>15418.372218923951</v>
      </c>
      <c r="Q18">
        <v>26.02035141118974</v>
      </c>
      <c r="R18">
        <v>15798.42168273537</v>
      </c>
      <c r="S18">
        <v>15421.047775161411</v>
      </c>
      <c r="T18">
        <v>28.291765366233051</v>
      </c>
      <c r="U18">
        <v>9.9009078181228016</v>
      </c>
      <c r="V18">
        <v>50.963209404245788</v>
      </c>
      <c r="W18">
        <v>0</v>
      </c>
      <c r="X18">
        <v>0</v>
      </c>
    </row>
    <row r="19" spans="1:24" x14ac:dyDescent="0.3">
      <c r="A19" t="s">
        <v>283</v>
      </c>
      <c r="B19">
        <v>3395</v>
      </c>
      <c r="C19">
        <v>6285</v>
      </c>
      <c r="D19">
        <v>3</v>
      </c>
      <c r="E19">
        <v>56880</v>
      </c>
      <c r="F19">
        <v>6.8063150775401597</v>
      </c>
      <c r="G19">
        <v>2</v>
      </c>
      <c r="H19">
        <v>5</v>
      </c>
      <c r="I19">
        <v>15805.91403932886</v>
      </c>
      <c r="J19">
        <v>15498.135461164849</v>
      </c>
      <c r="K19">
        <v>24.2248561167746</v>
      </c>
      <c r="L19">
        <v>15493.87143756046</v>
      </c>
      <c r="M19">
        <v>15273.350191055</v>
      </c>
      <c r="N19">
        <v>25.703386035211981</v>
      </c>
      <c r="O19">
        <v>15802.537464562671</v>
      </c>
      <c r="P19">
        <v>15430.831438080941</v>
      </c>
      <c r="Q19">
        <v>24.2248561167746</v>
      </c>
      <c r="R19">
        <v>15803.59635284817</v>
      </c>
      <c r="S19">
        <v>15429.346714892559</v>
      </c>
      <c r="T19">
        <v>25.703386035211981</v>
      </c>
      <c r="U19">
        <v>9.9009036105279939</v>
      </c>
      <c r="V19">
        <v>50.951451961981448</v>
      </c>
      <c r="W19">
        <v>0</v>
      </c>
      <c r="X19">
        <v>0</v>
      </c>
    </row>
    <row r="20" spans="1:24" x14ac:dyDescent="0.3">
      <c r="A20" t="s">
        <v>284</v>
      </c>
      <c r="B20">
        <v>3416</v>
      </c>
      <c r="C20">
        <v>6085</v>
      </c>
      <c r="D20">
        <v>2</v>
      </c>
      <c r="E20">
        <v>56820</v>
      </c>
      <c r="F20">
        <v>25.074522705601709</v>
      </c>
      <c r="G20">
        <v>2</v>
      </c>
      <c r="H20">
        <v>5</v>
      </c>
      <c r="I20">
        <v>15989.25052608536</v>
      </c>
      <c r="J20">
        <v>19238.776364104451</v>
      </c>
      <c r="K20">
        <v>55.891125860018413</v>
      </c>
      <c r="L20">
        <v>16246.571888089729</v>
      </c>
      <c r="M20">
        <v>17757.30957476794</v>
      </c>
      <c r="N20">
        <v>52.78747663898109</v>
      </c>
      <c r="O20">
        <v>15976.808513623961</v>
      </c>
      <c r="P20">
        <v>18988.530360810091</v>
      </c>
      <c r="Q20">
        <v>55.891125860018413</v>
      </c>
      <c r="R20">
        <v>15979.89093057981</v>
      </c>
      <c r="S20">
        <v>18989.05915485229</v>
      </c>
      <c r="T20">
        <v>52.78747663898109</v>
      </c>
      <c r="U20">
        <v>9.9924181334729028</v>
      </c>
      <c r="V20">
        <v>50.261693207126399</v>
      </c>
      <c r="W20">
        <v>0</v>
      </c>
      <c r="X20">
        <v>0</v>
      </c>
    </row>
    <row r="21" spans="1:24" x14ac:dyDescent="0.3">
      <c r="A21" t="s">
        <v>285</v>
      </c>
      <c r="B21">
        <v>3424</v>
      </c>
      <c r="C21">
        <v>6088</v>
      </c>
      <c r="D21">
        <v>12</v>
      </c>
      <c r="E21">
        <v>57420</v>
      </c>
      <c r="F21">
        <v>81.162723743475013</v>
      </c>
      <c r="G21">
        <v>2</v>
      </c>
      <c r="H21">
        <v>5</v>
      </c>
      <c r="I21">
        <v>16548.308997682769</v>
      </c>
      <c r="J21">
        <v>13225.227939764151</v>
      </c>
      <c r="K21">
        <v>74.029292944185599</v>
      </c>
      <c r="L21">
        <v>16162.820897772341</v>
      </c>
      <c r="M21">
        <v>16636.945507494569</v>
      </c>
      <c r="N21">
        <v>77.021450241782944</v>
      </c>
      <c r="O21">
        <v>16263.082522069941</v>
      </c>
      <c r="P21">
        <v>12465.643941745129</v>
      </c>
      <c r="Q21">
        <v>74.029292944185599</v>
      </c>
      <c r="R21">
        <v>16262.814561517731</v>
      </c>
      <c r="S21">
        <v>12465.61368634332</v>
      </c>
      <c r="T21">
        <v>77.021450241782944</v>
      </c>
      <c r="U21">
        <v>9.9968360291613596</v>
      </c>
      <c r="V21">
        <v>51.409439735588244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3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28</v>
      </c>
      <c r="B3" s="2">
        <v>45020</v>
      </c>
      <c r="D3" t="s">
        <v>286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52</v>
      </c>
      <c r="N3" t="s">
        <v>53</v>
      </c>
      <c r="O3">
        <v>0</v>
      </c>
      <c r="P3" t="s">
        <v>287</v>
      </c>
      <c r="Q3" t="s">
        <v>288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2097</v>
      </c>
      <c r="AA3">
        <v>370.73322415351868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77</v>
      </c>
      <c r="C7">
        <v>7.5359888888888946</v>
      </c>
      <c r="D7">
        <v>133.7642409958045</v>
      </c>
      <c r="E7">
        <v>13.10742199141866</v>
      </c>
      <c r="H7" t="s">
        <v>65</v>
      </c>
      <c r="I7">
        <v>2073</v>
      </c>
      <c r="K7" t="s">
        <v>66</v>
      </c>
      <c r="L7">
        <v>47.126211111111118</v>
      </c>
      <c r="M7">
        <v>1515.2007109655331</v>
      </c>
      <c r="N7">
        <v>37.534072981344472</v>
      </c>
    </row>
    <row r="8" spans="1:27" x14ac:dyDescent="0.3">
      <c r="A8">
        <v>1</v>
      </c>
      <c r="B8">
        <v>6</v>
      </c>
      <c r="C8">
        <v>1.262113888888887</v>
      </c>
      <c r="D8">
        <v>0.62187797553734392</v>
      </c>
      <c r="E8">
        <v>13.53901534727953</v>
      </c>
      <c r="H8" t="s">
        <v>67</v>
      </c>
      <c r="I8">
        <v>9</v>
      </c>
      <c r="K8" t="s">
        <v>68</v>
      </c>
      <c r="L8">
        <v>1.2337222222222191</v>
      </c>
      <c r="M8">
        <v>226.78504022494991</v>
      </c>
      <c r="N8">
        <v>53.071846302721298</v>
      </c>
    </row>
    <row r="9" spans="1:27" x14ac:dyDescent="0.3">
      <c r="A9">
        <v>2</v>
      </c>
      <c r="B9">
        <v>287</v>
      </c>
      <c r="C9">
        <v>38.32810833333334</v>
      </c>
      <c r="D9">
        <v>1380.814591994191</v>
      </c>
      <c r="E9">
        <v>37.534072981344472</v>
      </c>
      <c r="H9" t="s">
        <v>69</v>
      </c>
      <c r="I9">
        <v>15</v>
      </c>
      <c r="K9" t="s">
        <v>70</v>
      </c>
      <c r="L9">
        <v>48.359933333333338</v>
      </c>
      <c r="M9">
        <v>1741.985751190482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226.78504022494991</v>
      </c>
      <c r="E12">
        <v>53.071846302721298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289</v>
      </c>
      <c r="B16">
        <v>3366</v>
      </c>
      <c r="C16">
        <v>5714</v>
      </c>
      <c r="D16">
        <v>5</v>
      </c>
      <c r="E16">
        <v>57900</v>
      </c>
      <c r="F16">
        <v>7.1179233995489586</v>
      </c>
      <c r="G16">
        <v>2</v>
      </c>
      <c r="H16">
        <v>5</v>
      </c>
      <c r="I16">
        <v>18120.328768478361</v>
      </c>
      <c r="J16">
        <v>17398.623227506348</v>
      </c>
      <c r="K16">
        <v>103.52391745632499</v>
      </c>
      <c r="L16">
        <v>18430.292812273012</v>
      </c>
      <c r="M16">
        <v>17475.19333696333</v>
      </c>
      <c r="N16">
        <v>103.2725677752185</v>
      </c>
      <c r="O16">
        <v>18095.32265680865</v>
      </c>
      <c r="P16">
        <v>17332.007405065851</v>
      </c>
      <c r="Q16">
        <v>103.52391745632499</v>
      </c>
      <c r="R16">
        <v>18094.314242578821</v>
      </c>
      <c r="S16">
        <v>17336.349030919118</v>
      </c>
      <c r="T16">
        <v>103.2725677752185</v>
      </c>
      <c r="U16">
        <v>9.9965355259388957</v>
      </c>
      <c r="V16">
        <v>51.073500128170807</v>
      </c>
      <c r="W16">
        <v>0</v>
      </c>
      <c r="X16">
        <v>0</v>
      </c>
    </row>
    <row r="17" spans="1:24" x14ac:dyDescent="0.3">
      <c r="A17" t="s">
        <v>290</v>
      </c>
      <c r="B17">
        <v>3371</v>
      </c>
      <c r="C17">
        <v>5709</v>
      </c>
      <c r="D17">
        <v>9</v>
      </c>
      <c r="E17">
        <v>58140</v>
      </c>
      <c r="F17">
        <v>11.18417698481681</v>
      </c>
      <c r="G17">
        <v>2</v>
      </c>
      <c r="H17">
        <v>5</v>
      </c>
      <c r="I17">
        <v>17691.967174234291</v>
      </c>
      <c r="J17">
        <v>16280.066203064691</v>
      </c>
      <c r="K17">
        <v>59.867757511518633</v>
      </c>
      <c r="L17">
        <v>17221.819748639969</v>
      </c>
      <c r="M17">
        <v>16127.84126998843</v>
      </c>
      <c r="N17">
        <v>55.752621826657901</v>
      </c>
      <c r="O17">
        <v>17731.176972446501</v>
      </c>
      <c r="P17">
        <v>16384.814088006158</v>
      </c>
      <c r="Q17">
        <v>59.867757511518633</v>
      </c>
      <c r="R17">
        <v>17731.400297088661</v>
      </c>
      <c r="S17">
        <v>16384.120864258199</v>
      </c>
      <c r="T17">
        <v>55.752621826657901</v>
      </c>
      <c r="U17">
        <v>10.0003782103084</v>
      </c>
      <c r="V17">
        <v>51.00026345997712</v>
      </c>
      <c r="W17">
        <v>0</v>
      </c>
      <c r="X17">
        <v>0</v>
      </c>
    </row>
    <row r="18" spans="1:24" x14ac:dyDescent="0.3">
      <c r="A18" t="s">
        <v>291</v>
      </c>
      <c r="B18">
        <v>3376</v>
      </c>
      <c r="C18">
        <v>5896</v>
      </c>
      <c r="D18">
        <v>7</v>
      </c>
      <c r="E18">
        <v>58020</v>
      </c>
      <c r="F18">
        <v>24.764014169713331</v>
      </c>
      <c r="G18">
        <v>2</v>
      </c>
      <c r="H18">
        <v>5</v>
      </c>
      <c r="I18">
        <v>16896.741636788491</v>
      </c>
      <c r="J18">
        <v>14146.70588080394</v>
      </c>
      <c r="K18">
        <v>79.106837786173401</v>
      </c>
      <c r="L18">
        <v>16721.34306873881</v>
      </c>
      <c r="M18">
        <v>15595.273739510651</v>
      </c>
      <c r="N18">
        <v>77.062815719371528</v>
      </c>
      <c r="O18">
        <v>16983.809423763068</v>
      </c>
      <c r="P18">
        <v>14378.66816893228</v>
      </c>
      <c r="Q18">
        <v>79.106837786173401</v>
      </c>
      <c r="R18">
        <v>16984.696802747159</v>
      </c>
      <c r="S18">
        <v>14378.77616808984</v>
      </c>
      <c r="T18">
        <v>77.062815719371528</v>
      </c>
      <c r="U18">
        <v>10.00502623129023</v>
      </c>
      <c r="V18">
        <v>50.261531556424814</v>
      </c>
      <c r="W18">
        <v>0</v>
      </c>
      <c r="X18">
        <v>0</v>
      </c>
    </row>
    <row r="19" spans="1:24" x14ac:dyDescent="0.3">
      <c r="A19" t="s">
        <v>291</v>
      </c>
      <c r="B19">
        <v>3376</v>
      </c>
      <c r="C19">
        <v>5896</v>
      </c>
      <c r="D19">
        <v>7</v>
      </c>
      <c r="E19">
        <v>58020</v>
      </c>
      <c r="F19">
        <v>18.26680879826937</v>
      </c>
      <c r="G19">
        <v>2</v>
      </c>
      <c r="H19">
        <v>5</v>
      </c>
      <c r="I19">
        <v>16917.313807143739</v>
      </c>
      <c r="J19">
        <v>14207.62728119512</v>
      </c>
      <c r="K19">
        <v>70.724086968612838</v>
      </c>
      <c r="L19">
        <v>16787.1203166614</v>
      </c>
      <c r="M19">
        <v>15276.04636020105</v>
      </c>
      <c r="N19">
        <v>68.14346418884972</v>
      </c>
      <c r="O19">
        <v>16981.52726540597</v>
      </c>
      <c r="P19">
        <v>14378.73083995335</v>
      </c>
      <c r="Q19">
        <v>70.724086968612838</v>
      </c>
      <c r="R19">
        <v>16981.396239082609</v>
      </c>
      <c r="S19">
        <v>14378.71488988991</v>
      </c>
      <c r="T19">
        <v>68.14346418884972</v>
      </c>
      <c r="U19">
        <v>10.0048187309224</v>
      </c>
      <c r="V19">
        <v>50.261729250916673</v>
      </c>
      <c r="W19">
        <v>0</v>
      </c>
      <c r="X19">
        <v>0</v>
      </c>
    </row>
    <row r="20" spans="1:24" x14ac:dyDescent="0.3">
      <c r="A20" t="s">
        <v>292</v>
      </c>
      <c r="B20">
        <v>3381</v>
      </c>
      <c r="C20">
        <v>6087</v>
      </c>
      <c r="D20">
        <v>2</v>
      </c>
      <c r="E20">
        <v>57720</v>
      </c>
      <c r="F20">
        <v>13.278973343365861</v>
      </c>
      <c r="G20">
        <v>2</v>
      </c>
      <c r="H20">
        <v>5</v>
      </c>
      <c r="I20">
        <v>16933.27739135459</v>
      </c>
      <c r="J20">
        <v>14253.253252503129</v>
      </c>
      <c r="K20">
        <v>64.88845269356348</v>
      </c>
      <c r="L20">
        <v>16831.492355186841</v>
      </c>
      <c r="M20">
        <v>15044.4276089623</v>
      </c>
      <c r="N20">
        <v>66.381884700577288</v>
      </c>
      <c r="O20">
        <v>16979.950949670569</v>
      </c>
      <c r="P20">
        <v>14377.60494780185</v>
      </c>
      <c r="Q20">
        <v>64.88845269356348</v>
      </c>
      <c r="R20">
        <v>16975.89700040075</v>
      </c>
      <c r="S20">
        <v>14377.10449374786</v>
      </c>
      <c r="T20">
        <v>66.381884700577288</v>
      </c>
      <c r="U20">
        <v>10.00245299936226</v>
      </c>
      <c r="V20">
        <v>51.41726659457489</v>
      </c>
      <c r="W20">
        <v>0</v>
      </c>
      <c r="X20">
        <v>0</v>
      </c>
    </row>
    <row r="21" spans="1:24" x14ac:dyDescent="0.3">
      <c r="A21" t="s">
        <v>293</v>
      </c>
      <c r="B21">
        <v>3384</v>
      </c>
      <c r="C21">
        <v>5896</v>
      </c>
      <c r="D21">
        <v>7</v>
      </c>
      <c r="E21">
        <v>58020</v>
      </c>
      <c r="F21">
        <v>16.67584268459013</v>
      </c>
      <c r="G21">
        <v>2</v>
      </c>
      <c r="H21">
        <v>5</v>
      </c>
      <c r="I21">
        <v>17038.354645790449</v>
      </c>
      <c r="J21">
        <v>14536.10360251748</v>
      </c>
      <c r="K21">
        <v>68.184747450421483</v>
      </c>
      <c r="L21">
        <v>16798.399667071109</v>
      </c>
      <c r="M21">
        <v>15197.77048408357</v>
      </c>
      <c r="N21">
        <v>67.811769765554004</v>
      </c>
      <c r="O21">
        <v>16979.774557703899</v>
      </c>
      <c r="P21">
        <v>14380.015647058701</v>
      </c>
      <c r="Q21">
        <v>68.184747450421483</v>
      </c>
      <c r="R21">
        <v>16975.776916444938</v>
      </c>
      <c r="S21">
        <v>14378.59310470836</v>
      </c>
      <c r="T21">
        <v>67.811769765554004</v>
      </c>
      <c r="U21">
        <v>9.9976090017212087</v>
      </c>
      <c r="V21">
        <v>50.262002213874233</v>
      </c>
      <c r="W21">
        <v>0</v>
      </c>
      <c r="X21">
        <v>0</v>
      </c>
    </row>
    <row r="22" spans="1:24" x14ac:dyDescent="0.3">
      <c r="A22" t="s">
        <v>294</v>
      </c>
      <c r="B22">
        <v>3414</v>
      </c>
      <c r="C22">
        <v>6296</v>
      </c>
      <c r="D22">
        <v>1</v>
      </c>
      <c r="E22">
        <v>57660</v>
      </c>
      <c r="F22">
        <v>7.7360605685514896</v>
      </c>
      <c r="G22">
        <v>2</v>
      </c>
      <c r="H22">
        <v>5</v>
      </c>
      <c r="I22">
        <v>17837.561257030178</v>
      </c>
      <c r="J22">
        <v>16656.826874946521</v>
      </c>
      <c r="K22">
        <v>86.63491767982481</v>
      </c>
      <c r="L22">
        <v>17456.525676378249</v>
      </c>
      <c r="M22">
        <v>16410.976998401231</v>
      </c>
      <c r="N22">
        <v>84.718736549601772</v>
      </c>
      <c r="O22">
        <v>17810.37931374133</v>
      </c>
      <c r="P22">
        <v>16584.54262074591</v>
      </c>
      <c r="Q22">
        <v>86.63491767982481</v>
      </c>
      <c r="R22">
        <v>17811.12509258791</v>
      </c>
      <c r="S22">
        <v>16583.378989904661</v>
      </c>
      <c r="T22">
        <v>84.718736549601772</v>
      </c>
      <c r="U22">
        <v>9.9826139292918779</v>
      </c>
      <c r="V22">
        <v>50.967570204496838</v>
      </c>
      <c r="W22">
        <v>0</v>
      </c>
      <c r="X22">
        <v>0</v>
      </c>
    </row>
    <row r="23" spans="1:24" x14ac:dyDescent="0.3">
      <c r="A23" t="s">
        <v>295</v>
      </c>
      <c r="B23">
        <v>3425</v>
      </c>
      <c r="C23">
        <v>5897</v>
      </c>
      <c r="D23">
        <v>2</v>
      </c>
      <c r="E23">
        <v>57720</v>
      </c>
      <c r="F23">
        <v>56.564424744956312</v>
      </c>
      <c r="G23">
        <v>2</v>
      </c>
      <c r="H23">
        <v>5</v>
      </c>
      <c r="I23">
        <v>16454.729754875159</v>
      </c>
      <c r="J23">
        <v>12975.697738839461</v>
      </c>
      <c r="K23">
        <v>32.88264557184695</v>
      </c>
      <c r="L23">
        <v>16186.854035840141</v>
      </c>
      <c r="M23">
        <v>15266.784111492219</v>
      </c>
      <c r="N23">
        <v>36.350177601927918</v>
      </c>
      <c r="O23">
        <v>16256.042602374861</v>
      </c>
      <c r="P23">
        <v>12446.295166607541</v>
      </c>
      <c r="Q23">
        <v>32.88264557184695</v>
      </c>
      <c r="R23">
        <v>16254.46586127764</v>
      </c>
      <c r="S23">
        <v>12446.11191251218</v>
      </c>
      <c r="T23">
        <v>36.350177601927918</v>
      </c>
      <c r="U23">
        <v>9.9967216945496826</v>
      </c>
      <c r="V23">
        <v>49.88086463912812</v>
      </c>
      <c r="W23">
        <v>0</v>
      </c>
      <c r="X23">
        <v>0</v>
      </c>
    </row>
    <row r="24" spans="1:24" x14ac:dyDescent="0.3">
      <c r="A24" t="s">
        <v>296</v>
      </c>
      <c r="B24">
        <v>3430</v>
      </c>
      <c r="C24">
        <v>6102</v>
      </c>
      <c r="D24">
        <v>12</v>
      </c>
      <c r="E24">
        <v>58320</v>
      </c>
      <c r="F24">
        <v>70.780040958651753</v>
      </c>
      <c r="G24">
        <v>2</v>
      </c>
      <c r="H24">
        <v>5</v>
      </c>
      <c r="I24">
        <v>15731.320488957679</v>
      </c>
      <c r="J24">
        <v>11048.195920441691</v>
      </c>
      <c r="K24">
        <v>47.189917330956128</v>
      </c>
      <c r="L24">
        <v>16347.517965359861</v>
      </c>
      <c r="M24">
        <v>15331.316264389559</v>
      </c>
      <c r="N24">
        <v>45.345878406595347</v>
      </c>
      <c r="O24">
        <v>15982.68198200484</v>
      </c>
      <c r="P24">
        <v>11711.15689106303</v>
      </c>
      <c r="Q24">
        <v>47.189917330956128</v>
      </c>
      <c r="R24">
        <v>15984.20540104543</v>
      </c>
      <c r="S24">
        <v>11710.93827512544</v>
      </c>
      <c r="T24">
        <v>45.345878406595347</v>
      </c>
      <c r="U24">
        <v>10.017135943477269</v>
      </c>
      <c r="V24">
        <v>51.406609335993771</v>
      </c>
      <c r="W24">
        <v>0</v>
      </c>
      <c r="X24">
        <v>0</v>
      </c>
    </row>
    <row r="25" spans="1:24" x14ac:dyDescent="0.3">
      <c r="A25" t="s">
        <v>297</v>
      </c>
      <c r="B25">
        <v>3444</v>
      </c>
      <c r="C25">
        <v>6296</v>
      </c>
      <c r="D25">
        <v>10</v>
      </c>
      <c r="E25">
        <v>58200</v>
      </c>
      <c r="F25">
        <v>2.9934755057368569</v>
      </c>
      <c r="G25">
        <v>2</v>
      </c>
      <c r="H25">
        <v>5</v>
      </c>
      <c r="I25">
        <v>15796.959869977591</v>
      </c>
      <c r="J25">
        <v>15441.9027761414</v>
      </c>
      <c r="K25">
        <v>96.336707858566029</v>
      </c>
      <c r="L25">
        <v>15933.771214234999</v>
      </c>
      <c r="M25">
        <v>15480.08753521397</v>
      </c>
      <c r="N25">
        <v>94.523368410542034</v>
      </c>
      <c r="O25">
        <v>15795.474787473109</v>
      </c>
      <c r="P25">
        <v>15412.027381858679</v>
      </c>
      <c r="Q25">
        <v>96.336707858566029</v>
      </c>
      <c r="R25">
        <v>15795.848041354449</v>
      </c>
      <c r="S25">
        <v>15410.73729336106</v>
      </c>
      <c r="T25">
        <v>94.523368410542034</v>
      </c>
      <c r="U25">
        <v>9.9924928722536279</v>
      </c>
      <c r="V25">
        <v>51.571158071352563</v>
      </c>
      <c r="W25">
        <v>0</v>
      </c>
      <c r="X25">
        <v>0</v>
      </c>
    </row>
    <row r="26" spans="1:24" x14ac:dyDescent="0.3">
      <c r="A26" t="s">
        <v>298</v>
      </c>
      <c r="B26">
        <v>3445</v>
      </c>
      <c r="C26">
        <v>5711</v>
      </c>
      <c r="D26">
        <v>13</v>
      </c>
      <c r="E26">
        <v>58380</v>
      </c>
      <c r="F26">
        <v>7.1869272762659966</v>
      </c>
      <c r="G26">
        <v>2</v>
      </c>
      <c r="H26">
        <v>5</v>
      </c>
      <c r="I26">
        <v>18062.16675028091</v>
      </c>
      <c r="J26">
        <v>17258.493883979841</v>
      </c>
      <c r="K26">
        <v>49.241924991883558</v>
      </c>
      <c r="L26">
        <v>18426.599151371291</v>
      </c>
      <c r="M26">
        <v>17466.228365902411</v>
      </c>
      <c r="N26">
        <v>53.470640386959879</v>
      </c>
      <c r="O26">
        <v>18087.442170470371</v>
      </c>
      <c r="P26">
        <v>17325.809255522159</v>
      </c>
      <c r="Q26">
        <v>49.241924991883558</v>
      </c>
      <c r="R26">
        <v>18087.311150858579</v>
      </c>
      <c r="S26">
        <v>17326.03944332651</v>
      </c>
      <c r="T26">
        <v>53.470640386959879</v>
      </c>
      <c r="U26">
        <v>10.004852218224009</v>
      </c>
      <c r="V26">
        <v>51.080154935441648</v>
      </c>
      <c r="W26">
        <v>0</v>
      </c>
      <c r="X26">
        <v>0</v>
      </c>
    </row>
    <row r="27" spans="1:24" x14ac:dyDescent="0.3">
      <c r="A27" t="s">
        <v>298</v>
      </c>
      <c r="B27">
        <v>3445</v>
      </c>
      <c r="C27">
        <v>5711</v>
      </c>
      <c r="D27">
        <v>13</v>
      </c>
      <c r="E27">
        <v>58380</v>
      </c>
      <c r="F27">
        <v>3.5495067957325328</v>
      </c>
      <c r="G27">
        <v>2</v>
      </c>
      <c r="H27">
        <v>5</v>
      </c>
      <c r="I27">
        <v>18077.43083295874</v>
      </c>
      <c r="J27">
        <v>17304.886893728781</v>
      </c>
      <c r="K27">
        <v>59.900142958251699</v>
      </c>
      <c r="L27">
        <v>18257.359252818609</v>
      </c>
      <c r="M27">
        <v>17407.510268652521</v>
      </c>
      <c r="N27">
        <v>58.623240924070522</v>
      </c>
      <c r="O27">
        <v>18089.910752919019</v>
      </c>
      <c r="P27">
        <v>17338.132863730822</v>
      </c>
      <c r="Q27">
        <v>59.900142958251699</v>
      </c>
      <c r="R27">
        <v>18089.830838246089</v>
      </c>
      <c r="S27">
        <v>17338.27323146175</v>
      </c>
      <c r="T27">
        <v>58.623240924070522</v>
      </c>
      <c r="U27">
        <v>10.00453534121956</v>
      </c>
      <c r="V27">
        <v>51.069629596491808</v>
      </c>
      <c r="W27">
        <v>0</v>
      </c>
      <c r="X27">
        <v>0</v>
      </c>
    </row>
    <row r="28" spans="1:24" x14ac:dyDescent="0.3">
      <c r="A28" t="s">
        <v>299</v>
      </c>
      <c r="B28">
        <v>5896</v>
      </c>
      <c r="C28">
        <v>1835</v>
      </c>
      <c r="D28">
        <v>10</v>
      </c>
      <c r="E28">
        <v>58200</v>
      </c>
      <c r="F28">
        <v>27.250992273937129</v>
      </c>
      <c r="G28">
        <v>5</v>
      </c>
      <c r="H28">
        <v>2</v>
      </c>
      <c r="I28">
        <v>17986.918284219639</v>
      </c>
      <c r="J28">
        <v>17810.94246927683</v>
      </c>
      <c r="K28">
        <v>70.266558129483997</v>
      </c>
      <c r="L28">
        <v>18433.999758341131</v>
      </c>
      <c r="M28">
        <v>19137.262234365669</v>
      </c>
      <c r="N28">
        <v>69.865620841464022</v>
      </c>
      <c r="O28">
        <v>18163.494722060219</v>
      </c>
      <c r="P28">
        <v>19200.81778425174</v>
      </c>
      <c r="Q28">
        <v>70.266558129483997</v>
      </c>
      <c r="R28">
        <v>18167.813973695749</v>
      </c>
      <c r="S28">
        <v>19199.377462711069</v>
      </c>
      <c r="T28">
        <v>69.865620841464022</v>
      </c>
      <c r="U28">
        <v>51.412695807067301</v>
      </c>
      <c r="V28">
        <v>10.030354245261909</v>
      </c>
      <c r="W28">
        <v>0</v>
      </c>
      <c r="X28">
        <v>0</v>
      </c>
    </row>
    <row r="29" spans="1:24" x14ac:dyDescent="0.3">
      <c r="A29" t="s">
        <v>300</v>
      </c>
      <c r="B29">
        <v>6296</v>
      </c>
      <c r="C29">
        <v>593</v>
      </c>
      <c r="D29">
        <v>9</v>
      </c>
      <c r="E29">
        <v>58140</v>
      </c>
      <c r="F29">
        <v>38.832738627326137</v>
      </c>
      <c r="G29">
        <v>5</v>
      </c>
      <c r="H29">
        <v>2</v>
      </c>
      <c r="I29">
        <v>15407.310849920899</v>
      </c>
      <c r="J29">
        <v>15231.115931156341</v>
      </c>
      <c r="K29">
        <v>82.504252902594828</v>
      </c>
      <c r="L29">
        <v>13277.077971534811</v>
      </c>
      <c r="M29">
        <v>14143.314814139771</v>
      </c>
      <c r="N29">
        <v>78.455780579259326</v>
      </c>
      <c r="O29">
        <v>13617.836804938501</v>
      </c>
      <c r="P29">
        <v>14331.47274459503</v>
      </c>
      <c r="Q29">
        <v>82.504252902594828</v>
      </c>
      <c r="R29">
        <v>13616.880120632401</v>
      </c>
      <c r="S29">
        <v>14333.342158386289</v>
      </c>
      <c r="T29">
        <v>78.455780579259326</v>
      </c>
      <c r="U29">
        <v>51.577400551530651</v>
      </c>
      <c r="V29">
        <v>10.02575405983262</v>
      </c>
      <c r="W29">
        <v>0</v>
      </c>
      <c r="X29">
        <v>0</v>
      </c>
    </row>
    <row r="30" spans="1:24" x14ac:dyDescent="0.3">
      <c r="A30" t="s">
        <v>301</v>
      </c>
      <c r="B30">
        <v>6296</v>
      </c>
      <c r="C30">
        <v>601</v>
      </c>
      <c r="D30">
        <v>9</v>
      </c>
      <c r="E30">
        <v>58140</v>
      </c>
      <c r="F30">
        <v>45.478342273997349</v>
      </c>
      <c r="G30">
        <v>5</v>
      </c>
      <c r="H30">
        <v>2</v>
      </c>
      <c r="I30">
        <v>15723.39622699531</v>
      </c>
      <c r="J30">
        <v>15390.83933606451</v>
      </c>
      <c r="K30">
        <v>93.940262706621382</v>
      </c>
      <c r="L30">
        <v>14027.538231169219</v>
      </c>
      <c r="M30">
        <v>14558.21483296139</v>
      </c>
      <c r="N30">
        <v>94.478383826166663</v>
      </c>
      <c r="O30">
        <v>13628.71823521206</v>
      </c>
      <c r="P30">
        <v>14337.236581792409</v>
      </c>
      <c r="Q30">
        <v>93.940262706621382</v>
      </c>
      <c r="R30">
        <v>13629.94142836398</v>
      </c>
      <c r="S30">
        <v>14334.73592106851</v>
      </c>
      <c r="T30">
        <v>94.478383826166663</v>
      </c>
      <c r="U30">
        <v>51.557049009038373</v>
      </c>
      <c r="V30">
        <v>10.028921381051401</v>
      </c>
      <c r="W30">
        <v>0</v>
      </c>
      <c r="X30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29</v>
      </c>
      <c r="B3" s="2">
        <v>45020</v>
      </c>
      <c r="D3" t="s">
        <v>302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52</v>
      </c>
      <c r="N3" t="s">
        <v>53</v>
      </c>
      <c r="O3">
        <v>0</v>
      </c>
      <c r="P3" t="s">
        <v>303</v>
      </c>
      <c r="Q3" t="s">
        <v>304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1394</v>
      </c>
      <c r="AA3">
        <v>288.75079941749573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64</v>
      </c>
      <c r="C7">
        <v>8.6049472222222203</v>
      </c>
      <c r="D7">
        <v>198.704006982545</v>
      </c>
      <c r="E7">
        <v>13.107407571083209</v>
      </c>
      <c r="H7" t="s">
        <v>65</v>
      </c>
      <c r="I7">
        <v>1371</v>
      </c>
      <c r="K7" t="s">
        <v>66</v>
      </c>
      <c r="L7">
        <v>47.735291666666669</v>
      </c>
      <c r="M7">
        <v>1565.315284446428</v>
      </c>
      <c r="N7">
        <v>85.21695329206544</v>
      </c>
    </row>
    <row r="8" spans="1:27" x14ac:dyDescent="0.3">
      <c r="A8">
        <v>1</v>
      </c>
      <c r="B8">
        <v>5</v>
      </c>
      <c r="C8">
        <v>1.2117583333333339</v>
      </c>
      <c r="D8">
        <v>0.36584208058848788</v>
      </c>
      <c r="E8">
        <v>0.10803009460320839</v>
      </c>
      <c r="H8" t="s">
        <v>67</v>
      </c>
      <c r="I8">
        <v>18</v>
      </c>
      <c r="K8" t="s">
        <v>68</v>
      </c>
      <c r="L8">
        <v>0.7696500000000035</v>
      </c>
      <c r="M8">
        <v>141.696810673768</v>
      </c>
      <c r="N8">
        <v>51.646494582470602</v>
      </c>
    </row>
    <row r="9" spans="1:27" x14ac:dyDescent="0.3">
      <c r="A9">
        <v>2</v>
      </c>
      <c r="B9">
        <v>266</v>
      </c>
      <c r="C9">
        <v>37.918586111111111</v>
      </c>
      <c r="D9">
        <v>1366.245435383295</v>
      </c>
      <c r="E9">
        <v>85.21695329206544</v>
      </c>
      <c r="H9" t="s">
        <v>69</v>
      </c>
      <c r="I9">
        <v>5</v>
      </c>
      <c r="K9" t="s">
        <v>70</v>
      </c>
      <c r="L9">
        <v>48.504941666666667</v>
      </c>
      <c r="M9">
        <v>1707.0120951201959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141.696810673768</v>
      </c>
      <c r="E12">
        <v>51.646494582470602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305</v>
      </c>
      <c r="B16">
        <v>3386</v>
      </c>
      <c r="C16">
        <v>6100</v>
      </c>
      <c r="D16">
        <v>12</v>
      </c>
      <c r="E16">
        <v>59220</v>
      </c>
      <c r="F16">
        <v>12.036767417789751</v>
      </c>
      <c r="G16">
        <v>2</v>
      </c>
      <c r="H16">
        <v>5</v>
      </c>
      <c r="I16">
        <v>16932.710305211331</v>
      </c>
      <c r="J16">
        <v>14255.069631820619</v>
      </c>
      <c r="K16">
        <v>84.564495541202206</v>
      </c>
      <c r="L16">
        <v>16845.347733373459</v>
      </c>
      <c r="M16">
        <v>14972.87836828051</v>
      </c>
      <c r="N16">
        <v>82.289641028218028</v>
      </c>
      <c r="O16">
        <v>16975.020803170351</v>
      </c>
      <c r="P16">
        <v>14367.817049164039</v>
      </c>
      <c r="Q16">
        <v>84.564495541202206</v>
      </c>
      <c r="R16">
        <v>16976.32477297926</v>
      </c>
      <c r="S16">
        <v>14367.97815677273</v>
      </c>
      <c r="T16">
        <v>82.289641028218028</v>
      </c>
      <c r="U16">
        <v>10.00475487782705</v>
      </c>
      <c r="V16">
        <v>51.418938713447162</v>
      </c>
      <c r="W16">
        <v>0</v>
      </c>
      <c r="X16">
        <v>0</v>
      </c>
    </row>
    <row r="17" spans="1:24" x14ac:dyDescent="0.3">
      <c r="A17" t="s">
        <v>306</v>
      </c>
      <c r="B17">
        <v>3403</v>
      </c>
      <c r="C17">
        <v>6294</v>
      </c>
      <c r="D17">
        <v>8</v>
      </c>
      <c r="E17">
        <v>58980</v>
      </c>
      <c r="F17">
        <v>69.359494698808078</v>
      </c>
      <c r="G17">
        <v>2</v>
      </c>
      <c r="H17">
        <v>5</v>
      </c>
      <c r="I17">
        <v>17499.108323098739</v>
      </c>
      <c r="J17">
        <v>15757.388852090609</v>
      </c>
      <c r="K17">
        <v>52.207697923107013</v>
      </c>
      <c r="L17">
        <v>20940.123875882691</v>
      </c>
      <c r="M17">
        <v>18010.966203478351</v>
      </c>
      <c r="N17">
        <v>52.559872681703602</v>
      </c>
      <c r="O17">
        <v>17742.933124340449</v>
      </c>
      <c r="P17">
        <v>16407.01024950761</v>
      </c>
      <c r="Q17">
        <v>52.207697923107013</v>
      </c>
      <c r="R17">
        <v>17744.879102333951</v>
      </c>
      <c r="S17">
        <v>16404.04449463588</v>
      </c>
      <c r="T17">
        <v>52.559872681703602</v>
      </c>
      <c r="U17">
        <v>10.00399591767523</v>
      </c>
      <c r="V17">
        <v>51.565553203273538</v>
      </c>
      <c r="W17">
        <v>0</v>
      </c>
      <c r="X17">
        <v>0</v>
      </c>
    </row>
    <row r="18" spans="1:24" x14ac:dyDescent="0.3">
      <c r="A18" t="s">
        <v>307</v>
      </c>
      <c r="B18">
        <v>4093</v>
      </c>
      <c r="C18">
        <v>6294</v>
      </c>
      <c r="D18">
        <v>3</v>
      </c>
      <c r="E18">
        <v>58680</v>
      </c>
      <c r="F18">
        <v>20.36557999642794</v>
      </c>
      <c r="G18">
        <v>0</v>
      </c>
      <c r="H18">
        <v>5</v>
      </c>
      <c r="I18">
        <v>22104.969839166049</v>
      </c>
      <c r="J18">
        <v>18790.5341933934</v>
      </c>
      <c r="K18">
        <v>66.141583206593836</v>
      </c>
      <c r="L18">
        <v>21431.7944133438</v>
      </c>
      <c r="M18">
        <v>18355.255096368219</v>
      </c>
      <c r="N18">
        <v>67.256704507384853</v>
      </c>
      <c r="O18">
        <v>22367.235809413811</v>
      </c>
      <c r="P18">
        <v>18806.91438653952</v>
      </c>
      <c r="Q18">
        <v>66.141583206593836</v>
      </c>
      <c r="R18">
        <v>22365.69770979512</v>
      </c>
      <c r="S18">
        <v>18809.274879372599</v>
      </c>
      <c r="T18">
        <v>67.256704507384853</v>
      </c>
      <c r="U18">
        <v>12.902995962950939</v>
      </c>
      <c r="V18">
        <v>50.988812613364857</v>
      </c>
      <c r="W18">
        <v>0</v>
      </c>
      <c r="X18">
        <v>0</v>
      </c>
    </row>
    <row r="19" spans="1:24" x14ac:dyDescent="0.3">
      <c r="A19" t="s">
        <v>308</v>
      </c>
      <c r="B19">
        <v>4286</v>
      </c>
      <c r="C19">
        <v>6294</v>
      </c>
      <c r="D19">
        <v>8</v>
      </c>
      <c r="E19">
        <v>58980</v>
      </c>
      <c r="F19">
        <v>73.389595866100834</v>
      </c>
      <c r="G19">
        <v>0</v>
      </c>
      <c r="H19">
        <v>5</v>
      </c>
      <c r="I19">
        <v>16033.201141483351</v>
      </c>
      <c r="J19">
        <v>15550.912995536781</v>
      </c>
      <c r="K19">
        <v>53.160337550245998</v>
      </c>
      <c r="L19">
        <v>19414.155639832759</v>
      </c>
      <c r="M19">
        <v>17250.209071549682</v>
      </c>
      <c r="N19">
        <v>52.198803993429813</v>
      </c>
      <c r="O19">
        <v>16033.201141483351</v>
      </c>
      <c r="P19">
        <v>15550.912995536781</v>
      </c>
      <c r="Q19">
        <v>53.160337550245998</v>
      </c>
      <c r="R19">
        <v>16033.70168252075</v>
      </c>
      <c r="S19">
        <v>15549.917839002261</v>
      </c>
      <c r="T19">
        <v>52.198803993429813</v>
      </c>
      <c r="U19">
        <v>0</v>
      </c>
      <c r="V19">
        <v>51.560087712494813</v>
      </c>
      <c r="W19">
        <v>0</v>
      </c>
      <c r="X19">
        <v>0</v>
      </c>
    </row>
    <row r="20" spans="1:24" x14ac:dyDescent="0.3">
      <c r="A20" t="s">
        <v>309</v>
      </c>
      <c r="B20">
        <v>5716</v>
      </c>
      <c r="C20">
        <v>589</v>
      </c>
      <c r="D20">
        <v>6</v>
      </c>
      <c r="E20">
        <v>58860</v>
      </c>
      <c r="F20">
        <v>49.940795688166958</v>
      </c>
      <c r="G20">
        <v>5</v>
      </c>
      <c r="H20">
        <v>2</v>
      </c>
      <c r="I20">
        <v>16631.489104155491</v>
      </c>
      <c r="J20">
        <v>16346.48248096735</v>
      </c>
      <c r="K20">
        <v>54.903286118645589</v>
      </c>
      <c r="L20">
        <v>14751.166989874469</v>
      </c>
      <c r="M20">
        <v>14180.587839144589</v>
      </c>
      <c r="N20">
        <v>55.462586558953227</v>
      </c>
      <c r="O20">
        <v>15201.268863513549</v>
      </c>
      <c r="P20">
        <v>14403.28532212246</v>
      </c>
      <c r="Q20">
        <v>54.903286118645589</v>
      </c>
      <c r="R20">
        <v>15198.370147519659</v>
      </c>
      <c r="S20">
        <v>14405.79505568218</v>
      </c>
      <c r="T20">
        <v>55.462586558953227</v>
      </c>
      <c r="U20">
        <v>48.312963407400012</v>
      </c>
      <c r="V20">
        <v>10.026040750525389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28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30</v>
      </c>
      <c r="B3" s="2">
        <v>45020</v>
      </c>
      <c r="D3" t="s">
        <v>310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52</v>
      </c>
      <c r="N3" t="s">
        <v>53</v>
      </c>
      <c r="O3">
        <v>0</v>
      </c>
      <c r="P3" t="s">
        <v>311</v>
      </c>
      <c r="Q3" t="s">
        <v>312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248</v>
      </c>
      <c r="AA3">
        <v>437.57157802581793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1.765591666666668</v>
      </c>
      <c r="D7">
        <v>55.55323510483602</v>
      </c>
      <c r="E7">
        <v>12.9035410217926</v>
      </c>
      <c r="H7" t="s">
        <v>65</v>
      </c>
      <c r="I7">
        <v>159</v>
      </c>
      <c r="K7" t="s">
        <v>66</v>
      </c>
      <c r="L7">
        <v>56.325494444444431</v>
      </c>
      <c r="M7">
        <v>1947.915135650512</v>
      </c>
      <c r="N7">
        <v>27.420417462543881</v>
      </c>
    </row>
    <row r="8" spans="1:27" x14ac:dyDescent="0.3">
      <c r="A8">
        <v>1</v>
      </c>
      <c r="B8">
        <v>5</v>
      </c>
      <c r="C8">
        <v>2.1025499999999981</v>
      </c>
      <c r="D8">
        <v>0.93432682444699644</v>
      </c>
      <c r="E8">
        <v>12.896881719728031</v>
      </c>
      <c r="H8" t="s">
        <v>67</v>
      </c>
      <c r="I8">
        <v>76</v>
      </c>
      <c r="K8" t="s">
        <v>68</v>
      </c>
      <c r="L8">
        <v>1.868258333333338</v>
      </c>
      <c r="M8">
        <v>343.08652709735918</v>
      </c>
      <c r="N8">
        <v>89.588639785498501</v>
      </c>
    </row>
    <row r="9" spans="1:27" x14ac:dyDescent="0.3">
      <c r="A9">
        <v>2</v>
      </c>
      <c r="B9">
        <v>265</v>
      </c>
      <c r="C9">
        <v>52.457352777777757</v>
      </c>
      <c r="D9">
        <v>1891.427573721229</v>
      </c>
      <c r="E9">
        <v>27.420417462543881</v>
      </c>
      <c r="H9" t="s">
        <v>69</v>
      </c>
      <c r="I9">
        <v>13</v>
      </c>
      <c r="K9" t="s">
        <v>70</v>
      </c>
      <c r="L9">
        <v>58.193752777777767</v>
      </c>
      <c r="M9">
        <v>2291.0016627478708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343.08652709735918</v>
      </c>
      <c r="E12">
        <v>89.588639785498501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313</v>
      </c>
      <c r="B16">
        <v>3359</v>
      </c>
      <c r="C16">
        <v>5900</v>
      </c>
      <c r="D16">
        <v>6</v>
      </c>
      <c r="E16">
        <v>59760</v>
      </c>
      <c r="F16">
        <v>15.46453074343423</v>
      </c>
      <c r="G16">
        <v>2</v>
      </c>
      <c r="H16">
        <v>5</v>
      </c>
      <c r="I16">
        <v>15969.376839983121</v>
      </c>
      <c r="J16">
        <v>18821.916778076851</v>
      </c>
      <c r="K16">
        <v>111.8803295016738</v>
      </c>
      <c r="L16">
        <v>16147.183743530781</v>
      </c>
      <c r="M16">
        <v>18198.97601757661</v>
      </c>
      <c r="N16">
        <v>109.07437071857569</v>
      </c>
      <c r="O16">
        <v>15977.05587009665</v>
      </c>
      <c r="P16">
        <v>18976.360494473491</v>
      </c>
      <c r="Q16">
        <v>111.8803295016738</v>
      </c>
      <c r="R16">
        <v>15978.755542385839</v>
      </c>
      <c r="S16">
        <v>18976.840626891732</v>
      </c>
      <c r="T16">
        <v>109.07437071857569</v>
      </c>
      <c r="U16">
        <v>9.9993012405541695</v>
      </c>
      <c r="V16">
        <v>51.465533494994993</v>
      </c>
      <c r="W16">
        <v>0</v>
      </c>
      <c r="X16">
        <v>0</v>
      </c>
    </row>
    <row r="17" spans="1:24" x14ac:dyDescent="0.3">
      <c r="A17" t="s">
        <v>314</v>
      </c>
      <c r="B17">
        <v>3421</v>
      </c>
      <c r="C17">
        <v>6290</v>
      </c>
      <c r="D17">
        <v>5</v>
      </c>
      <c r="E17">
        <v>59700</v>
      </c>
      <c r="F17">
        <v>41.611856816897181</v>
      </c>
      <c r="G17">
        <v>2</v>
      </c>
      <c r="H17">
        <v>5</v>
      </c>
      <c r="I17">
        <v>18046.018068178211</v>
      </c>
      <c r="J17">
        <v>17204.22422783788</v>
      </c>
      <c r="K17">
        <v>84.611899452814754</v>
      </c>
      <c r="L17">
        <v>19771.149251259099</v>
      </c>
      <c r="M17">
        <v>19043.8731923142</v>
      </c>
      <c r="N17">
        <v>87.160001549447287</v>
      </c>
      <c r="O17">
        <v>18192.334748116751</v>
      </c>
      <c r="P17">
        <v>17593.95377023382</v>
      </c>
      <c r="Q17">
        <v>84.611899452814754</v>
      </c>
      <c r="R17">
        <v>18189.75345031984</v>
      </c>
      <c r="S17">
        <v>17596.381207728471</v>
      </c>
      <c r="T17">
        <v>87.160001549447287</v>
      </c>
      <c r="U17">
        <v>10.00412910472877</v>
      </c>
      <c r="V17">
        <v>51.519907535024437</v>
      </c>
      <c r="W17">
        <v>0</v>
      </c>
      <c r="X17">
        <v>0</v>
      </c>
    </row>
    <row r="18" spans="1:24" x14ac:dyDescent="0.3">
      <c r="A18" t="s">
        <v>314</v>
      </c>
      <c r="B18">
        <v>3421</v>
      </c>
      <c r="C18">
        <v>6290</v>
      </c>
      <c r="D18">
        <v>6</v>
      </c>
      <c r="E18">
        <v>59760</v>
      </c>
      <c r="F18">
        <v>2.4618182595305629</v>
      </c>
      <c r="G18">
        <v>2</v>
      </c>
      <c r="H18">
        <v>5</v>
      </c>
      <c r="I18">
        <v>18186.233160878171</v>
      </c>
      <c r="J18">
        <v>17582.67447127137</v>
      </c>
      <c r="K18">
        <v>88.639411301064968</v>
      </c>
      <c r="L18">
        <v>18287.071597850681</v>
      </c>
      <c r="M18">
        <v>17692.667519716371</v>
      </c>
      <c r="N18">
        <v>85.998246339716729</v>
      </c>
      <c r="O18">
        <v>18194.888610798269</v>
      </c>
      <c r="P18">
        <v>17605.731497464541</v>
      </c>
      <c r="Q18">
        <v>88.639411301064968</v>
      </c>
      <c r="R18">
        <v>18193.505834380048</v>
      </c>
      <c r="S18">
        <v>17607.031945543269</v>
      </c>
      <c r="T18">
        <v>85.998246339716729</v>
      </c>
      <c r="U18">
        <v>10.00402816267483</v>
      </c>
      <c r="V18">
        <v>51.522281912464841</v>
      </c>
      <c r="W18">
        <v>0</v>
      </c>
      <c r="X18">
        <v>0</v>
      </c>
    </row>
    <row r="19" spans="1:24" x14ac:dyDescent="0.3">
      <c r="A19" t="s">
        <v>315</v>
      </c>
      <c r="B19">
        <v>3679</v>
      </c>
      <c r="C19">
        <v>6290</v>
      </c>
      <c r="D19">
        <v>6</v>
      </c>
      <c r="E19">
        <v>59760</v>
      </c>
      <c r="F19">
        <v>27.17848591060913</v>
      </c>
      <c r="G19">
        <v>2</v>
      </c>
      <c r="H19">
        <v>5</v>
      </c>
      <c r="I19">
        <v>16719.035290812972</v>
      </c>
      <c r="J19">
        <v>15905.183628596649</v>
      </c>
      <c r="K19">
        <v>96.006823226852745</v>
      </c>
      <c r="L19">
        <v>17523.557138226071</v>
      </c>
      <c r="M19">
        <v>16996.10076265009</v>
      </c>
      <c r="N19">
        <v>98.642563567729241</v>
      </c>
      <c r="O19">
        <v>16489.339010270971</v>
      </c>
      <c r="P19">
        <v>16051.732215056019</v>
      </c>
      <c r="Q19">
        <v>96.006823226852745</v>
      </c>
      <c r="R19">
        <v>16490.764238226711</v>
      </c>
      <c r="S19">
        <v>16050.684017169389</v>
      </c>
      <c r="T19">
        <v>98.642563567729241</v>
      </c>
      <c r="U19">
        <v>10.025004262680349</v>
      </c>
      <c r="V19">
        <v>51.517559844487067</v>
      </c>
      <c r="W19">
        <v>0</v>
      </c>
      <c r="X19">
        <v>0</v>
      </c>
    </row>
    <row r="20" spans="1:24" x14ac:dyDescent="0.3">
      <c r="A20" t="s">
        <v>316</v>
      </c>
      <c r="B20">
        <v>5706</v>
      </c>
      <c r="C20">
        <v>355</v>
      </c>
      <c r="D20">
        <v>11</v>
      </c>
      <c r="E20">
        <v>60060</v>
      </c>
      <c r="F20">
        <v>68.473656265308662</v>
      </c>
      <c r="G20">
        <v>5</v>
      </c>
      <c r="H20">
        <v>2</v>
      </c>
      <c r="I20">
        <v>16941.032620546459</v>
      </c>
      <c r="J20">
        <v>17833.550464017469</v>
      </c>
      <c r="K20">
        <v>62.344327490623371</v>
      </c>
      <c r="L20">
        <v>14702.844651352119</v>
      </c>
      <c r="M20">
        <v>16138.16895544605</v>
      </c>
      <c r="N20">
        <v>61.162531335131888</v>
      </c>
      <c r="O20">
        <v>14123.426910665179</v>
      </c>
      <c r="P20">
        <v>15768.241102998811</v>
      </c>
      <c r="Q20">
        <v>62.344327490623371</v>
      </c>
      <c r="R20">
        <v>14124.89677544774</v>
      </c>
      <c r="S20">
        <v>15766.297131578</v>
      </c>
      <c r="T20">
        <v>61.162531335131888</v>
      </c>
      <c r="U20">
        <v>51.019333608469992</v>
      </c>
      <c r="V20">
        <v>10.036704912978021</v>
      </c>
      <c r="W20">
        <v>0</v>
      </c>
      <c r="X20">
        <v>0</v>
      </c>
    </row>
    <row r="21" spans="1:24" x14ac:dyDescent="0.3">
      <c r="A21" t="s">
        <v>316</v>
      </c>
      <c r="B21">
        <v>5706</v>
      </c>
      <c r="C21">
        <v>355</v>
      </c>
      <c r="D21">
        <v>13</v>
      </c>
      <c r="E21">
        <v>60180</v>
      </c>
      <c r="F21">
        <v>25.54961577300546</v>
      </c>
      <c r="G21">
        <v>5</v>
      </c>
      <c r="H21">
        <v>2</v>
      </c>
      <c r="I21">
        <v>14914.512435019749</v>
      </c>
      <c r="J21">
        <v>16362.58631018407</v>
      </c>
      <c r="K21">
        <v>59.166065395061331</v>
      </c>
      <c r="L21">
        <v>14075.9845881402</v>
      </c>
      <c r="M21">
        <v>15733.78983927216</v>
      </c>
      <c r="N21">
        <v>59.254013343168097</v>
      </c>
      <c r="O21">
        <v>13862.95054466777</v>
      </c>
      <c r="P21">
        <v>15591.95774321926</v>
      </c>
      <c r="Q21">
        <v>59.166065395061331</v>
      </c>
      <c r="R21">
        <v>13860.622521035169</v>
      </c>
      <c r="S21">
        <v>15595.03855180861</v>
      </c>
      <c r="T21">
        <v>59.254013343168097</v>
      </c>
      <c r="U21">
        <v>51.026464455891123</v>
      </c>
      <c r="V21">
        <v>10.02711263321515</v>
      </c>
      <c r="W21">
        <v>0</v>
      </c>
      <c r="X21">
        <v>0</v>
      </c>
    </row>
    <row r="22" spans="1:24" x14ac:dyDescent="0.3">
      <c r="A22" t="s">
        <v>316</v>
      </c>
      <c r="B22">
        <v>5706</v>
      </c>
      <c r="C22">
        <v>355</v>
      </c>
      <c r="D22">
        <v>13</v>
      </c>
      <c r="E22">
        <v>60180</v>
      </c>
      <c r="F22">
        <v>20.458468765188041</v>
      </c>
      <c r="G22">
        <v>5</v>
      </c>
      <c r="H22">
        <v>2</v>
      </c>
      <c r="I22">
        <v>14843.35470159646</v>
      </c>
      <c r="J22">
        <v>16302.759223203529</v>
      </c>
      <c r="K22">
        <v>61.62142950292364</v>
      </c>
      <c r="L22">
        <v>14172.756460257669</v>
      </c>
      <c r="M22">
        <v>15798.587481598201</v>
      </c>
      <c r="N22">
        <v>62.389761689599212</v>
      </c>
      <c r="O22">
        <v>14001.687542337229</v>
      </c>
      <c r="P22">
        <v>15685.69002182624</v>
      </c>
      <c r="Q22">
        <v>61.62142950292364</v>
      </c>
      <c r="R22">
        <v>14000.330876726301</v>
      </c>
      <c r="S22">
        <v>15687.48448364021</v>
      </c>
      <c r="T22">
        <v>62.389761689599212</v>
      </c>
      <c r="U22">
        <v>51.012464570070023</v>
      </c>
      <c r="V22">
        <v>10.026194833050191</v>
      </c>
      <c r="W22">
        <v>0</v>
      </c>
      <c r="X22">
        <v>0</v>
      </c>
    </row>
    <row r="23" spans="1:24" x14ac:dyDescent="0.3">
      <c r="A23" t="s">
        <v>316</v>
      </c>
      <c r="B23">
        <v>5706</v>
      </c>
      <c r="C23">
        <v>355</v>
      </c>
      <c r="D23">
        <v>13</v>
      </c>
      <c r="E23">
        <v>60180</v>
      </c>
      <c r="F23">
        <v>9.1735073395931401</v>
      </c>
      <c r="G23">
        <v>5</v>
      </c>
      <c r="H23">
        <v>2</v>
      </c>
      <c r="I23">
        <v>14395.623420432619</v>
      </c>
      <c r="J23">
        <v>15978.09901483111</v>
      </c>
      <c r="K23">
        <v>65.181996927143885</v>
      </c>
      <c r="L23">
        <v>14096.42775092679</v>
      </c>
      <c r="M23">
        <v>15750.13172786852</v>
      </c>
      <c r="N23">
        <v>61.469081561856598</v>
      </c>
      <c r="O23">
        <v>14018.286014404121</v>
      </c>
      <c r="P23">
        <v>15701.406747217859</v>
      </c>
      <c r="Q23">
        <v>65.181996927143885</v>
      </c>
      <c r="R23">
        <v>14019.112699432</v>
      </c>
      <c r="S23">
        <v>15700.313524024339</v>
      </c>
      <c r="T23">
        <v>61.469081561856598</v>
      </c>
      <c r="U23">
        <v>51.006938287324267</v>
      </c>
      <c r="V23">
        <v>10.02619577395452</v>
      </c>
      <c r="W23">
        <v>0</v>
      </c>
      <c r="X23">
        <v>0</v>
      </c>
    </row>
    <row r="24" spans="1:24" x14ac:dyDescent="0.3">
      <c r="A24" t="s">
        <v>316</v>
      </c>
      <c r="B24">
        <v>5706</v>
      </c>
      <c r="C24">
        <v>355</v>
      </c>
      <c r="D24">
        <v>13</v>
      </c>
      <c r="E24">
        <v>60180</v>
      </c>
      <c r="F24">
        <v>7.1603023795629044</v>
      </c>
      <c r="G24">
        <v>5</v>
      </c>
      <c r="H24">
        <v>2</v>
      </c>
      <c r="I24">
        <v>14319.62886461261</v>
      </c>
      <c r="J24">
        <v>15917.59275122331</v>
      </c>
      <c r="K24">
        <v>65.705568065185417</v>
      </c>
      <c r="L24">
        <v>14084.06582104641</v>
      </c>
      <c r="M24">
        <v>15742.13330630631</v>
      </c>
      <c r="N24">
        <v>64.1038751785062</v>
      </c>
      <c r="O24">
        <v>14024.93729126431</v>
      </c>
      <c r="P24">
        <v>15701.622980280101</v>
      </c>
      <c r="Q24">
        <v>65.705568065185417</v>
      </c>
      <c r="R24">
        <v>14023.70917746305</v>
      </c>
      <c r="S24">
        <v>15703.24813549488</v>
      </c>
      <c r="T24">
        <v>64.1038751785062</v>
      </c>
      <c r="U24">
        <v>51.025421747817752</v>
      </c>
      <c r="V24">
        <v>10.02725752187143</v>
      </c>
      <c r="W24">
        <v>0</v>
      </c>
      <c r="X24">
        <v>0</v>
      </c>
    </row>
    <row r="25" spans="1:24" x14ac:dyDescent="0.3">
      <c r="A25" t="s">
        <v>316</v>
      </c>
      <c r="B25">
        <v>5706</v>
      </c>
      <c r="C25">
        <v>355</v>
      </c>
      <c r="D25">
        <v>13</v>
      </c>
      <c r="E25">
        <v>60180</v>
      </c>
      <c r="F25">
        <v>6.085341650621908</v>
      </c>
      <c r="G25">
        <v>5</v>
      </c>
      <c r="H25">
        <v>2</v>
      </c>
      <c r="I25">
        <v>14230.719356735441</v>
      </c>
      <c r="J25">
        <v>15857.01059753068</v>
      </c>
      <c r="K25">
        <v>65.436019574694015</v>
      </c>
      <c r="L25">
        <v>14031.62224457457</v>
      </c>
      <c r="M25">
        <v>15706.46663513649</v>
      </c>
      <c r="N25">
        <v>63.647644760292643</v>
      </c>
      <c r="O25">
        <v>13980.300922849259</v>
      </c>
      <c r="P25">
        <v>15673.463885381379</v>
      </c>
      <c r="Q25">
        <v>65.436019574694015</v>
      </c>
      <c r="R25">
        <v>13980.334687156401</v>
      </c>
      <c r="S25">
        <v>15673.419210644521</v>
      </c>
      <c r="T25">
        <v>63.647644760292643</v>
      </c>
      <c r="U25">
        <v>51.02121774898454</v>
      </c>
      <c r="V25">
        <v>10.026169896962729</v>
      </c>
      <c r="W25">
        <v>0</v>
      </c>
      <c r="X25">
        <v>0</v>
      </c>
    </row>
    <row r="26" spans="1:24" x14ac:dyDescent="0.3">
      <c r="A26" t="s">
        <v>317</v>
      </c>
      <c r="B26">
        <v>5706</v>
      </c>
      <c r="C26">
        <v>1845</v>
      </c>
      <c r="D26">
        <v>12</v>
      </c>
      <c r="E26">
        <v>60120</v>
      </c>
      <c r="F26">
        <v>8.5068363450441051</v>
      </c>
      <c r="G26">
        <v>5</v>
      </c>
      <c r="H26">
        <v>2</v>
      </c>
      <c r="I26">
        <v>17616.067774765361</v>
      </c>
      <c r="J26">
        <v>18327.325128418721</v>
      </c>
      <c r="K26">
        <v>69.953789850450164</v>
      </c>
      <c r="L26">
        <v>17180.854922930968</v>
      </c>
      <c r="M26">
        <v>18080.721899823591</v>
      </c>
      <c r="N26">
        <v>68.965677366183655</v>
      </c>
      <c r="O26">
        <v>17265.88334422592</v>
      </c>
      <c r="P26">
        <v>18070.665744412861</v>
      </c>
      <c r="Q26">
        <v>69.953789850450164</v>
      </c>
      <c r="R26">
        <v>17265.66571420613</v>
      </c>
      <c r="S26">
        <v>18071.049036660592</v>
      </c>
      <c r="T26">
        <v>68.965677366183655</v>
      </c>
      <c r="U26">
        <v>51.037719016988198</v>
      </c>
      <c r="V26">
        <v>10.034354908077891</v>
      </c>
      <c r="W26">
        <v>0</v>
      </c>
      <c r="X26">
        <v>0</v>
      </c>
    </row>
    <row r="27" spans="1:24" x14ac:dyDescent="0.3">
      <c r="A27" t="s">
        <v>318</v>
      </c>
      <c r="B27">
        <v>6292</v>
      </c>
      <c r="C27">
        <v>1839</v>
      </c>
      <c r="D27">
        <v>0</v>
      </c>
      <c r="E27">
        <v>59400</v>
      </c>
      <c r="F27">
        <v>27.56982636991863</v>
      </c>
      <c r="G27">
        <v>5</v>
      </c>
      <c r="H27">
        <v>2</v>
      </c>
      <c r="I27">
        <v>18346.391036230201</v>
      </c>
      <c r="J27">
        <v>17909.810652136479</v>
      </c>
      <c r="K27">
        <v>108.9721122543134</v>
      </c>
      <c r="L27">
        <v>17008.565676131919</v>
      </c>
      <c r="M27">
        <v>16969.679677105451</v>
      </c>
      <c r="N27">
        <v>112.308855239555</v>
      </c>
      <c r="O27">
        <v>17283.126186745241</v>
      </c>
      <c r="P27">
        <v>16967.356523104929</v>
      </c>
      <c r="Q27">
        <v>108.9721122543134</v>
      </c>
      <c r="R27">
        <v>17285.299717233269</v>
      </c>
      <c r="S27">
        <v>16964.24824359738</v>
      </c>
      <c r="T27">
        <v>112.308855239555</v>
      </c>
      <c r="U27">
        <v>51.535612969227081</v>
      </c>
      <c r="V27">
        <v>10.03950236674538</v>
      </c>
      <c r="W27">
        <v>0</v>
      </c>
      <c r="X27">
        <v>0</v>
      </c>
    </row>
    <row r="28" spans="1:24" x14ac:dyDescent="0.3">
      <c r="A28" t="s">
        <v>318</v>
      </c>
      <c r="B28">
        <v>6292</v>
      </c>
      <c r="C28">
        <v>1839</v>
      </c>
      <c r="D28">
        <v>0</v>
      </c>
      <c r="E28">
        <v>59400</v>
      </c>
      <c r="F28">
        <v>20.87055573189695</v>
      </c>
      <c r="G28">
        <v>5</v>
      </c>
      <c r="H28">
        <v>2</v>
      </c>
      <c r="I28">
        <v>18084.853685345792</v>
      </c>
      <c r="J28">
        <v>17676.98697421802</v>
      </c>
      <c r="K28">
        <v>114.01961181749429</v>
      </c>
      <c r="L28">
        <v>17069.603617710989</v>
      </c>
      <c r="M28">
        <v>16969.258547106539</v>
      </c>
      <c r="N28">
        <v>111.85874224495289</v>
      </c>
      <c r="O28">
        <v>17280.096208725059</v>
      </c>
      <c r="P28">
        <v>16963.648725249161</v>
      </c>
      <c r="Q28">
        <v>114.01961181749429</v>
      </c>
      <c r="R28">
        <v>17279.048533473</v>
      </c>
      <c r="S28">
        <v>16965.14691316901</v>
      </c>
      <c r="T28">
        <v>111.85874224495289</v>
      </c>
      <c r="U28">
        <v>51.52715765198684</v>
      </c>
      <c r="V28">
        <v>10.03735945091999</v>
      </c>
      <c r="W28">
        <v>0</v>
      </c>
      <c r="X28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2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31</v>
      </c>
      <c r="B3" s="2">
        <v>45020</v>
      </c>
      <c r="D3" t="s">
        <v>319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52</v>
      </c>
      <c r="N3" t="s">
        <v>53</v>
      </c>
      <c r="O3">
        <v>0</v>
      </c>
      <c r="P3" t="s">
        <v>320</v>
      </c>
      <c r="Q3" t="s">
        <v>321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23</v>
      </c>
      <c r="AA3">
        <v>319.3364942073822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16.578413888888889</v>
      </c>
      <c r="D7">
        <v>335.31023478816388</v>
      </c>
      <c r="E7">
        <v>13.68972547499367</v>
      </c>
      <c r="H7" t="s">
        <v>65</v>
      </c>
      <c r="I7">
        <v>2</v>
      </c>
      <c r="K7" t="s">
        <v>66</v>
      </c>
      <c r="L7">
        <v>55.337811111111108</v>
      </c>
      <c r="M7">
        <v>1711.146493154544</v>
      </c>
      <c r="N7">
        <v>13.68972547499367</v>
      </c>
    </row>
    <row r="8" spans="1:27" x14ac:dyDescent="0.3">
      <c r="A8">
        <v>1</v>
      </c>
      <c r="B8">
        <v>2</v>
      </c>
      <c r="C8">
        <v>0.61939722222222271</v>
      </c>
      <c r="D8">
        <v>0.27682385886611688</v>
      </c>
      <c r="E8">
        <v>12.85738238632343</v>
      </c>
      <c r="H8" t="s">
        <v>67</v>
      </c>
      <c r="I8">
        <v>11</v>
      </c>
      <c r="K8" t="s">
        <v>68</v>
      </c>
      <c r="L8">
        <v>2.6424805555555611</v>
      </c>
      <c r="M8">
        <v>486.23178059883969</v>
      </c>
      <c r="N8">
        <v>53.46743950583982</v>
      </c>
    </row>
    <row r="9" spans="1:27" x14ac:dyDescent="0.3">
      <c r="A9">
        <v>2</v>
      </c>
      <c r="B9">
        <v>176</v>
      </c>
      <c r="C9">
        <v>38.14</v>
      </c>
      <c r="D9">
        <v>1375.559434507514</v>
      </c>
      <c r="E9">
        <v>11.37629129454012</v>
      </c>
      <c r="H9" t="s">
        <v>69</v>
      </c>
      <c r="I9">
        <v>10</v>
      </c>
      <c r="K9" t="s">
        <v>70</v>
      </c>
      <c r="L9">
        <v>57.980291666666673</v>
      </c>
      <c r="M9">
        <v>2197.3782737533838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486.23178059883969</v>
      </c>
      <c r="E12">
        <v>53.46743950583982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322</v>
      </c>
      <c r="B16">
        <v>4095</v>
      </c>
      <c r="C16">
        <v>5715</v>
      </c>
      <c r="D16">
        <v>4</v>
      </c>
      <c r="E16">
        <v>61440</v>
      </c>
      <c r="F16">
        <v>42.355807424520343</v>
      </c>
      <c r="G16">
        <v>0</v>
      </c>
      <c r="H16">
        <v>5</v>
      </c>
      <c r="I16">
        <v>21495.627591281249</v>
      </c>
      <c r="J16">
        <v>18754.730183612679</v>
      </c>
      <c r="K16">
        <v>59.490104156559802</v>
      </c>
      <c r="L16">
        <v>19477.725561810428</v>
      </c>
      <c r="M16">
        <v>17918.507587059241</v>
      </c>
      <c r="N16">
        <v>55.971597649263607</v>
      </c>
      <c r="O16">
        <v>21495.627591281249</v>
      </c>
      <c r="P16">
        <v>18754.730183612679</v>
      </c>
      <c r="Q16">
        <v>59.490104156559802</v>
      </c>
      <c r="R16">
        <v>21496.4240160345</v>
      </c>
      <c r="S16">
        <v>18752.80311897337</v>
      </c>
      <c r="T16">
        <v>55.971597649263607</v>
      </c>
      <c r="U16">
        <v>0</v>
      </c>
      <c r="V16">
        <v>51.570400446178262</v>
      </c>
      <c r="W16">
        <v>0</v>
      </c>
      <c r="X16">
        <v>0</v>
      </c>
    </row>
    <row r="17" spans="1:24" x14ac:dyDescent="0.3">
      <c r="A17" t="s">
        <v>322</v>
      </c>
      <c r="B17">
        <v>4095</v>
      </c>
      <c r="C17">
        <v>5715</v>
      </c>
      <c r="D17">
        <v>4</v>
      </c>
      <c r="E17">
        <v>61440</v>
      </c>
      <c r="F17">
        <v>20.72117353157083</v>
      </c>
      <c r="G17">
        <v>0</v>
      </c>
      <c r="H17">
        <v>5</v>
      </c>
      <c r="I17">
        <v>21499.448327262111</v>
      </c>
      <c r="J17">
        <v>18752.452118709989</v>
      </c>
      <c r="K17">
        <v>57.128616155707817</v>
      </c>
      <c r="L17">
        <v>20511.38899155983</v>
      </c>
      <c r="M17">
        <v>18344.533994560061</v>
      </c>
      <c r="N17">
        <v>55.916548969674103</v>
      </c>
      <c r="O17">
        <v>21499.448327262111</v>
      </c>
      <c r="P17">
        <v>18752.452118709989</v>
      </c>
      <c r="Q17">
        <v>57.128616155707817</v>
      </c>
      <c r="R17">
        <v>21499.281167232712</v>
      </c>
      <c r="S17">
        <v>18752.85654429275</v>
      </c>
      <c r="T17">
        <v>55.916548969674103</v>
      </c>
      <c r="U17">
        <v>0</v>
      </c>
      <c r="V17">
        <v>51.587422926215417</v>
      </c>
      <c r="W17">
        <v>0</v>
      </c>
      <c r="X17">
        <v>0</v>
      </c>
    </row>
    <row r="18" spans="1:24" x14ac:dyDescent="0.3">
      <c r="A18" t="s">
        <v>322</v>
      </c>
      <c r="B18">
        <v>4095</v>
      </c>
      <c r="C18">
        <v>5715</v>
      </c>
      <c r="D18">
        <v>5</v>
      </c>
      <c r="E18">
        <v>61500</v>
      </c>
      <c r="F18">
        <v>0</v>
      </c>
      <c r="G18">
        <v>0</v>
      </c>
      <c r="H18">
        <v>5</v>
      </c>
      <c r="I18">
        <v>21502.021491805459</v>
      </c>
      <c r="J18">
        <v>18751.02175778395</v>
      </c>
      <c r="K18">
        <v>57.374359004665017</v>
      </c>
      <c r="L18">
        <v>21498.369962625071</v>
      </c>
      <c r="M18">
        <v>18753.078009043431</v>
      </c>
      <c r="N18">
        <v>56.266785971544152</v>
      </c>
      <c r="O18">
        <v>21502.021491805459</v>
      </c>
      <c r="P18">
        <v>18751.02175778395</v>
      </c>
      <c r="Q18">
        <v>57.374359004665017</v>
      </c>
      <c r="R18">
        <v>21498.369962625071</v>
      </c>
      <c r="S18">
        <v>18753.078009043431</v>
      </c>
      <c r="T18">
        <v>56.266785971544152</v>
      </c>
      <c r="U18">
        <v>0</v>
      </c>
      <c r="V18">
        <v>51.56438137364141</v>
      </c>
      <c r="W18">
        <v>0</v>
      </c>
      <c r="X18">
        <v>0</v>
      </c>
    </row>
    <row r="19" spans="1:24" x14ac:dyDescent="0.3">
      <c r="A19" t="s">
        <v>323</v>
      </c>
      <c r="B19">
        <v>4575</v>
      </c>
      <c r="C19">
        <v>5705</v>
      </c>
      <c r="D19">
        <v>4</v>
      </c>
      <c r="E19">
        <v>61440</v>
      </c>
      <c r="F19">
        <v>13.432821212462731</v>
      </c>
      <c r="G19">
        <v>0</v>
      </c>
      <c r="H19">
        <v>5</v>
      </c>
      <c r="I19">
        <v>14438.440492010301</v>
      </c>
      <c r="J19">
        <v>15830.058086410379</v>
      </c>
      <c r="K19">
        <v>86.732057696318776</v>
      </c>
      <c r="L19">
        <v>15072.00887536876</v>
      </c>
      <c r="M19">
        <v>16093.097869547481</v>
      </c>
      <c r="N19">
        <v>85.578275459578066</v>
      </c>
      <c r="O19">
        <v>14438.440492010301</v>
      </c>
      <c r="P19">
        <v>15830.058086410379</v>
      </c>
      <c r="Q19">
        <v>86.732057696318776</v>
      </c>
      <c r="R19">
        <v>14438.01995726231</v>
      </c>
      <c r="S19">
        <v>15831.07561206818</v>
      </c>
      <c r="T19">
        <v>85.578275459578066</v>
      </c>
      <c r="U19">
        <v>0</v>
      </c>
      <c r="V19">
        <v>51.069031877556363</v>
      </c>
      <c r="W19">
        <v>0</v>
      </c>
      <c r="X19">
        <v>0</v>
      </c>
    </row>
    <row r="20" spans="1:24" x14ac:dyDescent="0.3">
      <c r="A20" t="s">
        <v>323</v>
      </c>
      <c r="B20">
        <v>4575</v>
      </c>
      <c r="C20">
        <v>5705</v>
      </c>
      <c r="D20">
        <v>4</v>
      </c>
      <c r="E20">
        <v>61440</v>
      </c>
      <c r="F20">
        <v>11.36068948198119</v>
      </c>
      <c r="G20">
        <v>0</v>
      </c>
      <c r="H20">
        <v>5</v>
      </c>
      <c r="I20">
        <v>14438.88976278548</v>
      </c>
      <c r="J20">
        <v>15822.803567479959</v>
      </c>
      <c r="K20">
        <v>82.675787057466309</v>
      </c>
      <c r="L20">
        <v>14974.24227439565</v>
      </c>
      <c r="M20">
        <v>16047.091934332921</v>
      </c>
      <c r="N20">
        <v>83.599810550047678</v>
      </c>
      <c r="O20">
        <v>14438.88976278548</v>
      </c>
      <c r="P20">
        <v>15822.803567479959</v>
      </c>
      <c r="Q20">
        <v>82.675787057466309</v>
      </c>
      <c r="R20">
        <v>14437.78048922239</v>
      </c>
      <c r="S20">
        <v>15825.48892302815</v>
      </c>
      <c r="T20">
        <v>83.599810550047678</v>
      </c>
      <c r="U20">
        <v>0</v>
      </c>
      <c r="V20">
        <v>51.091101106267423</v>
      </c>
      <c r="W20">
        <v>0</v>
      </c>
      <c r="X20">
        <v>0</v>
      </c>
    </row>
    <row r="21" spans="1:24" x14ac:dyDescent="0.3">
      <c r="A21" t="s">
        <v>324</v>
      </c>
      <c r="B21">
        <v>4575</v>
      </c>
      <c r="C21">
        <v>6291</v>
      </c>
      <c r="D21">
        <v>3</v>
      </c>
      <c r="E21">
        <v>61380</v>
      </c>
      <c r="F21">
        <v>64.338583883252952</v>
      </c>
      <c r="G21">
        <v>0</v>
      </c>
      <c r="H21">
        <v>5</v>
      </c>
      <c r="I21">
        <v>14444.52846484062</v>
      </c>
      <c r="J21">
        <v>15825.52603909865</v>
      </c>
      <c r="K21">
        <v>84.735660907518195</v>
      </c>
      <c r="L21">
        <v>17512.73719616621</v>
      </c>
      <c r="M21">
        <v>17090.80518977161</v>
      </c>
      <c r="N21">
        <v>85.518107373720127</v>
      </c>
      <c r="O21">
        <v>14444.52846484062</v>
      </c>
      <c r="P21">
        <v>15825.52603909865</v>
      </c>
      <c r="Q21">
        <v>84.735660907518195</v>
      </c>
      <c r="R21">
        <v>14445.36266464467</v>
      </c>
      <c r="S21">
        <v>15823.50693804673</v>
      </c>
      <c r="T21">
        <v>85.518107373720127</v>
      </c>
      <c r="U21">
        <v>0</v>
      </c>
      <c r="V21">
        <v>51.584286610785043</v>
      </c>
      <c r="W21">
        <v>0</v>
      </c>
      <c r="X21">
        <v>0</v>
      </c>
    </row>
    <row r="22" spans="1:24" x14ac:dyDescent="0.3">
      <c r="A22" t="s">
        <v>324</v>
      </c>
      <c r="B22">
        <v>4575</v>
      </c>
      <c r="C22">
        <v>6291</v>
      </c>
      <c r="D22">
        <v>4</v>
      </c>
      <c r="E22">
        <v>61440</v>
      </c>
      <c r="F22">
        <v>30.957240176759079</v>
      </c>
      <c r="G22">
        <v>0</v>
      </c>
      <c r="H22">
        <v>5</v>
      </c>
      <c r="I22">
        <v>14445.07337515234</v>
      </c>
      <c r="J22">
        <v>15826.468654927359</v>
      </c>
      <c r="K22">
        <v>89.211480258250887</v>
      </c>
      <c r="L22">
        <v>15920.8692142113</v>
      </c>
      <c r="M22">
        <v>16436.104540355911</v>
      </c>
      <c r="N22">
        <v>91.804101189947687</v>
      </c>
      <c r="O22">
        <v>14445.07337515234</v>
      </c>
      <c r="P22">
        <v>15826.468654927359</v>
      </c>
      <c r="Q22">
        <v>89.211480258250887</v>
      </c>
      <c r="R22">
        <v>14445.130560293641</v>
      </c>
      <c r="S22">
        <v>15826.330258924079</v>
      </c>
      <c r="T22">
        <v>91.804101189947687</v>
      </c>
      <c r="U22">
        <v>0</v>
      </c>
      <c r="V22">
        <v>51.579399270649631</v>
      </c>
      <c r="W22">
        <v>0</v>
      </c>
      <c r="X22">
        <v>0</v>
      </c>
    </row>
    <row r="23" spans="1:24" x14ac:dyDescent="0.3">
      <c r="A23" t="s">
        <v>324</v>
      </c>
      <c r="B23">
        <v>4575</v>
      </c>
      <c r="C23">
        <v>6291</v>
      </c>
      <c r="D23">
        <v>4</v>
      </c>
      <c r="E23">
        <v>61440</v>
      </c>
      <c r="F23">
        <v>12.054047991105261</v>
      </c>
      <c r="G23">
        <v>0</v>
      </c>
      <c r="H23">
        <v>5</v>
      </c>
      <c r="I23">
        <v>14441.59974671097</v>
      </c>
      <c r="J23">
        <v>15825.31915810901</v>
      </c>
      <c r="K23">
        <v>82.522552276487176</v>
      </c>
      <c r="L23">
        <v>15015.7214461236</v>
      </c>
      <c r="M23">
        <v>16063.95586484989</v>
      </c>
      <c r="N23">
        <v>78.789742424565191</v>
      </c>
      <c r="O23">
        <v>14441.59974671097</v>
      </c>
      <c r="P23">
        <v>15825.31915810901</v>
      </c>
      <c r="Q23">
        <v>82.522552276487176</v>
      </c>
      <c r="R23">
        <v>14441.10203088305</v>
      </c>
      <c r="S23">
        <v>15826.523700800781</v>
      </c>
      <c r="T23">
        <v>78.789742424565191</v>
      </c>
      <c r="U23">
        <v>0</v>
      </c>
      <c r="V23">
        <v>51.57941182708953</v>
      </c>
      <c r="W23">
        <v>0</v>
      </c>
      <c r="X23">
        <v>0</v>
      </c>
    </row>
    <row r="24" spans="1:24" x14ac:dyDescent="0.3">
      <c r="A24" t="s">
        <v>325</v>
      </c>
      <c r="B24">
        <v>6104</v>
      </c>
      <c r="C24">
        <v>1844</v>
      </c>
      <c r="D24">
        <v>10</v>
      </c>
      <c r="E24">
        <v>61800</v>
      </c>
      <c r="F24">
        <v>7.3308078221692927</v>
      </c>
      <c r="G24">
        <v>5</v>
      </c>
      <c r="H24">
        <v>2</v>
      </c>
      <c r="I24">
        <v>18038.34777273412</v>
      </c>
      <c r="J24">
        <v>18256.930193500419</v>
      </c>
      <c r="K24">
        <v>79.178243936687778</v>
      </c>
      <c r="L24">
        <v>18157.796263457149</v>
      </c>
      <c r="M24">
        <v>18612.808731774188</v>
      </c>
      <c r="N24">
        <v>74.572480042221727</v>
      </c>
      <c r="O24">
        <v>18085.21418801467</v>
      </c>
      <c r="P24">
        <v>18625.885532467219</v>
      </c>
      <c r="Q24">
        <v>79.178243936687778</v>
      </c>
      <c r="R24">
        <v>18085.434278075161</v>
      </c>
      <c r="S24">
        <v>18625.81181194638</v>
      </c>
      <c r="T24">
        <v>74.572480042221727</v>
      </c>
      <c r="U24">
        <v>50.733838805149659</v>
      </c>
      <c r="V24">
        <v>10.029044402278741</v>
      </c>
      <c r="W24">
        <v>0</v>
      </c>
      <c r="X24">
        <v>0</v>
      </c>
    </row>
    <row r="25" spans="1:24" x14ac:dyDescent="0.3">
      <c r="A25" t="s">
        <v>326</v>
      </c>
      <c r="B25">
        <v>6300</v>
      </c>
      <c r="C25">
        <v>611</v>
      </c>
      <c r="D25">
        <v>21</v>
      </c>
      <c r="E25">
        <v>62460</v>
      </c>
      <c r="F25">
        <v>1.1949736708143861</v>
      </c>
      <c r="G25">
        <v>5</v>
      </c>
      <c r="H25">
        <v>2</v>
      </c>
      <c r="I25">
        <v>15793.073661008621</v>
      </c>
      <c r="J25">
        <v>15673.06891066782</v>
      </c>
      <c r="K25">
        <v>124.23002635264039</v>
      </c>
      <c r="L25">
        <v>15850.761761971111</v>
      </c>
      <c r="M25">
        <v>15717.35539131756</v>
      </c>
      <c r="N25">
        <v>119.9864632101922</v>
      </c>
      <c r="O25">
        <v>15838.656455345719</v>
      </c>
      <c r="P25">
        <v>15713.477703305171</v>
      </c>
      <c r="Q25">
        <v>124.23002635264039</v>
      </c>
      <c r="R25">
        <v>15840.34376822036</v>
      </c>
      <c r="S25">
        <v>15711.438016949931</v>
      </c>
      <c r="T25">
        <v>119.9864632101922</v>
      </c>
      <c r="U25">
        <v>50.976186396503167</v>
      </c>
      <c r="V25">
        <v>10.026356227602379</v>
      </c>
      <c r="W25">
        <v>0</v>
      </c>
      <c r="X25">
        <v>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32</v>
      </c>
      <c r="B3" s="2">
        <v>45020</v>
      </c>
      <c r="D3" t="s">
        <v>327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52</v>
      </c>
      <c r="N3" t="s">
        <v>53</v>
      </c>
      <c r="O3">
        <v>0</v>
      </c>
      <c r="P3" t="s">
        <v>328</v>
      </c>
      <c r="Q3" t="s">
        <v>329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184</v>
      </c>
      <c r="AA3">
        <v>264.59401679039001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1.770130555555556</v>
      </c>
      <c r="D7">
        <v>56.327373151918152</v>
      </c>
      <c r="E7">
        <v>12.90293214179477</v>
      </c>
      <c r="H7" t="s">
        <v>65</v>
      </c>
      <c r="I7">
        <v>0</v>
      </c>
      <c r="K7" t="s">
        <v>66</v>
      </c>
      <c r="L7">
        <v>40.162844444444431</v>
      </c>
      <c r="M7">
        <v>1423.3486122107149</v>
      </c>
      <c r="N7">
        <v>12.90293214179477</v>
      </c>
    </row>
    <row r="8" spans="1:27" x14ac:dyDescent="0.3">
      <c r="A8">
        <v>1</v>
      </c>
      <c r="B8">
        <v>1</v>
      </c>
      <c r="C8">
        <v>0.49930277777777721</v>
      </c>
      <c r="D8">
        <v>0.27415755911333961</v>
      </c>
      <c r="E8">
        <v>12.892098338330859</v>
      </c>
      <c r="H8" t="s">
        <v>67</v>
      </c>
      <c r="I8">
        <v>182</v>
      </c>
      <c r="K8" t="s">
        <v>68</v>
      </c>
      <c r="L8">
        <v>1.812244444444447</v>
      </c>
      <c r="M8">
        <v>333.5670100995124</v>
      </c>
      <c r="N8">
        <v>52.778113439706537</v>
      </c>
    </row>
    <row r="9" spans="1:27" x14ac:dyDescent="0.3">
      <c r="A9">
        <v>2</v>
      </c>
      <c r="B9">
        <v>187</v>
      </c>
      <c r="C9">
        <v>37.893411111111099</v>
      </c>
      <c r="D9">
        <v>1366.7470814996841</v>
      </c>
      <c r="E9">
        <v>10.475408718597061</v>
      </c>
      <c r="H9" t="s">
        <v>69</v>
      </c>
      <c r="I9">
        <v>2</v>
      </c>
      <c r="K9" t="s">
        <v>70</v>
      </c>
      <c r="L9">
        <v>41.975088888888877</v>
      </c>
      <c r="M9">
        <v>1756.915622310227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333.5670100995124</v>
      </c>
      <c r="E12">
        <v>52.778113439706537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330</v>
      </c>
      <c r="B16">
        <v>5717</v>
      </c>
      <c r="C16">
        <v>132</v>
      </c>
      <c r="D16">
        <v>20</v>
      </c>
      <c r="E16">
        <v>64200</v>
      </c>
      <c r="F16">
        <v>31.746641391433968</v>
      </c>
      <c r="G16">
        <v>5</v>
      </c>
      <c r="H16">
        <v>2</v>
      </c>
      <c r="I16">
        <v>17763.2778201418</v>
      </c>
      <c r="J16">
        <v>16424.879593301361</v>
      </c>
      <c r="K16">
        <v>136.9709863767232</v>
      </c>
      <c r="L16">
        <v>19540.943463356522</v>
      </c>
      <c r="M16">
        <v>17201.748433965931</v>
      </c>
      <c r="N16">
        <v>138.09705656145729</v>
      </c>
      <c r="O16">
        <v>19226.20477423985</v>
      </c>
      <c r="P16">
        <v>17160.393820082099</v>
      </c>
      <c r="Q16">
        <v>136.9709863767232</v>
      </c>
      <c r="R16">
        <v>19224.90395641941</v>
      </c>
      <c r="S16">
        <v>17163.384097088281</v>
      </c>
      <c r="T16">
        <v>138.09705656145729</v>
      </c>
      <c r="U16">
        <v>51.577664431031323</v>
      </c>
      <c r="V16">
        <v>10.02813271277966</v>
      </c>
      <c r="W16">
        <v>0</v>
      </c>
      <c r="X16">
        <v>0</v>
      </c>
    </row>
    <row r="17" spans="1:24" x14ac:dyDescent="0.3">
      <c r="A17" t="s">
        <v>331</v>
      </c>
      <c r="B17">
        <v>6304</v>
      </c>
      <c r="C17">
        <v>619</v>
      </c>
      <c r="D17">
        <v>0</v>
      </c>
      <c r="E17">
        <v>63000</v>
      </c>
      <c r="F17">
        <v>35.421684462399803</v>
      </c>
      <c r="G17">
        <v>5</v>
      </c>
      <c r="H17">
        <v>2</v>
      </c>
      <c r="I17">
        <v>16338.09761267391</v>
      </c>
      <c r="J17">
        <v>15864.94557002615</v>
      </c>
      <c r="K17">
        <v>135.25089010522649</v>
      </c>
      <c r="L17">
        <v>15004.86858402601</v>
      </c>
      <c r="M17">
        <v>15240.889006688671</v>
      </c>
      <c r="N17">
        <v>136.55072031856261</v>
      </c>
      <c r="O17">
        <v>14695.469952556439</v>
      </c>
      <c r="P17">
        <v>15066.458651741001</v>
      </c>
      <c r="Q17">
        <v>135.25089010522649</v>
      </c>
      <c r="R17">
        <v>14695.92549452498</v>
      </c>
      <c r="S17">
        <v>15065.483579775089</v>
      </c>
      <c r="T17">
        <v>136.55072031856261</v>
      </c>
      <c r="U17">
        <v>51.56217720277251</v>
      </c>
      <c r="V17">
        <v>10.02957791413608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33</v>
      </c>
      <c r="B3" s="2">
        <v>45020</v>
      </c>
      <c r="D3" t="s">
        <v>332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52</v>
      </c>
      <c r="N3" t="s">
        <v>53</v>
      </c>
      <c r="O3">
        <v>0</v>
      </c>
      <c r="P3" t="s">
        <v>333</v>
      </c>
      <c r="Q3" t="s">
        <v>334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32</v>
      </c>
      <c r="AA3">
        <v>358.11842060089111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16.78725277777777</v>
      </c>
      <c r="D7">
        <v>341.65007829393488</v>
      </c>
      <c r="E7">
        <v>13.14014187203442</v>
      </c>
      <c r="H7" t="s">
        <v>65</v>
      </c>
      <c r="I7">
        <v>1</v>
      </c>
      <c r="K7" t="s">
        <v>66</v>
      </c>
      <c r="L7">
        <v>58.594152777777779</v>
      </c>
      <c r="M7">
        <v>1832.550519943879</v>
      </c>
      <c r="N7">
        <v>13.14014187203442</v>
      </c>
    </row>
    <row r="8" spans="1:27" x14ac:dyDescent="0.3">
      <c r="A8">
        <v>1</v>
      </c>
      <c r="B8">
        <v>1</v>
      </c>
      <c r="C8">
        <v>0.46859444444444509</v>
      </c>
      <c r="D8">
        <v>0.14351571922710471</v>
      </c>
      <c r="E8">
        <v>9.7066930783373168E-2</v>
      </c>
      <c r="H8" t="s">
        <v>67</v>
      </c>
      <c r="I8">
        <v>26</v>
      </c>
      <c r="K8" t="s">
        <v>68</v>
      </c>
      <c r="L8">
        <v>1.969891666666661</v>
      </c>
      <c r="M8">
        <v>361.33342743556358</v>
      </c>
      <c r="N8">
        <v>51.887585702799832</v>
      </c>
    </row>
    <row r="9" spans="1:27" x14ac:dyDescent="0.3">
      <c r="A9">
        <v>2</v>
      </c>
      <c r="B9">
        <v>195</v>
      </c>
      <c r="C9">
        <v>41.338305555555557</v>
      </c>
      <c r="D9">
        <v>1490.756925930717</v>
      </c>
      <c r="E9">
        <v>10.798565405164551</v>
      </c>
      <c r="H9" t="s">
        <v>69</v>
      </c>
      <c r="I9">
        <v>5</v>
      </c>
      <c r="K9" t="s">
        <v>70</v>
      </c>
      <c r="L9">
        <v>60.564044444444441</v>
      </c>
      <c r="M9">
        <v>2193.8839473794428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361.33342743556358</v>
      </c>
      <c r="E12">
        <v>51.887585702799832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335</v>
      </c>
      <c r="B16">
        <v>4293</v>
      </c>
      <c r="C16">
        <v>6320</v>
      </c>
      <c r="D16">
        <v>24</v>
      </c>
      <c r="E16">
        <v>66240</v>
      </c>
      <c r="F16">
        <v>27.666167590944539</v>
      </c>
      <c r="G16">
        <v>0</v>
      </c>
      <c r="H16">
        <v>5</v>
      </c>
      <c r="I16">
        <v>16103.296504255701</v>
      </c>
      <c r="J16">
        <v>15821.94601064097</v>
      </c>
      <c r="K16">
        <v>68.618620858141696</v>
      </c>
      <c r="L16">
        <v>17187.332234136691</v>
      </c>
      <c r="M16">
        <v>17189.652657053521</v>
      </c>
      <c r="N16">
        <v>70.030870664088354</v>
      </c>
      <c r="O16">
        <v>16193.21194956587</v>
      </c>
      <c r="P16">
        <v>16166.09517685428</v>
      </c>
      <c r="Q16">
        <v>68.618620858141696</v>
      </c>
      <c r="R16">
        <v>16193.590798027109</v>
      </c>
      <c r="S16">
        <v>16165.795074722129</v>
      </c>
      <c r="T16">
        <v>70.030870664088354</v>
      </c>
      <c r="U16">
        <v>12.85690648966542</v>
      </c>
      <c r="V16">
        <v>51.572624538323247</v>
      </c>
      <c r="W16">
        <v>0</v>
      </c>
      <c r="X16">
        <v>0</v>
      </c>
    </row>
    <row r="17" spans="1:24" x14ac:dyDescent="0.3">
      <c r="A17" t="s">
        <v>336</v>
      </c>
      <c r="B17">
        <v>4294</v>
      </c>
      <c r="C17">
        <v>5917</v>
      </c>
      <c r="D17">
        <v>22</v>
      </c>
      <c r="E17">
        <v>66120</v>
      </c>
      <c r="F17">
        <v>3.1376499348161611</v>
      </c>
      <c r="G17">
        <v>0</v>
      </c>
      <c r="H17">
        <v>5</v>
      </c>
      <c r="I17">
        <v>16186.93483393952</v>
      </c>
      <c r="J17">
        <v>16084.11978037377</v>
      </c>
      <c r="K17">
        <v>77.217818774764581</v>
      </c>
      <c r="L17">
        <v>16171.23729975935</v>
      </c>
      <c r="M17">
        <v>16201.8212881484</v>
      </c>
      <c r="N17">
        <v>79.357925957520905</v>
      </c>
      <c r="O17">
        <v>16175.53214861466</v>
      </c>
      <c r="P17">
        <v>16045.42590654125</v>
      </c>
      <c r="Q17">
        <v>77.217818774764581</v>
      </c>
      <c r="R17">
        <v>16174.98720595403</v>
      </c>
      <c r="S17">
        <v>16045.35579377979</v>
      </c>
      <c r="T17">
        <v>79.357925957520905</v>
      </c>
      <c r="U17">
        <v>12.85644603634211</v>
      </c>
      <c r="V17">
        <v>49.881416647558261</v>
      </c>
      <c r="W17">
        <v>0</v>
      </c>
      <c r="X17">
        <v>0</v>
      </c>
    </row>
    <row r="18" spans="1:24" x14ac:dyDescent="0.3">
      <c r="A18" t="s">
        <v>336</v>
      </c>
      <c r="B18">
        <v>4294</v>
      </c>
      <c r="C18">
        <v>5917</v>
      </c>
      <c r="D18">
        <v>22</v>
      </c>
      <c r="E18">
        <v>66120</v>
      </c>
      <c r="F18">
        <v>1.329317217919332</v>
      </c>
      <c r="G18">
        <v>0</v>
      </c>
      <c r="H18">
        <v>5</v>
      </c>
      <c r="I18">
        <v>16174.083425299041</v>
      </c>
      <c r="J18">
        <v>16032.01852393953</v>
      </c>
      <c r="K18">
        <v>76.39752021650969</v>
      </c>
      <c r="L18">
        <v>16168.00744994687</v>
      </c>
      <c r="M18">
        <v>16081.95953676355</v>
      </c>
      <c r="N18">
        <v>74.886013493012001</v>
      </c>
      <c r="O18">
        <v>16169.253869278031</v>
      </c>
      <c r="P18">
        <v>16015.626457488621</v>
      </c>
      <c r="Q18">
        <v>76.39752021650969</v>
      </c>
      <c r="R18">
        <v>16169.59620464042</v>
      </c>
      <c r="S18">
        <v>16015.670492514821</v>
      </c>
      <c r="T18">
        <v>74.886013493012001</v>
      </c>
      <c r="U18">
        <v>12.85526341881395</v>
      </c>
      <c r="V18">
        <v>49.881307129263448</v>
      </c>
      <c r="W18">
        <v>0</v>
      </c>
      <c r="X18">
        <v>0</v>
      </c>
    </row>
    <row r="19" spans="1:24" x14ac:dyDescent="0.3">
      <c r="A19" t="s">
        <v>337</v>
      </c>
      <c r="B19">
        <v>3811</v>
      </c>
      <c r="C19">
        <v>5918</v>
      </c>
      <c r="D19">
        <v>10</v>
      </c>
      <c r="E19">
        <v>65400</v>
      </c>
      <c r="F19">
        <v>16.757899982413139</v>
      </c>
      <c r="G19">
        <v>0</v>
      </c>
      <c r="H19">
        <v>5</v>
      </c>
      <c r="I19">
        <v>18119.849150230009</v>
      </c>
      <c r="J19">
        <v>20430.513561305419</v>
      </c>
      <c r="K19">
        <v>77.90878762101751</v>
      </c>
      <c r="L19">
        <v>18271.10984040465</v>
      </c>
      <c r="M19">
        <v>21451.82790007077</v>
      </c>
      <c r="N19">
        <v>80.555276234349137</v>
      </c>
      <c r="O19">
        <v>18046.930537263139</v>
      </c>
      <c r="P19">
        <v>20633.270133785609</v>
      </c>
      <c r="Q19">
        <v>77.90878762101751</v>
      </c>
      <c r="R19">
        <v>18044.360723182948</v>
      </c>
      <c r="S19">
        <v>20633.657346335509</v>
      </c>
      <c r="T19">
        <v>80.555276234349137</v>
      </c>
      <c r="U19">
        <v>12.85782060592272</v>
      </c>
      <c r="V19">
        <v>50.663277648203447</v>
      </c>
      <c r="W19">
        <v>0</v>
      </c>
      <c r="X19">
        <v>0</v>
      </c>
    </row>
    <row r="20" spans="1:24" x14ac:dyDescent="0.3">
      <c r="A20" t="s">
        <v>338</v>
      </c>
      <c r="B20">
        <v>6126</v>
      </c>
      <c r="C20">
        <v>636</v>
      </c>
      <c r="D20">
        <v>23</v>
      </c>
      <c r="E20">
        <v>66180</v>
      </c>
      <c r="F20">
        <v>34.300252248322373</v>
      </c>
      <c r="G20">
        <v>5</v>
      </c>
      <c r="H20">
        <v>2</v>
      </c>
      <c r="I20">
        <v>16317.25094787986</v>
      </c>
      <c r="J20">
        <v>14375.12559286489</v>
      </c>
      <c r="K20">
        <v>111.0517508088821</v>
      </c>
      <c r="L20">
        <v>17079.36177657649</v>
      </c>
      <c r="M20">
        <v>16218.55317187065</v>
      </c>
      <c r="N20">
        <v>112.8323069694052</v>
      </c>
      <c r="O20">
        <v>16781.471847540579</v>
      </c>
      <c r="P20">
        <v>16049.759370415541</v>
      </c>
      <c r="Q20">
        <v>111.0517508088821</v>
      </c>
      <c r="R20">
        <v>16779.027910492241</v>
      </c>
      <c r="S20">
        <v>16050.773542213339</v>
      </c>
      <c r="T20">
        <v>112.8323069694052</v>
      </c>
      <c r="U20">
        <v>50.663935153739523</v>
      </c>
      <c r="V20">
        <v>10.029692444545759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34</v>
      </c>
      <c r="B3" s="2">
        <v>45020</v>
      </c>
      <c r="D3" t="s">
        <v>339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52</v>
      </c>
      <c r="N3" t="s">
        <v>53</v>
      </c>
      <c r="O3">
        <v>0</v>
      </c>
      <c r="P3" t="s">
        <v>340</v>
      </c>
      <c r="Q3" t="s">
        <v>341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33</v>
      </c>
      <c r="AA3">
        <v>279.48339247703552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1.7156111111111101</v>
      </c>
      <c r="D7">
        <v>53.939521726375638</v>
      </c>
      <c r="E7">
        <v>12.902877598601989</v>
      </c>
      <c r="H7" t="s">
        <v>65</v>
      </c>
      <c r="I7">
        <v>28</v>
      </c>
      <c r="K7" t="s">
        <v>66</v>
      </c>
      <c r="L7">
        <v>41.401622222222201</v>
      </c>
      <c r="M7">
        <v>1471.173742353074</v>
      </c>
      <c r="N7">
        <v>12.902877598601989</v>
      </c>
    </row>
    <row r="8" spans="1:27" x14ac:dyDescent="0.3">
      <c r="A8">
        <v>1</v>
      </c>
      <c r="B8">
        <v>1</v>
      </c>
      <c r="C8">
        <v>0.40609722222222139</v>
      </c>
      <c r="D8">
        <v>0.27725508360360918</v>
      </c>
      <c r="E8">
        <v>12.84886220854623</v>
      </c>
      <c r="H8" t="s">
        <v>67</v>
      </c>
      <c r="I8">
        <v>0</v>
      </c>
      <c r="K8" t="s">
        <v>68</v>
      </c>
      <c r="L8">
        <v>2.056561111111102</v>
      </c>
      <c r="M8">
        <v>378.68265657374229</v>
      </c>
      <c r="N8">
        <v>52.665616007865488</v>
      </c>
    </row>
    <row r="9" spans="1:27" x14ac:dyDescent="0.3">
      <c r="A9">
        <v>2</v>
      </c>
      <c r="B9">
        <v>187</v>
      </c>
      <c r="C9">
        <v>39.279913888888871</v>
      </c>
      <c r="D9">
        <v>1416.9569655430951</v>
      </c>
      <c r="E9">
        <v>10.81773970942357</v>
      </c>
      <c r="H9" t="s">
        <v>69</v>
      </c>
      <c r="I9">
        <v>5</v>
      </c>
      <c r="K9" t="s">
        <v>70</v>
      </c>
      <c r="L9">
        <v>43.458183333333302</v>
      </c>
      <c r="M9">
        <v>1849.8563989268159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378.68265657374229</v>
      </c>
      <c r="E12">
        <v>52.665616007865488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342</v>
      </c>
      <c r="B16">
        <v>6310</v>
      </c>
      <c r="C16">
        <v>155</v>
      </c>
      <c r="D16">
        <v>25</v>
      </c>
      <c r="E16">
        <v>68100</v>
      </c>
      <c r="F16">
        <v>63.2564488888721</v>
      </c>
      <c r="G16">
        <v>5</v>
      </c>
      <c r="H16">
        <v>2</v>
      </c>
      <c r="I16">
        <v>16595.539240940168</v>
      </c>
      <c r="J16">
        <v>15824.963654021931</v>
      </c>
      <c r="K16">
        <v>117.8118380098263</v>
      </c>
      <c r="L16">
        <v>20110.966852670299</v>
      </c>
      <c r="M16">
        <v>17347.173650287339</v>
      </c>
      <c r="N16">
        <v>114.8197296928702</v>
      </c>
      <c r="O16">
        <v>19479.964926673059</v>
      </c>
      <c r="P16">
        <v>17275.18974412038</v>
      </c>
      <c r="Q16">
        <v>117.8118380098263</v>
      </c>
      <c r="R16">
        <v>19480.622137699669</v>
      </c>
      <c r="S16">
        <v>17273.673759034082</v>
      </c>
      <c r="T16">
        <v>114.8197296928702</v>
      </c>
      <c r="U16">
        <v>51.037919456671013</v>
      </c>
      <c r="V16">
        <v>10.03242201429436</v>
      </c>
      <c r="W16">
        <v>0</v>
      </c>
      <c r="X16">
        <v>0</v>
      </c>
    </row>
    <row r="17" spans="1:24" x14ac:dyDescent="0.3">
      <c r="A17" t="s">
        <v>343</v>
      </c>
      <c r="B17">
        <v>6312</v>
      </c>
      <c r="C17">
        <v>377</v>
      </c>
      <c r="D17">
        <v>17</v>
      </c>
      <c r="E17">
        <v>67620</v>
      </c>
      <c r="F17">
        <v>22.522282504925009</v>
      </c>
      <c r="G17">
        <v>5</v>
      </c>
      <c r="H17">
        <v>2</v>
      </c>
      <c r="I17">
        <v>14756.74420462432</v>
      </c>
      <c r="J17">
        <v>16051.509095673189</v>
      </c>
      <c r="K17">
        <v>83.716407937111541</v>
      </c>
      <c r="L17">
        <v>13919.49373816604</v>
      </c>
      <c r="M17">
        <v>15631.533060438849</v>
      </c>
      <c r="N17">
        <v>81.643202823916397</v>
      </c>
      <c r="O17">
        <v>13728.050944625769</v>
      </c>
      <c r="P17">
        <v>15512.63410120653</v>
      </c>
      <c r="Q17">
        <v>83.716407937111541</v>
      </c>
      <c r="R17">
        <v>13729.948822288339</v>
      </c>
      <c r="S17">
        <v>15508.80710474733</v>
      </c>
      <c r="T17">
        <v>81.643202823916397</v>
      </c>
      <c r="U17">
        <v>51.561856428109543</v>
      </c>
      <c r="V17">
        <v>10.025950826941569</v>
      </c>
      <c r="W17">
        <v>0</v>
      </c>
      <c r="X17">
        <v>0</v>
      </c>
    </row>
    <row r="18" spans="1:24" x14ac:dyDescent="0.3">
      <c r="A18" t="s">
        <v>343</v>
      </c>
      <c r="B18">
        <v>6312</v>
      </c>
      <c r="C18">
        <v>377</v>
      </c>
      <c r="D18">
        <v>17</v>
      </c>
      <c r="E18">
        <v>67620</v>
      </c>
      <c r="F18">
        <v>8.808981808617812</v>
      </c>
      <c r="G18">
        <v>5</v>
      </c>
      <c r="H18">
        <v>2</v>
      </c>
      <c r="I18">
        <v>14318.235728932421</v>
      </c>
      <c r="J18">
        <v>15834.729943039651</v>
      </c>
      <c r="K18">
        <v>92.017460872303602</v>
      </c>
      <c r="L18">
        <v>13988.245162600289</v>
      </c>
      <c r="M18">
        <v>15675.30317318738</v>
      </c>
      <c r="N18">
        <v>91.948909076647098</v>
      </c>
      <c r="O18">
        <v>13915.76308760748</v>
      </c>
      <c r="P18">
        <v>15623.963560867711</v>
      </c>
      <c r="Q18">
        <v>92.017460872303602</v>
      </c>
      <c r="R18">
        <v>13914.10801002038</v>
      </c>
      <c r="S18">
        <v>15627.302234584649</v>
      </c>
      <c r="T18">
        <v>91.948909076647098</v>
      </c>
      <c r="U18">
        <v>51.574636615673271</v>
      </c>
      <c r="V18">
        <v>10.02612078932969</v>
      </c>
      <c r="W18">
        <v>0</v>
      </c>
      <c r="X18">
        <v>0</v>
      </c>
    </row>
    <row r="19" spans="1:24" x14ac:dyDescent="0.3">
      <c r="A19" t="s">
        <v>343</v>
      </c>
      <c r="B19">
        <v>6312</v>
      </c>
      <c r="C19">
        <v>377</v>
      </c>
      <c r="D19">
        <v>17</v>
      </c>
      <c r="E19">
        <v>67620</v>
      </c>
      <c r="F19">
        <v>6.6842965533240521</v>
      </c>
      <c r="G19">
        <v>5</v>
      </c>
      <c r="H19">
        <v>2</v>
      </c>
      <c r="I19">
        <v>14204.22603718163</v>
      </c>
      <c r="J19">
        <v>15768.678415154311</v>
      </c>
      <c r="K19">
        <v>81.357267480203745</v>
      </c>
      <c r="L19">
        <v>13953.23300816753</v>
      </c>
      <c r="M19">
        <v>15648.84834508831</v>
      </c>
      <c r="N19">
        <v>83.047091639602414</v>
      </c>
      <c r="O19">
        <v>13898.798562975489</v>
      </c>
      <c r="P19">
        <v>15608.74789662631</v>
      </c>
      <c r="Q19">
        <v>81.357267480203745</v>
      </c>
      <c r="R19">
        <v>13896.975915749201</v>
      </c>
      <c r="S19">
        <v>15612.4250083431</v>
      </c>
      <c r="T19">
        <v>83.047091639602414</v>
      </c>
      <c r="U19">
        <v>51.578527131609761</v>
      </c>
      <c r="V19">
        <v>10.02630599993209</v>
      </c>
      <c r="W19">
        <v>0</v>
      </c>
      <c r="X19">
        <v>0</v>
      </c>
    </row>
    <row r="20" spans="1:24" x14ac:dyDescent="0.3">
      <c r="A20" t="s">
        <v>344</v>
      </c>
      <c r="B20">
        <v>6317</v>
      </c>
      <c r="C20">
        <v>371</v>
      </c>
      <c r="D20">
        <v>8</v>
      </c>
      <c r="E20">
        <v>67080</v>
      </c>
      <c r="F20">
        <v>11.34193672999028</v>
      </c>
      <c r="G20">
        <v>5</v>
      </c>
      <c r="H20">
        <v>2</v>
      </c>
      <c r="I20">
        <v>14304.74790809952</v>
      </c>
      <c r="J20">
        <v>15916.9111865455</v>
      </c>
      <c r="K20">
        <v>43.770027441319421</v>
      </c>
      <c r="L20">
        <v>13739.61269609611</v>
      </c>
      <c r="M20">
        <v>15507.24269901009</v>
      </c>
      <c r="N20">
        <v>46.487854238620187</v>
      </c>
      <c r="O20">
        <v>13833.36622367507</v>
      </c>
      <c r="P20">
        <v>15571.333983975541</v>
      </c>
      <c r="Q20">
        <v>43.770027441319421</v>
      </c>
      <c r="R20">
        <v>13835.025072708469</v>
      </c>
      <c r="S20">
        <v>15569.02589071586</v>
      </c>
      <c r="T20">
        <v>46.487854238620187</v>
      </c>
      <c r="U20">
        <v>51.533205098426293</v>
      </c>
      <c r="V20">
        <v>10.022026316257641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35</v>
      </c>
      <c r="B3" s="2">
        <v>45020</v>
      </c>
      <c r="D3" t="s">
        <v>345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52</v>
      </c>
      <c r="N3" t="s">
        <v>53</v>
      </c>
      <c r="O3">
        <v>0</v>
      </c>
      <c r="P3" t="s">
        <v>346</v>
      </c>
      <c r="Q3" t="s">
        <v>347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158</v>
      </c>
      <c r="AA3">
        <v>1266.1932699680331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96</v>
      </c>
      <c r="C7">
        <v>18.695052777777789</v>
      </c>
      <c r="D7">
        <v>399.8157490357018</v>
      </c>
      <c r="E7">
        <v>13.140127415800061</v>
      </c>
      <c r="H7" t="s">
        <v>65</v>
      </c>
      <c r="I7">
        <v>1</v>
      </c>
      <c r="K7" t="s">
        <v>66</v>
      </c>
      <c r="L7">
        <v>97.162672222222241</v>
      </c>
      <c r="M7">
        <v>3229.806157095808</v>
      </c>
      <c r="N7">
        <v>13.140127415800061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152</v>
      </c>
      <c r="K8" t="s">
        <v>68</v>
      </c>
      <c r="L8">
        <v>3.7903000000000051</v>
      </c>
      <c r="M8">
        <v>696.53584856949078</v>
      </c>
      <c r="N8">
        <v>52.92287445700596</v>
      </c>
    </row>
    <row r="9" spans="1:27" x14ac:dyDescent="0.3">
      <c r="A9">
        <v>2</v>
      </c>
      <c r="B9">
        <v>260</v>
      </c>
      <c r="C9">
        <v>78.467619444444452</v>
      </c>
      <c r="D9">
        <v>2829.9904080601068</v>
      </c>
      <c r="E9">
        <v>10.87337287273211</v>
      </c>
      <c r="H9" t="s">
        <v>69</v>
      </c>
      <c r="I9">
        <v>5</v>
      </c>
      <c r="K9" t="s">
        <v>70</v>
      </c>
      <c r="L9">
        <v>100.9529722222222</v>
      </c>
      <c r="M9">
        <v>3926.342005665299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696.53584856949078</v>
      </c>
      <c r="E12">
        <v>52.92287445700596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348</v>
      </c>
      <c r="B16">
        <v>4680</v>
      </c>
      <c r="C16">
        <v>5747</v>
      </c>
      <c r="D16">
        <v>8</v>
      </c>
      <c r="E16">
        <v>68880</v>
      </c>
      <c r="F16">
        <v>92.470865579024704</v>
      </c>
      <c r="G16">
        <v>0</v>
      </c>
      <c r="H16">
        <v>5</v>
      </c>
      <c r="I16">
        <v>13673.05365415284</v>
      </c>
      <c r="J16">
        <v>15508.875281671249</v>
      </c>
      <c r="K16">
        <v>84.697619831707698</v>
      </c>
      <c r="L16">
        <v>18038.307047176851</v>
      </c>
      <c r="M16">
        <v>17311.729905238659</v>
      </c>
      <c r="N16">
        <v>86.802303002287715</v>
      </c>
      <c r="O16">
        <v>13673.05365415284</v>
      </c>
      <c r="P16">
        <v>15508.875281671249</v>
      </c>
      <c r="Q16">
        <v>84.697619831707698</v>
      </c>
      <c r="R16">
        <v>13673.42346520576</v>
      </c>
      <c r="S16">
        <v>15507.98037793384</v>
      </c>
      <c r="T16">
        <v>86.802303002287715</v>
      </c>
      <c r="U16">
        <v>0</v>
      </c>
      <c r="V16">
        <v>51.074392585921039</v>
      </c>
      <c r="W16">
        <v>0</v>
      </c>
      <c r="X16">
        <v>0</v>
      </c>
    </row>
    <row r="17" spans="1:24" x14ac:dyDescent="0.3">
      <c r="A17" t="s">
        <v>349</v>
      </c>
      <c r="B17">
        <v>5933</v>
      </c>
      <c r="C17">
        <v>675</v>
      </c>
      <c r="D17">
        <v>24</v>
      </c>
      <c r="E17">
        <v>69840</v>
      </c>
      <c r="F17">
        <v>31.821212850218469</v>
      </c>
      <c r="G17">
        <v>5</v>
      </c>
      <c r="H17">
        <v>2</v>
      </c>
      <c r="I17">
        <v>17093.804428527721</v>
      </c>
      <c r="J17">
        <v>18054.492014609281</v>
      </c>
      <c r="K17">
        <v>33.944425361703303</v>
      </c>
      <c r="L17">
        <v>16889.07029792076</v>
      </c>
      <c r="M17">
        <v>16287.75583304781</v>
      </c>
      <c r="N17">
        <v>38.545063587478907</v>
      </c>
      <c r="O17">
        <v>17167.998991823461</v>
      </c>
      <c r="P17">
        <v>16445.487503562439</v>
      </c>
      <c r="Q17">
        <v>33.944425361703303</v>
      </c>
      <c r="R17">
        <v>17166.28319211569</v>
      </c>
      <c r="S17">
        <v>16445.684646707541</v>
      </c>
      <c r="T17">
        <v>38.545063587478907</v>
      </c>
      <c r="U17">
        <v>50.617625528620309</v>
      </c>
      <c r="V17">
        <v>10.026113721740399</v>
      </c>
      <c r="W17">
        <v>0</v>
      </c>
      <c r="X17">
        <v>0</v>
      </c>
    </row>
    <row r="18" spans="1:24" x14ac:dyDescent="0.3">
      <c r="A18" t="s">
        <v>350</v>
      </c>
      <c r="B18">
        <v>6129</v>
      </c>
      <c r="C18">
        <v>1717</v>
      </c>
      <c r="D18">
        <v>36</v>
      </c>
      <c r="E18">
        <v>70560</v>
      </c>
      <c r="F18">
        <v>21.225802761306589</v>
      </c>
      <c r="G18">
        <v>5</v>
      </c>
      <c r="H18">
        <v>2</v>
      </c>
      <c r="I18">
        <v>16209.253051969799</v>
      </c>
      <c r="J18">
        <v>14480.03832210056</v>
      </c>
      <c r="K18">
        <v>43.486234199534628</v>
      </c>
      <c r="L18">
        <v>16206.7745718974</v>
      </c>
      <c r="M18">
        <v>15327.458814000351</v>
      </c>
      <c r="N18">
        <v>41.825190216060363</v>
      </c>
      <c r="O18">
        <v>16183.87848275545</v>
      </c>
      <c r="P18">
        <v>15538.498487960571</v>
      </c>
      <c r="Q18">
        <v>43.486234199534628</v>
      </c>
      <c r="R18">
        <v>16185.237512168371</v>
      </c>
      <c r="S18">
        <v>15538.504642315091</v>
      </c>
      <c r="T18">
        <v>41.825190216060363</v>
      </c>
      <c r="U18">
        <v>49.881000384072031</v>
      </c>
      <c r="V18">
        <v>9.9945290362536703</v>
      </c>
      <c r="W18">
        <v>0</v>
      </c>
      <c r="X18">
        <v>0</v>
      </c>
    </row>
    <row r="19" spans="1:24" x14ac:dyDescent="0.3">
      <c r="A19" t="s">
        <v>351</v>
      </c>
      <c r="B19">
        <v>6134</v>
      </c>
      <c r="C19">
        <v>1275</v>
      </c>
      <c r="D19">
        <v>55</v>
      </c>
      <c r="E19">
        <v>71700</v>
      </c>
      <c r="F19">
        <v>60.089126283910829</v>
      </c>
      <c r="G19">
        <v>5</v>
      </c>
      <c r="H19">
        <v>2</v>
      </c>
      <c r="I19">
        <v>16331.43407240677</v>
      </c>
      <c r="J19">
        <v>17441.893255081432</v>
      </c>
      <c r="K19">
        <v>41.120596438014729</v>
      </c>
      <c r="L19">
        <v>16141.8041761596</v>
      </c>
      <c r="M19">
        <v>20797.479449749531</v>
      </c>
      <c r="N19">
        <v>43.350520035540598</v>
      </c>
      <c r="O19">
        <v>15692.58795559383</v>
      </c>
      <c r="P19">
        <v>20393.681986238531</v>
      </c>
      <c r="Q19">
        <v>41.120596438014729</v>
      </c>
      <c r="R19">
        <v>15695.07144411131</v>
      </c>
      <c r="S19">
        <v>20393.824176477581</v>
      </c>
      <c r="T19">
        <v>43.350520035540598</v>
      </c>
      <c r="U19">
        <v>50.260829220709667</v>
      </c>
      <c r="V19">
        <v>10.019884992060881</v>
      </c>
      <c r="W19">
        <v>0</v>
      </c>
      <c r="X19">
        <v>0</v>
      </c>
    </row>
    <row r="20" spans="1:24" x14ac:dyDescent="0.3">
      <c r="A20" t="s">
        <v>352</v>
      </c>
      <c r="B20">
        <v>6135</v>
      </c>
      <c r="C20">
        <v>671</v>
      </c>
      <c r="D20">
        <v>15</v>
      </c>
      <c r="E20">
        <v>69300</v>
      </c>
      <c r="F20">
        <v>28.370488642760961</v>
      </c>
      <c r="G20">
        <v>5</v>
      </c>
      <c r="H20">
        <v>2</v>
      </c>
      <c r="I20">
        <v>17245.85736896313</v>
      </c>
      <c r="J20">
        <v>14844.913690247809</v>
      </c>
      <c r="K20">
        <v>97.043303243874888</v>
      </c>
      <c r="L20">
        <v>17423.629720611461</v>
      </c>
      <c r="M20">
        <v>16416.081111354099</v>
      </c>
      <c r="N20">
        <v>98.503572891666963</v>
      </c>
      <c r="O20">
        <v>17179.67673463648</v>
      </c>
      <c r="P20">
        <v>16277.86583649338</v>
      </c>
      <c r="Q20">
        <v>97.043303243874888</v>
      </c>
      <c r="R20">
        <v>17174.977085722741</v>
      </c>
      <c r="S20">
        <v>16278.4118333364</v>
      </c>
      <c r="T20">
        <v>98.503572891666963</v>
      </c>
      <c r="U20">
        <v>50.562386164493837</v>
      </c>
      <c r="V20">
        <v>10.01815385057146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2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36</v>
      </c>
      <c r="B3" s="2">
        <v>45020</v>
      </c>
      <c r="D3" t="s">
        <v>353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52</v>
      </c>
      <c r="N3" t="s">
        <v>53</v>
      </c>
      <c r="O3">
        <v>0</v>
      </c>
      <c r="P3" t="s">
        <v>354</v>
      </c>
      <c r="Q3" t="s">
        <v>355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20</v>
      </c>
      <c r="AA3">
        <v>1182.252336740494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95</v>
      </c>
      <c r="C7">
        <v>18.695069444444439</v>
      </c>
      <c r="D7">
        <v>399.82965311187172</v>
      </c>
      <c r="E7">
        <v>13.14003861372017</v>
      </c>
      <c r="H7" t="s">
        <v>65</v>
      </c>
      <c r="I7">
        <v>4</v>
      </c>
      <c r="K7" t="s">
        <v>66</v>
      </c>
      <c r="L7">
        <v>91.281230555555538</v>
      </c>
      <c r="M7">
        <v>2917.269169654096</v>
      </c>
      <c r="N7">
        <v>17.217721356399661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5</v>
      </c>
      <c r="K8" t="s">
        <v>68</v>
      </c>
      <c r="L8">
        <v>3.563747222222224</v>
      </c>
      <c r="M8">
        <v>654.83916211751102</v>
      </c>
      <c r="N8">
        <v>51.888400209048051</v>
      </c>
    </row>
    <row r="9" spans="1:27" x14ac:dyDescent="0.3">
      <c r="A9">
        <v>2</v>
      </c>
      <c r="B9">
        <v>247</v>
      </c>
      <c r="C9">
        <v>72.58616111111111</v>
      </c>
      <c r="D9">
        <v>2517.4395165422238</v>
      </c>
      <c r="E9">
        <v>17.217721356399661</v>
      </c>
      <c r="H9" t="s">
        <v>69</v>
      </c>
      <c r="I9">
        <v>11</v>
      </c>
      <c r="K9" t="s">
        <v>70</v>
      </c>
      <c r="L9">
        <v>94.844977777777757</v>
      </c>
      <c r="M9">
        <v>3572.108331771607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654.83916211751102</v>
      </c>
      <c r="E12">
        <v>51.888400209048051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356</v>
      </c>
      <c r="B16">
        <v>2553</v>
      </c>
      <c r="C16">
        <v>6329</v>
      </c>
      <c r="D16">
        <v>2</v>
      </c>
      <c r="E16">
        <v>72120</v>
      </c>
      <c r="F16">
        <v>5.8755604232071272</v>
      </c>
      <c r="G16">
        <v>2</v>
      </c>
      <c r="H16">
        <v>5</v>
      </c>
      <c r="I16">
        <v>16906.290500024519</v>
      </c>
      <c r="J16">
        <v>16790.191224308601</v>
      </c>
      <c r="K16">
        <v>105.5179652872967</v>
      </c>
      <c r="L16">
        <v>17139.922347400989</v>
      </c>
      <c r="M16">
        <v>17048.554159617841</v>
      </c>
      <c r="N16">
        <v>106.7559929472297</v>
      </c>
      <c r="O16">
        <v>16964.076165218339</v>
      </c>
      <c r="P16">
        <v>16801.696482348048</v>
      </c>
      <c r="Q16">
        <v>105.5179652872967</v>
      </c>
      <c r="R16">
        <v>16960.563761306439</v>
      </c>
      <c r="S16">
        <v>16804.961687393381</v>
      </c>
      <c r="T16">
        <v>106.7559929472297</v>
      </c>
      <c r="U16">
        <v>10.027961773087609</v>
      </c>
      <c r="V16">
        <v>51.484603837112111</v>
      </c>
      <c r="W16">
        <v>0</v>
      </c>
      <c r="X16">
        <v>0</v>
      </c>
    </row>
    <row r="17" spans="1:24" x14ac:dyDescent="0.3">
      <c r="A17" t="s">
        <v>357</v>
      </c>
      <c r="B17">
        <v>2736</v>
      </c>
      <c r="C17">
        <v>5942</v>
      </c>
      <c r="D17">
        <v>27</v>
      </c>
      <c r="E17">
        <v>73620</v>
      </c>
      <c r="F17">
        <v>18.246432833305349</v>
      </c>
      <c r="G17">
        <v>2</v>
      </c>
      <c r="H17">
        <v>5</v>
      </c>
      <c r="I17">
        <v>16210.259341874371</v>
      </c>
      <c r="J17">
        <v>17166.816235530259</v>
      </c>
      <c r="K17">
        <v>47.563094944782783</v>
      </c>
      <c r="L17">
        <v>16187.73471905861</v>
      </c>
      <c r="M17">
        <v>18002.230012667031</v>
      </c>
      <c r="N17">
        <v>43.790165085347688</v>
      </c>
      <c r="O17">
        <v>16382.035197937919</v>
      </c>
      <c r="P17">
        <v>17105.908628104589</v>
      </c>
      <c r="Q17">
        <v>47.563094944782783</v>
      </c>
      <c r="R17">
        <v>16381.753924798821</v>
      </c>
      <c r="S17">
        <v>17105.90113912024</v>
      </c>
      <c r="T17">
        <v>43.790165085347688</v>
      </c>
      <c r="U17">
        <v>9.9884970915474334</v>
      </c>
      <c r="V17">
        <v>50.261176618219451</v>
      </c>
      <c r="W17">
        <v>0</v>
      </c>
      <c r="X17">
        <v>0</v>
      </c>
    </row>
    <row r="18" spans="1:24" x14ac:dyDescent="0.3">
      <c r="A18" t="s">
        <v>358</v>
      </c>
      <c r="B18">
        <v>2911</v>
      </c>
      <c r="C18">
        <v>6334</v>
      </c>
      <c r="D18">
        <v>58</v>
      </c>
      <c r="E18">
        <v>75480</v>
      </c>
      <c r="F18">
        <v>82.988624762803951</v>
      </c>
      <c r="G18">
        <v>2</v>
      </c>
      <c r="H18">
        <v>5</v>
      </c>
      <c r="I18">
        <v>14200.276194408199</v>
      </c>
      <c r="J18">
        <v>15328.06751497002</v>
      </c>
      <c r="K18">
        <v>87.794567413231107</v>
      </c>
      <c r="L18">
        <v>18063.481383874761</v>
      </c>
      <c r="M18">
        <v>17666.135253322231</v>
      </c>
      <c r="N18">
        <v>83.438779105622558</v>
      </c>
      <c r="O18">
        <v>14864.110019449279</v>
      </c>
      <c r="P18">
        <v>14828.807810665839</v>
      </c>
      <c r="Q18">
        <v>87.794567413231107</v>
      </c>
      <c r="R18">
        <v>14863.591707805121</v>
      </c>
      <c r="S18">
        <v>14829.66464942214</v>
      </c>
      <c r="T18">
        <v>83.438779105622558</v>
      </c>
      <c r="U18">
        <v>10.00888523315351</v>
      </c>
      <c r="V18">
        <v>51.526096806936259</v>
      </c>
      <c r="W18">
        <v>0</v>
      </c>
      <c r="X18">
        <v>0</v>
      </c>
    </row>
    <row r="19" spans="1:24" x14ac:dyDescent="0.3">
      <c r="A19" t="s">
        <v>359</v>
      </c>
      <c r="B19">
        <v>4204</v>
      </c>
      <c r="C19">
        <v>5941</v>
      </c>
      <c r="D19">
        <v>16</v>
      </c>
      <c r="E19">
        <v>72960</v>
      </c>
      <c r="F19">
        <v>0</v>
      </c>
      <c r="G19">
        <v>0</v>
      </c>
      <c r="H19">
        <v>5</v>
      </c>
      <c r="I19">
        <v>16195.99043304411</v>
      </c>
      <c r="J19">
        <v>17999.186951498501</v>
      </c>
      <c r="K19">
        <v>59.110258996743802</v>
      </c>
      <c r="L19">
        <v>16198.444161092641</v>
      </c>
      <c r="M19">
        <v>17999.474062691679</v>
      </c>
      <c r="N19">
        <v>58.780105193778247</v>
      </c>
      <c r="O19">
        <v>16195.99043304411</v>
      </c>
      <c r="P19">
        <v>17999.186951498501</v>
      </c>
      <c r="Q19">
        <v>59.110258996743802</v>
      </c>
      <c r="R19">
        <v>16198.444161092641</v>
      </c>
      <c r="S19">
        <v>17999.474062691679</v>
      </c>
      <c r="T19">
        <v>58.780105193778247</v>
      </c>
      <c r="U19">
        <v>12.85101770752671</v>
      </c>
      <c r="V19">
        <v>50.260941449709371</v>
      </c>
      <c r="W19">
        <v>0</v>
      </c>
      <c r="X19">
        <v>0</v>
      </c>
    </row>
    <row r="20" spans="1:24" x14ac:dyDescent="0.3">
      <c r="A20" t="s">
        <v>360</v>
      </c>
      <c r="B20">
        <v>4301</v>
      </c>
      <c r="C20">
        <v>6339</v>
      </c>
      <c r="D20">
        <v>18</v>
      </c>
      <c r="E20">
        <v>73080</v>
      </c>
      <c r="F20">
        <v>34.670129553234183</v>
      </c>
      <c r="G20">
        <v>0</v>
      </c>
      <c r="H20">
        <v>5</v>
      </c>
      <c r="I20">
        <v>16032.11738838872</v>
      </c>
      <c r="J20">
        <v>15550.855571513741</v>
      </c>
      <c r="K20">
        <v>81.432706483925159</v>
      </c>
      <c r="L20">
        <v>17091.8394756864</v>
      </c>
      <c r="M20">
        <v>16987.202643797438</v>
      </c>
      <c r="N20">
        <v>80.725677624714223</v>
      </c>
      <c r="O20">
        <v>16032.11738838872</v>
      </c>
      <c r="P20">
        <v>15550.855571513741</v>
      </c>
      <c r="Q20">
        <v>81.432706483925159</v>
      </c>
      <c r="R20">
        <v>16033.504729146929</v>
      </c>
      <c r="S20">
        <v>15549.83407225546</v>
      </c>
      <c r="T20">
        <v>80.725677624714223</v>
      </c>
      <c r="U20">
        <v>0</v>
      </c>
      <c r="V20">
        <v>51.484238613609193</v>
      </c>
      <c r="W20">
        <v>0</v>
      </c>
      <c r="X20">
        <v>0</v>
      </c>
    </row>
    <row r="21" spans="1:24" x14ac:dyDescent="0.3">
      <c r="A21" t="s">
        <v>360</v>
      </c>
      <c r="B21">
        <v>4301</v>
      </c>
      <c r="C21">
        <v>6339</v>
      </c>
      <c r="D21">
        <v>18</v>
      </c>
      <c r="E21">
        <v>73080</v>
      </c>
      <c r="F21">
        <v>7.1475439046587574</v>
      </c>
      <c r="G21">
        <v>0</v>
      </c>
      <c r="H21">
        <v>5</v>
      </c>
      <c r="I21">
        <v>16032.88937373073</v>
      </c>
      <c r="J21">
        <v>15552.25241648766</v>
      </c>
      <c r="K21">
        <v>74.433187586944058</v>
      </c>
      <c r="L21">
        <v>16251.69843771601</v>
      </c>
      <c r="M21">
        <v>15847.961795679519</v>
      </c>
      <c r="N21">
        <v>77.553470122508898</v>
      </c>
      <c r="O21">
        <v>16032.88937373073</v>
      </c>
      <c r="P21">
        <v>15552.25241648766</v>
      </c>
      <c r="Q21">
        <v>74.433187586944058</v>
      </c>
      <c r="R21">
        <v>16033.635414924011</v>
      </c>
      <c r="S21">
        <v>15551.703287961411</v>
      </c>
      <c r="T21">
        <v>77.553470122508898</v>
      </c>
      <c r="U21">
        <v>0</v>
      </c>
      <c r="V21">
        <v>51.466555361546369</v>
      </c>
      <c r="W21">
        <v>0</v>
      </c>
      <c r="X21">
        <v>0</v>
      </c>
    </row>
    <row r="22" spans="1:24" x14ac:dyDescent="0.3">
      <c r="A22" t="s">
        <v>361</v>
      </c>
      <c r="B22">
        <v>4302</v>
      </c>
      <c r="C22">
        <v>5936</v>
      </c>
      <c r="D22">
        <v>22</v>
      </c>
      <c r="E22">
        <v>73320</v>
      </c>
      <c r="F22">
        <v>4.000160891737683</v>
      </c>
      <c r="G22">
        <v>0</v>
      </c>
      <c r="H22">
        <v>5</v>
      </c>
      <c r="I22">
        <v>16192.68239191815</v>
      </c>
      <c r="J22">
        <v>16100.25942886401</v>
      </c>
      <c r="K22">
        <v>65.256768452363929</v>
      </c>
      <c r="L22">
        <v>16181.69324934308</v>
      </c>
      <c r="M22">
        <v>15845.39474409632</v>
      </c>
      <c r="N22">
        <v>62.401745833308638</v>
      </c>
      <c r="O22">
        <v>16178.147566369569</v>
      </c>
      <c r="P22">
        <v>16050.92911471236</v>
      </c>
      <c r="Q22">
        <v>65.256768452363929</v>
      </c>
      <c r="R22">
        <v>16176.764813963789</v>
      </c>
      <c r="S22">
        <v>16050.981222927599</v>
      </c>
      <c r="T22">
        <v>62.401745833308638</v>
      </c>
      <c r="U22">
        <v>12.85624435433189</v>
      </c>
      <c r="V22">
        <v>51.409318158146696</v>
      </c>
      <c r="W22">
        <v>0</v>
      </c>
      <c r="X22">
        <v>0</v>
      </c>
    </row>
    <row r="23" spans="1:24" x14ac:dyDescent="0.3">
      <c r="A23" t="s">
        <v>362</v>
      </c>
      <c r="B23">
        <v>5743</v>
      </c>
      <c r="C23">
        <v>699</v>
      </c>
      <c r="D23">
        <v>2</v>
      </c>
      <c r="E23">
        <v>72120</v>
      </c>
      <c r="F23">
        <v>70.107225961051356</v>
      </c>
      <c r="G23">
        <v>5</v>
      </c>
      <c r="H23">
        <v>2</v>
      </c>
      <c r="I23">
        <v>18433.292799487968</v>
      </c>
      <c r="J23">
        <v>18005.45374355379</v>
      </c>
      <c r="K23">
        <v>61.618815109510017</v>
      </c>
      <c r="L23">
        <v>16367.778578441321</v>
      </c>
      <c r="M23">
        <v>15977.641953209581</v>
      </c>
      <c r="N23">
        <v>61.441457340334821</v>
      </c>
      <c r="O23">
        <v>15758.595719761979</v>
      </c>
      <c r="P23">
        <v>15627.98126772338</v>
      </c>
      <c r="Q23">
        <v>61.618815109510017</v>
      </c>
      <c r="R23">
        <v>15756.741377050201</v>
      </c>
      <c r="S23">
        <v>15629.866638963689</v>
      </c>
      <c r="T23">
        <v>61.441457340334821</v>
      </c>
      <c r="U23">
        <v>51.044670700390107</v>
      </c>
      <c r="V23">
        <v>10.028563522169019</v>
      </c>
      <c r="W23">
        <v>0</v>
      </c>
      <c r="X23">
        <v>0</v>
      </c>
    </row>
    <row r="24" spans="1:24" x14ac:dyDescent="0.3">
      <c r="A24" t="s">
        <v>362</v>
      </c>
      <c r="B24">
        <v>5743</v>
      </c>
      <c r="C24">
        <v>699</v>
      </c>
      <c r="D24">
        <v>2</v>
      </c>
      <c r="E24">
        <v>72120</v>
      </c>
      <c r="F24">
        <v>69.399264054086757</v>
      </c>
      <c r="G24">
        <v>5</v>
      </c>
      <c r="H24">
        <v>2</v>
      </c>
      <c r="I24">
        <v>18429.838524730349</v>
      </c>
      <c r="J24">
        <v>18001.604814435341</v>
      </c>
      <c r="K24">
        <v>64.656158422172723</v>
      </c>
      <c r="L24">
        <v>16388.03410389827</v>
      </c>
      <c r="M24">
        <v>15992.25370124433</v>
      </c>
      <c r="N24">
        <v>66.154930984467185</v>
      </c>
      <c r="O24">
        <v>15783.220159303801</v>
      </c>
      <c r="P24">
        <v>15648.140911135781</v>
      </c>
      <c r="Q24">
        <v>64.656158422172723</v>
      </c>
      <c r="R24">
        <v>15783.36831845043</v>
      </c>
      <c r="S24">
        <v>15647.990336842249</v>
      </c>
      <c r="T24">
        <v>66.154930984467185</v>
      </c>
      <c r="U24">
        <v>51.033158014770862</v>
      </c>
      <c r="V24">
        <v>10.026046400461141</v>
      </c>
      <c r="W24">
        <v>0</v>
      </c>
      <c r="X24">
        <v>0</v>
      </c>
    </row>
    <row r="25" spans="1:24" x14ac:dyDescent="0.3">
      <c r="A25" t="s">
        <v>363</v>
      </c>
      <c r="B25">
        <v>6139</v>
      </c>
      <c r="C25">
        <v>1880</v>
      </c>
      <c r="D25">
        <v>30</v>
      </c>
      <c r="E25">
        <v>73800</v>
      </c>
      <c r="F25">
        <v>19.934353989041671</v>
      </c>
      <c r="G25">
        <v>5</v>
      </c>
      <c r="H25">
        <v>2</v>
      </c>
      <c r="I25">
        <v>16716.509584720119</v>
      </c>
      <c r="J25">
        <v>18898.079966837591</v>
      </c>
      <c r="K25">
        <v>74.630705213852195</v>
      </c>
      <c r="L25">
        <v>17007.73515230044</v>
      </c>
      <c r="M25">
        <v>19848.479156746678</v>
      </c>
      <c r="N25">
        <v>74.155623835975106</v>
      </c>
      <c r="O25">
        <v>16817.876573588979</v>
      </c>
      <c r="P25">
        <v>19899.280627284359</v>
      </c>
      <c r="Q25">
        <v>74.630705213852195</v>
      </c>
      <c r="R25">
        <v>16814.600368143561</v>
      </c>
      <c r="S25">
        <v>19900.29691724759</v>
      </c>
      <c r="T25">
        <v>74.155623835975106</v>
      </c>
      <c r="U25">
        <v>50.481648405415513</v>
      </c>
      <c r="V25">
        <v>10.03119087721848</v>
      </c>
      <c r="W25">
        <v>0</v>
      </c>
      <c r="X25">
        <v>0</v>
      </c>
    </row>
    <row r="26" spans="1:24" x14ac:dyDescent="0.3">
      <c r="A26" t="s">
        <v>364</v>
      </c>
      <c r="B26">
        <v>6143</v>
      </c>
      <c r="C26">
        <v>689</v>
      </c>
      <c r="D26">
        <v>50</v>
      </c>
      <c r="E26">
        <v>75000</v>
      </c>
      <c r="F26">
        <v>39.570091271166277</v>
      </c>
      <c r="G26">
        <v>5</v>
      </c>
      <c r="H26">
        <v>2</v>
      </c>
      <c r="I26">
        <v>17219.899236468958</v>
      </c>
      <c r="J26">
        <v>13287.19297755829</v>
      </c>
      <c r="K26">
        <v>124.2487229604325</v>
      </c>
      <c r="L26">
        <v>17155.533559782911</v>
      </c>
      <c r="M26">
        <v>15410.260070857759</v>
      </c>
      <c r="N26">
        <v>127.28898184227729</v>
      </c>
      <c r="O26">
        <v>16799.123949709501</v>
      </c>
      <c r="P26">
        <v>15231.03392007301</v>
      </c>
      <c r="Q26">
        <v>124.2487229604325</v>
      </c>
      <c r="R26">
        <v>16801.45657663151</v>
      </c>
      <c r="S26">
        <v>15231.107204440579</v>
      </c>
      <c r="T26">
        <v>127.28898184227729</v>
      </c>
      <c r="U26">
        <v>50.261732577286047</v>
      </c>
      <c r="V26">
        <v>10.02828582535834</v>
      </c>
      <c r="W26">
        <v>0</v>
      </c>
      <c r="X26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37</v>
      </c>
      <c r="B3" s="2">
        <v>45020</v>
      </c>
      <c r="D3" t="s">
        <v>365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52</v>
      </c>
      <c r="N3" t="s">
        <v>53</v>
      </c>
      <c r="O3">
        <v>0</v>
      </c>
      <c r="P3" t="s">
        <v>366</v>
      </c>
      <c r="Q3" t="s">
        <v>367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39</v>
      </c>
      <c r="AA3">
        <v>141.1354806423187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7.4245694444444439</v>
      </c>
      <c r="D7">
        <v>133.62443506461909</v>
      </c>
      <c r="E7">
        <v>13.107450831640151</v>
      </c>
      <c r="H7" t="s">
        <v>65</v>
      </c>
      <c r="I7">
        <v>0</v>
      </c>
      <c r="K7" t="s">
        <v>66</v>
      </c>
      <c r="L7">
        <v>22.032463888888891</v>
      </c>
      <c r="M7">
        <v>636.09433570739259</v>
      </c>
      <c r="N7">
        <v>13.51934695961771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37</v>
      </c>
      <c r="K8" t="s">
        <v>68</v>
      </c>
      <c r="L8">
        <v>0.65175000000000083</v>
      </c>
      <c r="M8">
        <v>119.74220518845409</v>
      </c>
      <c r="N8">
        <v>51.649680745683902</v>
      </c>
    </row>
    <row r="9" spans="1:27" x14ac:dyDescent="0.3">
      <c r="A9">
        <v>2</v>
      </c>
      <c r="B9">
        <v>144</v>
      </c>
      <c r="C9">
        <v>14.607894444444449</v>
      </c>
      <c r="D9">
        <v>502.4699006427735</v>
      </c>
      <c r="E9">
        <v>13.51934695961771</v>
      </c>
      <c r="H9" t="s">
        <v>69</v>
      </c>
      <c r="I9">
        <v>2</v>
      </c>
      <c r="K9" t="s">
        <v>70</v>
      </c>
      <c r="L9">
        <v>22.684213888888891</v>
      </c>
      <c r="M9">
        <v>755.83654089584661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119.74220518845409</v>
      </c>
      <c r="E12">
        <v>51.649680745683902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368</v>
      </c>
      <c r="B16">
        <v>3824</v>
      </c>
      <c r="C16">
        <v>6153</v>
      </c>
      <c r="D16">
        <v>13</v>
      </c>
      <c r="E16">
        <v>76380</v>
      </c>
      <c r="F16">
        <v>4.4219375637329703</v>
      </c>
      <c r="G16">
        <v>0</v>
      </c>
      <c r="H16">
        <v>5</v>
      </c>
      <c r="I16">
        <v>18260.23799062143</v>
      </c>
      <c r="J16">
        <v>20068.928873627548</v>
      </c>
      <c r="K16">
        <v>132.31419548475409</v>
      </c>
      <c r="L16">
        <v>18304.193052221781</v>
      </c>
      <c r="M16">
        <v>20240.172636522431</v>
      </c>
      <c r="N16">
        <v>128.5903625486182</v>
      </c>
      <c r="O16">
        <v>18276.34577602458</v>
      </c>
      <c r="P16">
        <v>20014.43972172141</v>
      </c>
      <c r="Q16">
        <v>132.31419548475409</v>
      </c>
      <c r="R16">
        <v>18275.540621371641</v>
      </c>
      <c r="S16">
        <v>20014.650434776089</v>
      </c>
      <c r="T16">
        <v>128.5903625486182</v>
      </c>
      <c r="U16">
        <v>12.84960273761414</v>
      </c>
      <c r="V16">
        <v>51.410732833209991</v>
      </c>
      <c r="W16">
        <v>0</v>
      </c>
      <c r="X16">
        <v>0</v>
      </c>
    </row>
    <row r="17" spans="1:24" x14ac:dyDescent="0.3">
      <c r="A17" t="s">
        <v>369</v>
      </c>
      <c r="B17">
        <v>5951</v>
      </c>
      <c r="C17">
        <v>701</v>
      </c>
      <c r="D17">
        <v>11</v>
      </c>
      <c r="E17">
        <v>76260</v>
      </c>
      <c r="F17">
        <v>30.806337039557189</v>
      </c>
      <c r="G17">
        <v>5</v>
      </c>
      <c r="H17">
        <v>2</v>
      </c>
      <c r="I17">
        <v>18080.877275965689</v>
      </c>
      <c r="J17">
        <v>18517.586112728299</v>
      </c>
      <c r="K17">
        <v>135.50859447308349</v>
      </c>
      <c r="L17">
        <v>18147.128638260991</v>
      </c>
      <c r="M17">
        <v>17121.465658073688</v>
      </c>
      <c r="N17">
        <v>135.0939621233378</v>
      </c>
      <c r="O17">
        <v>17883.95090753886</v>
      </c>
      <c r="P17">
        <v>16967.443575789759</v>
      </c>
      <c r="Q17">
        <v>135.50859447308349</v>
      </c>
      <c r="R17">
        <v>17879.471422604289</v>
      </c>
      <c r="S17">
        <v>16967.216597320421</v>
      </c>
      <c r="T17">
        <v>135.0939621233378</v>
      </c>
      <c r="U17">
        <v>50.723362408841417</v>
      </c>
      <c r="V17">
        <v>10.027890540807061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38</v>
      </c>
      <c r="B3" s="2">
        <v>45020</v>
      </c>
      <c r="D3" t="s">
        <v>370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52</v>
      </c>
      <c r="N3" t="s">
        <v>53</v>
      </c>
      <c r="O3">
        <v>0</v>
      </c>
      <c r="P3" t="s">
        <v>371</v>
      </c>
      <c r="Q3" t="s">
        <v>372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</v>
      </c>
      <c r="AA3">
        <v>149.66450452804571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62</v>
      </c>
      <c r="C7">
        <v>8.6029638888888638</v>
      </c>
      <c r="D7">
        <v>199.79803032233951</v>
      </c>
      <c r="E7">
        <v>13.14000350592473</v>
      </c>
      <c r="H7" t="s">
        <v>65</v>
      </c>
      <c r="I7">
        <v>0</v>
      </c>
      <c r="K7" t="s">
        <v>66</v>
      </c>
      <c r="L7">
        <v>24.285649999999979</v>
      </c>
      <c r="M7">
        <v>740.00575896390444</v>
      </c>
      <c r="N7">
        <v>13.14000350592473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3</v>
      </c>
      <c r="K8" t="s">
        <v>68</v>
      </c>
      <c r="L8">
        <v>0.8593972222222227</v>
      </c>
      <c r="M8">
        <v>158.01984884198239</v>
      </c>
      <c r="N8">
        <v>52.35249032532785</v>
      </c>
    </row>
    <row r="9" spans="1:27" x14ac:dyDescent="0.3">
      <c r="A9">
        <v>2</v>
      </c>
      <c r="B9">
        <v>162</v>
      </c>
      <c r="C9">
        <v>15.682686111111121</v>
      </c>
      <c r="D9">
        <v>540.20772864156493</v>
      </c>
      <c r="E9">
        <v>11.672795682507511</v>
      </c>
      <c r="H9" t="s">
        <v>69</v>
      </c>
      <c r="I9">
        <v>4</v>
      </c>
      <c r="K9" t="s">
        <v>70</v>
      </c>
      <c r="L9">
        <v>25.1450472222222</v>
      </c>
      <c r="M9">
        <v>898.02560780588692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158.01984884198239</v>
      </c>
      <c r="E12">
        <v>52.35249032532785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373</v>
      </c>
      <c r="B16">
        <v>2578</v>
      </c>
      <c r="C16">
        <v>5772</v>
      </c>
      <c r="D16">
        <v>10</v>
      </c>
      <c r="E16">
        <v>77100</v>
      </c>
      <c r="F16">
        <v>20.046854532087021</v>
      </c>
      <c r="G16">
        <v>2</v>
      </c>
      <c r="H16">
        <v>5</v>
      </c>
      <c r="I16">
        <v>16743.721646256381</v>
      </c>
      <c r="J16">
        <v>16662.47587596815</v>
      </c>
      <c r="K16">
        <v>113.40759031871499</v>
      </c>
      <c r="L16">
        <v>17493.495317691661</v>
      </c>
      <c r="M16">
        <v>17089.297446166071</v>
      </c>
      <c r="N16">
        <v>114.766306783058</v>
      </c>
      <c r="O16">
        <v>16545.95927279818</v>
      </c>
      <c r="P16">
        <v>16699.570694723719</v>
      </c>
      <c r="Q16">
        <v>113.40759031871499</v>
      </c>
      <c r="R16">
        <v>16546.708454383392</v>
      </c>
      <c r="S16">
        <v>16698.25998916274</v>
      </c>
      <c r="T16">
        <v>114.766306783058</v>
      </c>
      <c r="U16">
        <v>10.03705027511946</v>
      </c>
      <c r="V16">
        <v>51.098345403269882</v>
      </c>
      <c r="W16">
        <v>0</v>
      </c>
      <c r="X16">
        <v>0</v>
      </c>
    </row>
    <row r="17" spans="1:24" x14ac:dyDescent="0.3">
      <c r="A17" t="s">
        <v>374</v>
      </c>
      <c r="B17">
        <v>2585</v>
      </c>
      <c r="C17">
        <v>5768</v>
      </c>
      <c r="D17">
        <v>9</v>
      </c>
      <c r="E17">
        <v>77040</v>
      </c>
      <c r="F17">
        <v>41.100074989493663</v>
      </c>
      <c r="G17">
        <v>2</v>
      </c>
      <c r="H17">
        <v>5</v>
      </c>
      <c r="I17">
        <v>16413.876011233478</v>
      </c>
      <c r="J17">
        <v>16475.454752843911</v>
      </c>
      <c r="K17">
        <v>68.290651221355262</v>
      </c>
      <c r="L17">
        <v>18339.711053742802</v>
      </c>
      <c r="M17">
        <v>17744.99048072868</v>
      </c>
      <c r="N17">
        <v>65.28493162766469</v>
      </c>
      <c r="O17">
        <v>16798.600567889509</v>
      </c>
      <c r="P17">
        <v>16329.801245916149</v>
      </c>
      <c r="Q17">
        <v>68.290651221355262</v>
      </c>
      <c r="R17">
        <v>16797.01243981826</v>
      </c>
      <c r="S17">
        <v>16332.216956188129</v>
      </c>
      <c r="T17">
        <v>65.28493162766469</v>
      </c>
      <c r="U17">
        <v>10.00906258863275</v>
      </c>
      <c r="V17">
        <v>50.896568402553591</v>
      </c>
      <c r="W17">
        <v>0</v>
      </c>
      <c r="X17">
        <v>0</v>
      </c>
    </row>
    <row r="18" spans="1:24" x14ac:dyDescent="0.3">
      <c r="A18" t="s">
        <v>375</v>
      </c>
      <c r="B18">
        <v>2725</v>
      </c>
      <c r="C18">
        <v>6152</v>
      </c>
      <c r="D18">
        <v>14</v>
      </c>
      <c r="E18">
        <v>77340</v>
      </c>
      <c r="F18">
        <v>5.7746716499892496</v>
      </c>
      <c r="G18">
        <v>2</v>
      </c>
      <c r="H18">
        <v>5</v>
      </c>
      <c r="I18">
        <v>16092.72548701812</v>
      </c>
      <c r="J18">
        <v>17790.945989240361</v>
      </c>
      <c r="K18">
        <v>120.2202591097914</v>
      </c>
      <c r="L18">
        <v>16130.48051854097</v>
      </c>
      <c r="M18">
        <v>18120.70763514303</v>
      </c>
      <c r="N18">
        <v>122.5804427455267</v>
      </c>
      <c r="O18">
        <v>16140.42733175286</v>
      </c>
      <c r="P18">
        <v>17823.568167196241</v>
      </c>
      <c r="Q18">
        <v>120.2202591097914</v>
      </c>
      <c r="R18">
        <v>16137.595156285841</v>
      </c>
      <c r="S18">
        <v>17823.917121850889</v>
      </c>
      <c r="T18">
        <v>122.5804427455267</v>
      </c>
      <c r="U18">
        <v>10.00747800314411</v>
      </c>
      <c r="V18">
        <v>51.409983942601507</v>
      </c>
      <c r="W18">
        <v>0</v>
      </c>
      <c r="X18">
        <v>0</v>
      </c>
    </row>
    <row r="19" spans="1:24" x14ac:dyDescent="0.3">
      <c r="A19" t="s">
        <v>376</v>
      </c>
      <c r="B19">
        <v>4305</v>
      </c>
      <c r="C19">
        <v>6343</v>
      </c>
      <c r="D19">
        <v>4</v>
      </c>
      <c r="E19">
        <v>76740</v>
      </c>
      <c r="F19">
        <v>6.993927811291389</v>
      </c>
      <c r="G19">
        <v>0</v>
      </c>
      <c r="H19">
        <v>5</v>
      </c>
      <c r="I19">
        <v>16033.32351391168</v>
      </c>
      <c r="J19">
        <v>15553.22109743456</v>
      </c>
      <c r="K19">
        <v>61.186629859622073</v>
      </c>
      <c r="L19">
        <v>16249.01456784129</v>
      </c>
      <c r="M19">
        <v>15842.099361519309</v>
      </c>
      <c r="N19">
        <v>61.063774122979687</v>
      </c>
      <c r="O19">
        <v>16033.32351391168</v>
      </c>
      <c r="P19">
        <v>15553.22109743456</v>
      </c>
      <c r="Q19">
        <v>61.186629859622073</v>
      </c>
      <c r="R19">
        <v>16035.28656817137</v>
      </c>
      <c r="S19">
        <v>15551.77595162177</v>
      </c>
      <c r="T19">
        <v>61.063774122979687</v>
      </c>
      <c r="U19">
        <v>0</v>
      </c>
      <c r="V19">
        <v>51.546118776697028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21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39</v>
      </c>
      <c r="B3" s="2">
        <v>45020</v>
      </c>
      <c r="D3" t="s">
        <v>377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52</v>
      </c>
      <c r="N3" t="s">
        <v>53</v>
      </c>
      <c r="O3">
        <v>0</v>
      </c>
      <c r="P3" t="s">
        <v>378</v>
      </c>
      <c r="Q3" t="s">
        <v>379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33</v>
      </c>
      <c r="AA3">
        <v>143.5130321979523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1.079527777777775</v>
      </c>
      <c r="D7">
        <v>33.263905015574053</v>
      </c>
      <c r="E7">
        <v>12.905259833453419</v>
      </c>
      <c r="H7" t="s">
        <v>65</v>
      </c>
      <c r="I7">
        <v>27</v>
      </c>
      <c r="K7" t="s">
        <v>66</v>
      </c>
      <c r="L7">
        <v>21.434225000000001</v>
      </c>
      <c r="M7">
        <v>741.81059110710862</v>
      </c>
      <c r="N7">
        <v>12.905259833453419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0.6859111111111067</v>
      </c>
      <c r="M8">
        <v>126.04802047273451</v>
      </c>
      <c r="N8">
        <v>51.74025814790221</v>
      </c>
    </row>
    <row r="9" spans="1:27" x14ac:dyDescent="0.3">
      <c r="A9">
        <v>2</v>
      </c>
      <c r="B9">
        <v>202</v>
      </c>
      <c r="C9">
        <v>20.354697222222232</v>
      </c>
      <c r="D9">
        <v>708.54668609153453</v>
      </c>
      <c r="E9">
        <v>10.74593573450265</v>
      </c>
      <c r="H9" t="s">
        <v>69</v>
      </c>
      <c r="I9">
        <v>6</v>
      </c>
      <c r="K9" t="s">
        <v>70</v>
      </c>
      <c r="L9">
        <v>22.120136111111108</v>
      </c>
      <c r="M9">
        <v>867.85861157984311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126.04802047273451</v>
      </c>
      <c r="E12">
        <v>51.74025814790221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380</v>
      </c>
      <c r="B16">
        <v>2506</v>
      </c>
      <c r="C16">
        <v>6154</v>
      </c>
      <c r="D16">
        <v>13</v>
      </c>
      <c r="E16">
        <v>78180</v>
      </c>
      <c r="F16">
        <v>23.148665431946611</v>
      </c>
      <c r="G16">
        <v>2</v>
      </c>
      <c r="H16">
        <v>5</v>
      </c>
      <c r="I16">
        <v>16706.832436255962</v>
      </c>
      <c r="J16">
        <v>16613.832924243041</v>
      </c>
      <c r="K16">
        <v>28.555621053453521</v>
      </c>
      <c r="L16">
        <v>16599.335840014039</v>
      </c>
      <c r="M16">
        <v>17772.833157716741</v>
      </c>
      <c r="N16">
        <v>27.15353266221091</v>
      </c>
      <c r="O16">
        <v>16475.800333618052</v>
      </c>
      <c r="P16">
        <v>16589.748443576889</v>
      </c>
      <c r="Q16">
        <v>28.555621053453521</v>
      </c>
      <c r="R16">
        <v>16479.501363062049</v>
      </c>
      <c r="S16">
        <v>16590.10363923504</v>
      </c>
      <c r="T16">
        <v>27.15353266221091</v>
      </c>
      <c r="U16">
        <v>10.03444809741349</v>
      </c>
      <c r="V16">
        <v>51.354357851935909</v>
      </c>
      <c r="W16">
        <v>0</v>
      </c>
      <c r="X16">
        <v>0</v>
      </c>
    </row>
    <row r="17" spans="1:24" x14ac:dyDescent="0.3">
      <c r="A17" t="s">
        <v>381</v>
      </c>
      <c r="B17">
        <v>2577</v>
      </c>
      <c r="C17">
        <v>6345</v>
      </c>
      <c r="D17">
        <v>12</v>
      </c>
      <c r="E17">
        <v>78120</v>
      </c>
      <c r="F17">
        <v>16.624516822517521</v>
      </c>
      <c r="G17">
        <v>2</v>
      </c>
      <c r="H17">
        <v>5</v>
      </c>
      <c r="I17">
        <v>16510.60790919809</v>
      </c>
      <c r="J17">
        <v>16567.80215098464</v>
      </c>
      <c r="K17">
        <v>71.405537159975069</v>
      </c>
      <c r="L17">
        <v>17143.473862748269</v>
      </c>
      <c r="M17">
        <v>16940.74932818317</v>
      </c>
      <c r="N17">
        <v>71.620498717740006</v>
      </c>
      <c r="O17">
        <v>16350.35131113271</v>
      </c>
      <c r="P17">
        <v>16614.14702815541</v>
      </c>
      <c r="Q17">
        <v>71.405537159975069</v>
      </c>
      <c r="R17">
        <v>16350.75637604001</v>
      </c>
      <c r="S17">
        <v>16613.46136115582</v>
      </c>
      <c r="T17">
        <v>71.620498717740006</v>
      </c>
      <c r="U17">
        <v>10.034777916885441</v>
      </c>
      <c r="V17">
        <v>51.587887855896383</v>
      </c>
      <c r="W17">
        <v>0</v>
      </c>
      <c r="X17">
        <v>0</v>
      </c>
    </row>
    <row r="18" spans="1:24" x14ac:dyDescent="0.3">
      <c r="A18" t="s">
        <v>382</v>
      </c>
      <c r="B18">
        <v>2582</v>
      </c>
      <c r="C18">
        <v>6151</v>
      </c>
      <c r="D18">
        <v>12</v>
      </c>
      <c r="E18">
        <v>78120</v>
      </c>
      <c r="F18">
        <v>5.526147089487309</v>
      </c>
      <c r="G18">
        <v>2</v>
      </c>
      <c r="H18">
        <v>5</v>
      </c>
      <c r="I18">
        <v>16104.668117136949</v>
      </c>
      <c r="J18">
        <v>16501.540523453328</v>
      </c>
      <c r="K18">
        <v>114.3311102675833</v>
      </c>
      <c r="L18">
        <v>16163.23570124517</v>
      </c>
      <c r="M18">
        <v>16202.660131155049</v>
      </c>
      <c r="N18">
        <v>111.1728821423784</v>
      </c>
      <c r="O18">
        <v>16154.74419435209</v>
      </c>
      <c r="P18">
        <v>16477.87729058311</v>
      </c>
      <c r="Q18">
        <v>114.3311102675833</v>
      </c>
      <c r="R18">
        <v>16156.628741791141</v>
      </c>
      <c r="S18">
        <v>16478.234270965058</v>
      </c>
      <c r="T18">
        <v>111.1728821423784</v>
      </c>
      <c r="U18">
        <v>10.022457914625789</v>
      </c>
      <c r="V18">
        <v>49.881649135823757</v>
      </c>
      <c r="W18">
        <v>0</v>
      </c>
      <c r="X18">
        <v>0</v>
      </c>
    </row>
    <row r="19" spans="1:24" x14ac:dyDescent="0.3">
      <c r="A19" t="s">
        <v>383</v>
      </c>
      <c r="B19">
        <v>2734</v>
      </c>
      <c r="C19">
        <v>5949</v>
      </c>
      <c r="D19">
        <v>9</v>
      </c>
      <c r="E19">
        <v>77940</v>
      </c>
      <c r="F19">
        <v>47.047500127919143</v>
      </c>
      <c r="G19">
        <v>2</v>
      </c>
      <c r="H19">
        <v>5</v>
      </c>
      <c r="I19">
        <v>16707.658510472371</v>
      </c>
      <c r="J19">
        <v>16988.454527069101</v>
      </c>
      <c r="K19">
        <v>138.60588756061111</v>
      </c>
      <c r="L19">
        <v>17261.184828254871</v>
      </c>
      <c r="M19">
        <v>14414.97414434012</v>
      </c>
      <c r="N19">
        <v>135.63799906988581</v>
      </c>
      <c r="O19">
        <v>17150.7248848864</v>
      </c>
      <c r="P19">
        <v>16831.323732075321</v>
      </c>
      <c r="Q19">
        <v>138.60588756061111</v>
      </c>
      <c r="R19">
        <v>17149.77975532971</v>
      </c>
      <c r="S19">
        <v>16831.120082251531</v>
      </c>
      <c r="T19">
        <v>135.63799906988581</v>
      </c>
      <c r="U19">
        <v>9.9921172202817239</v>
      </c>
      <c r="V19">
        <v>51.410020360138269</v>
      </c>
      <c r="W19">
        <v>0</v>
      </c>
      <c r="X19">
        <v>0</v>
      </c>
    </row>
    <row r="20" spans="1:24" x14ac:dyDescent="0.3">
      <c r="A20" t="s">
        <v>384</v>
      </c>
      <c r="B20">
        <v>2925</v>
      </c>
      <c r="C20">
        <v>6148</v>
      </c>
      <c r="D20">
        <v>6</v>
      </c>
      <c r="E20">
        <v>77760</v>
      </c>
      <c r="F20">
        <v>19.72512281747521</v>
      </c>
      <c r="G20">
        <v>2</v>
      </c>
      <c r="H20">
        <v>5</v>
      </c>
      <c r="I20">
        <v>16397.78833098981</v>
      </c>
      <c r="J20">
        <v>14857.88045892425</v>
      </c>
      <c r="K20">
        <v>78.207777169735508</v>
      </c>
      <c r="L20">
        <v>16185.056660262489</v>
      </c>
      <c r="M20">
        <v>15928.992253067119</v>
      </c>
      <c r="N20">
        <v>79.670972002157839</v>
      </c>
      <c r="O20">
        <v>16208.179174484339</v>
      </c>
      <c r="P20">
        <v>14914.554981851739</v>
      </c>
      <c r="Q20">
        <v>78.207777169735508</v>
      </c>
      <c r="R20">
        <v>16209.372789402139</v>
      </c>
      <c r="S20">
        <v>14914.79342686716</v>
      </c>
      <c r="T20">
        <v>79.670972002157839</v>
      </c>
      <c r="U20">
        <v>10.032791211438971</v>
      </c>
      <c r="V20">
        <v>51.43137976100347</v>
      </c>
      <c r="W20">
        <v>0</v>
      </c>
      <c r="X20">
        <v>0</v>
      </c>
    </row>
    <row r="21" spans="1:24" x14ac:dyDescent="0.3">
      <c r="A21" t="s">
        <v>385</v>
      </c>
      <c r="B21">
        <v>6148</v>
      </c>
      <c r="C21">
        <v>716</v>
      </c>
      <c r="D21">
        <v>7</v>
      </c>
      <c r="E21">
        <v>77820</v>
      </c>
      <c r="F21">
        <v>0.1775317176117619</v>
      </c>
      <c r="G21">
        <v>5</v>
      </c>
      <c r="H21">
        <v>2</v>
      </c>
      <c r="I21">
        <v>16198.67833125632</v>
      </c>
      <c r="J21">
        <v>14830.143717492119</v>
      </c>
      <c r="K21">
        <v>76.604494417384672</v>
      </c>
      <c r="L21">
        <v>16195.65139401976</v>
      </c>
      <c r="M21">
        <v>14820.769333911159</v>
      </c>
      <c r="N21">
        <v>75.505699714369058</v>
      </c>
      <c r="O21">
        <v>16198.891298571731</v>
      </c>
      <c r="P21">
        <v>14821.019558060811</v>
      </c>
      <c r="Q21">
        <v>76.604494417384672</v>
      </c>
      <c r="R21">
        <v>16194.05888735145</v>
      </c>
      <c r="S21">
        <v>14819.97173079506</v>
      </c>
      <c r="T21">
        <v>75.505699714369058</v>
      </c>
      <c r="U21">
        <v>51.40852944104325</v>
      </c>
      <c r="V21">
        <v>10.032464375630679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40</v>
      </c>
      <c r="B3" s="2">
        <v>45020</v>
      </c>
      <c r="D3" t="s">
        <v>386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52</v>
      </c>
      <c r="N3" t="s">
        <v>53</v>
      </c>
      <c r="O3">
        <v>0</v>
      </c>
      <c r="P3" t="s">
        <v>387</v>
      </c>
      <c r="Q3" t="s">
        <v>388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178</v>
      </c>
      <c r="AA3">
        <v>185.8227353096008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0.47322222222221982</v>
      </c>
      <c r="D7">
        <v>16.7341388904266</v>
      </c>
      <c r="E7">
        <v>12.89946126886524</v>
      </c>
      <c r="H7" t="s">
        <v>65</v>
      </c>
      <c r="I7">
        <v>115</v>
      </c>
      <c r="K7" t="s">
        <v>66</v>
      </c>
      <c r="L7">
        <v>23.651741666666659</v>
      </c>
      <c r="M7">
        <v>827.51224493702455</v>
      </c>
      <c r="N7">
        <v>12.89946126886524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58</v>
      </c>
      <c r="K8" t="s">
        <v>68</v>
      </c>
      <c r="L8">
        <v>0.68137500000000728</v>
      </c>
      <c r="M8">
        <v>125.3788017000231</v>
      </c>
      <c r="N8">
        <v>52.979924675839897</v>
      </c>
    </row>
    <row r="9" spans="1:27" x14ac:dyDescent="0.3">
      <c r="A9">
        <v>2</v>
      </c>
      <c r="B9">
        <v>243</v>
      </c>
      <c r="C9">
        <v>23.17851944444444</v>
      </c>
      <c r="D9">
        <v>810.77810604659794</v>
      </c>
      <c r="E9">
        <v>10.620908842536499</v>
      </c>
      <c r="H9" t="s">
        <v>69</v>
      </c>
      <c r="I9">
        <v>5</v>
      </c>
      <c r="K9" t="s">
        <v>70</v>
      </c>
      <c r="L9">
        <v>24.333116666666658</v>
      </c>
      <c r="M9">
        <v>952.89104663704768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125.3788017000231</v>
      </c>
      <c r="E12">
        <v>52.979924675839897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389</v>
      </c>
      <c r="B16">
        <v>2476</v>
      </c>
      <c r="C16">
        <v>5769</v>
      </c>
      <c r="D16">
        <v>4</v>
      </c>
      <c r="E16">
        <v>78540</v>
      </c>
      <c r="F16">
        <v>71.67551429259268</v>
      </c>
      <c r="G16">
        <v>2</v>
      </c>
      <c r="H16">
        <v>5</v>
      </c>
      <c r="I16">
        <v>15417.164824172811</v>
      </c>
      <c r="J16">
        <v>14128.3614643944</v>
      </c>
      <c r="K16">
        <v>80.822896742062682</v>
      </c>
      <c r="L16">
        <v>17769.46641066299</v>
      </c>
      <c r="M16">
        <v>17220.594041622589</v>
      </c>
      <c r="N16">
        <v>80.049949389951252</v>
      </c>
      <c r="O16">
        <v>15075.16924074768</v>
      </c>
      <c r="P16">
        <v>14758.85765941795</v>
      </c>
      <c r="Q16">
        <v>80.822896742062682</v>
      </c>
      <c r="R16">
        <v>15077.853794599479</v>
      </c>
      <c r="S16">
        <v>14756.81915881585</v>
      </c>
      <c r="T16">
        <v>80.049949389951252</v>
      </c>
      <c r="U16">
        <v>10.00728215327198</v>
      </c>
      <c r="V16">
        <v>50.909543078098331</v>
      </c>
      <c r="W16">
        <v>0</v>
      </c>
      <c r="X16">
        <v>0</v>
      </c>
    </row>
    <row r="17" spans="1:24" x14ac:dyDescent="0.3">
      <c r="A17" t="s">
        <v>390</v>
      </c>
      <c r="B17">
        <v>2591</v>
      </c>
      <c r="C17">
        <v>6344</v>
      </c>
      <c r="D17">
        <v>9</v>
      </c>
      <c r="E17">
        <v>78840</v>
      </c>
      <c r="F17">
        <v>10.350802540438201</v>
      </c>
      <c r="G17">
        <v>2</v>
      </c>
      <c r="H17">
        <v>5</v>
      </c>
      <c r="I17">
        <v>17756.000144916001</v>
      </c>
      <c r="J17">
        <v>16472.381136701879</v>
      </c>
      <c r="K17">
        <v>29.014383431346548</v>
      </c>
      <c r="L17">
        <v>18335.971078595991</v>
      </c>
      <c r="M17">
        <v>16690.580753446178</v>
      </c>
      <c r="N17">
        <v>25.639137816321249</v>
      </c>
      <c r="O17">
        <v>17858.030161381819</v>
      </c>
      <c r="P17">
        <v>16453.130972496139</v>
      </c>
      <c r="Q17">
        <v>29.014383431346548</v>
      </c>
      <c r="R17">
        <v>17859.134092023749</v>
      </c>
      <c r="S17">
        <v>16450.24061518801</v>
      </c>
      <c r="T17">
        <v>25.639137816321249</v>
      </c>
      <c r="U17">
        <v>10.031117494907461</v>
      </c>
      <c r="V17">
        <v>51.588474220593511</v>
      </c>
      <c r="W17">
        <v>0</v>
      </c>
      <c r="X17">
        <v>0</v>
      </c>
    </row>
    <row r="18" spans="1:24" x14ac:dyDescent="0.3">
      <c r="A18" t="s">
        <v>391</v>
      </c>
      <c r="B18">
        <v>2596</v>
      </c>
      <c r="C18">
        <v>5952</v>
      </c>
      <c r="D18">
        <v>9</v>
      </c>
      <c r="E18">
        <v>78840</v>
      </c>
      <c r="F18">
        <v>20.18268919657076</v>
      </c>
      <c r="G18">
        <v>2</v>
      </c>
      <c r="H18">
        <v>5</v>
      </c>
      <c r="I18">
        <v>16443.02737970262</v>
      </c>
      <c r="J18">
        <v>16167.540838044049</v>
      </c>
      <c r="K18">
        <v>126.2998367556752</v>
      </c>
      <c r="L18">
        <v>16400.257972995911</v>
      </c>
      <c r="M18">
        <v>17054.654435613371</v>
      </c>
      <c r="N18">
        <v>123.1184347726898</v>
      </c>
      <c r="O18">
        <v>16616.268500191509</v>
      </c>
      <c r="P18">
        <v>16063.260005356529</v>
      </c>
      <c r="Q18">
        <v>126.2998367556752</v>
      </c>
      <c r="R18">
        <v>16614.96112433224</v>
      </c>
      <c r="S18">
        <v>16063.198905261641</v>
      </c>
      <c r="T18">
        <v>123.1184347726898</v>
      </c>
      <c r="U18">
        <v>10.018748470271049</v>
      </c>
      <c r="V18">
        <v>50.262704790046861</v>
      </c>
      <c r="W18">
        <v>0</v>
      </c>
      <c r="X18">
        <v>0</v>
      </c>
    </row>
    <row r="19" spans="1:24" x14ac:dyDescent="0.3">
      <c r="A19" t="s">
        <v>392</v>
      </c>
      <c r="B19">
        <v>2686</v>
      </c>
      <c r="C19">
        <v>6150</v>
      </c>
      <c r="D19">
        <v>13</v>
      </c>
      <c r="E19">
        <v>79080</v>
      </c>
      <c r="F19">
        <v>15.806548974704681</v>
      </c>
      <c r="G19">
        <v>2</v>
      </c>
      <c r="H19">
        <v>5</v>
      </c>
      <c r="I19">
        <v>17091.841954528081</v>
      </c>
      <c r="J19">
        <v>20128.971493934729</v>
      </c>
      <c r="K19">
        <v>59.20112756605171</v>
      </c>
      <c r="L19">
        <v>17044.133606440679</v>
      </c>
      <c r="M19">
        <v>19197.392323692369</v>
      </c>
      <c r="N19">
        <v>61.7667935714611</v>
      </c>
      <c r="O19">
        <v>17004.949487557569</v>
      </c>
      <c r="P19">
        <v>19996.72313922393</v>
      </c>
      <c r="Q19">
        <v>59.20112756605171</v>
      </c>
      <c r="R19">
        <v>17006.589564765509</v>
      </c>
      <c r="S19">
        <v>19996.636251517939</v>
      </c>
      <c r="T19">
        <v>61.7667935714611</v>
      </c>
      <c r="U19">
        <v>10.011046481555519</v>
      </c>
      <c r="V19">
        <v>50.619856902082169</v>
      </c>
      <c r="W19">
        <v>0</v>
      </c>
      <c r="X19">
        <v>0</v>
      </c>
    </row>
    <row r="20" spans="1:24" x14ac:dyDescent="0.3">
      <c r="A20" t="s">
        <v>393</v>
      </c>
      <c r="B20">
        <v>6342</v>
      </c>
      <c r="C20">
        <v>1888</v>
      </c>
      <c r="D20">
        <v>3</v>
      </c>
      <c r="E20">
        <v>78480</v>
      </c>
      <c r="F20">
        <v>1.6175882458479409</v>
      </c>
      <c r="G20">
        <v>5</v>
      </c>
      <c r="H20">
        <v>2</v>
      </c>
      <c r="I20">
        <v>20300.57269780571</v>
      </c>
      <c r="J20">
        <v>18253.488158089451</v>
      </c>
      <c r="K20">
        <v>72.754340063311744</v>
      </c>
      <c r="L20">
        <v>20206.97071669891</v>
      </c>
      <c r="M20">
        <v>18226.357480747949</v>
      </c>
      <c r="N20">
        <v>76.632870544099333</v>
      </c>
      <c r="O20">
        <v>20223.49678692202</v>
      </c>
      <c r="P20">
        <v>18221.638307981459</v>
      </c>
      <c r="Q20">
        <v>72.754340063311744</v>
      </c>
      <c r="R20">
        <v>20222.940417296551</v>
      </c>
      <c r="S20">
        <v>18223.42829950136</v>
      </c>
      <c r="T20">
        <v>76.632870544099333</v>
      </c>
      <c r="U20">
        <v>51.556566558925468</v>
      </c>
      <c r="V20">
        <v>10.037236199740549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2023-04-04T13:57:01Z</dcterms:modified>
</cp:coreProperties>
</file>