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2\"/>
    </mc:Choice>
  </mc:AlternateContent>
  <xr:revisionPtr revIDLastSave="0" documentId="13_ncr:1_{EAC85EB4-BB9D-448F-A0E5-67595717B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D16" i="1" a="1"/>
  <c r="H16" i="1" a="1"/>
  <c r="G16" i="1" a="1"/>
  <c r="I16" i="1" a="1"/>
  <c r="H15" i="1" a="1"/>
  <c r="F15" i="1" a="1"/>
  <c r="C15" i="1" a="1"/>
  <c r="F16" i="1" a="1"/>
  <c r="E16" i="1" a="1"/>
  <c r="E15" i="1" a="1"/>
  <c r="I15" i="1" a="1"/>
  <c r="G15" i="1" a="1"/>
  <c r="D17" i="1" a="1"/>
  <c r="C16" i="1" a="1"/>
  <c r="D15" i="1" a="1"/>
  <c r="D15" i="1" l="1"/>
  <c r="C16" i="1"/>
  <c r="D17" i="1"/>
  <c r="G15" i="1"/>
  <c r="I15" i="1"/>
  <c r="E15" i="1"/>
  <c r="E16" i="1"/>
  <c r="F16" i="1"/>
  <c r="C15" i="1"/>
  <c r="F15" i="1"/>
  <c r="H15" i="1"/>
  <c r="I16" i="1"/>
  <c r="G16" i="1"/>
  <c r="H16" i="1"/>
  <c r="D16" i="1"/>
  <c r="B18" i="1"/>
  <c r="I17" i="1" a="1"/>
  <c r="C17" i="1" a="1"/>
  <c r="G17" i="1" a="1"/>
  <c r="E17" i="1" a="1"/>
  <c r="H17" i="1" a="1"/>
  <c r="F17" i="1" a="1"/>
  <c r="F17" i="1" l="1"/>
  <c r="P15" i="1" s="1"/>
  <c r="H17" i="1"/>
  <c r="R15" i="1" s="1"/>
  <c r="E17" i="1"/>
  <c r="G17" i="1"/>
  <c r="Q15" i="1" s="1"/>
  <c r="C17" i="1"/>
  <c r="I17" i="1"/>
  <c r="S15" i="1" s="1"/>
  <c r="L16" i="1" a="1"/>
  <c r="L16" i="1" s="1"/>
  <c r="K16" i="1" a="1"/>
  <c r="K16" i="1" s="1"/>
  <c r="J16" i="1" a="1"/>
  <c r="J16" i="1" s="1"/>
  <c r="B19" i="1"/>
  <c r="K15" i="1" a="1"/>
  <c r="D18" i="1" a="1"/>
  <c r="G18" i="1" a="1"/>
  <c r="C18" i="1" a="1"/>
  <c r="I18" i="1" a="1"/>
  <c r="E18" i="1" a="1"/>
  <c r="F18" i="1" a="1"/>
  <c r="L15" i="1" a="1"/>
  <c r="H18" i="1" a="1"/>
  <c r="J15" i="1" a="1"/>
  <c r="J15" i="1" l="1"/>
  <c r="H18" i="1"/>
  <c r="L15" i="1"/>
  <c r="F18" i="1"/>
  <c r="E18" i="1"/>
  <c r="I18" i="1"/>
  <c r="C18" i="1"/>
  <c r="G18" i="1"/>
  <c r="D18" i="1"/>
  <c r="K15" i="1"/>
  <c r="J17" i="1" a="1"/>
  <c r="J17" i="1" s="1"/>
  <c r="K17" i="1" a="1"/>
  <c r="K17" i="1" s="1"/>
  <c r="L17" i="1" a="1"/>
  <c r="L17" i="1" s="1"/>
  <c r="B20" i="1"/>
  <c r="I19" i="1" a="1"/>
  <c r="F19" i="1" a="1"/>
  <c r="E19" i="1" a="1"/>
  <c r="G19" i="1" a="1"/>
  <c r="H19" i="1" a="1"/>
  <c r="C19" i="1" a="1"/>
  <c r="D19" i="1" a="1"/>
  <c r="T15" i="1" l="1"/>
  <c r="D19" i="1"/>
  <c r="C19" i="1"/>
  <c r="H19" i="1"/>
  <c r="G19" i="1"/>
  <c r="E19" i="1"/>
  <c r="F19" i="1"/>
  <c r="I19" i="1"/>
  <c r="B21" i="1"/>
  <c r="V15" i="1"/>
  <c r="U15" i="1"/>
  <c r="K18" i="1" a="1"/>
  <c r="C20" i="1" a="1"/>
  <c r="J18" i="1" a="1"/>
  <c r="E20" i="1" a="1"/>
  <c r="L18" i="1" a="1"/>
  <c r="I20" i="1" a="1"/>
  <c r="F20" i="1" a="1"/>
  <c r="G20" i="1" a="1"/>
  <c r="D20" i="1" a="1"/>
  <c r="H20" i="1" a="1"/>
  <c r="H20" i="1" l="1"/>
  <c r="R16" i="1" s="1"/>
  <c r="D20" i="1"/>
  <c r="G20" i="1"/>
  <c r="Q16" i="1" s="1"/>
  <c r="F20" i="1"/>
  <c r="P16" i="1" s="1"/>
  <c r="I20" i="1"/>
  <c r="S16" i="1" s="1"/>
  <c r="L18" i="1"/>
  <c r="E20" i="1"/>
  <c r="J18" i="1"/>
  <c r="C20" i="1"/>
  <c r="K18" i="1"/>
  <c r="B22" i="1"/>
  <c r="E21" i="1" a="1"/>
  <c r="J19" i="1" a="1"/>
  <c r="G21" i="1" a="1"/>
  <c r="C21" i="1" a="1"/>
  <c r="K19" i="1" a="1"/>
  <c r="L19" i="1" a="1"/>
  <c r="D21" i="1" a="1"/>
  <c r="H21" i="1" a="1"/>
  <c r="F21" i="1" a="1"/>
  <c r="I21" i="1" a="1"/>
  <c r="I21" i="1" l="1"/>
  <c r="F21" i="1"/>
  <c r="H21" i="1"/>
  <c r="D21" i="1"/>
  <c r="L19" i="1"/>
  <c r="K19" i="1"/>
  <c r="C21" i="1"/>
  <c r="G21" i="1"/>
  <c r="J19" i="1"/>
  <c r="E21" i="1"/>
  <c r="L20" i="1" a="1"/>
  <c r="L20" i="1" s="1"/>
  <c r="K20" i="1" a="1"/>
  <c r="K20" i="1" s="1"/>
  <c r="J20" i="1" a="1"/>
  <c r="J20" i="1" s="1"/>
  <c r="B23" i="1"/>
  <c r="E22" i="1" a="1"/>
  <c r="F22" i="1" a="1"/>
  <c r="G22" i="1" a="1"/>
  <c r="H22" i="1" a="1"/>
  <c r="D22" i="1" a="1"/>
  <c r="I22" i="1" a="1"/>
  <c r="C22" i="1" a="1"/>
  <c r="V16" i="1" l="1"/>
  <c r="U16" i="1"/>
  <c r="T16" i="1"/>
  <c r="C22" i="1"/>
  <c r="I22" i="1"/>
  <c r="S17" i="1" s="1"/>
  <c r="D22" i="1"/>
  <c r="H22" i="1"/>
  <c r="R17" i="1" s="1"/>
  <c r="G22" i="1"/>
  <c r="Q17" i="1" s="1"/>
  <c r="F22" i="1"/>
  <c r="P17" i="1" s="1"/>
  <c r="E22" i="1"/>
  <c r="B24" i="1"/>
  <c r="J21" i="1" a="1"/>
  <c r="J21" i="1" s="1"/>
  <c r="K21" i="1" a="1"/>
  <c r="K21" i="1" s="1"/>
  <c r="L21" i="1" a="1"/>
  <c r="L21" i="1" s="1"/>
  <c r="D23" i="1" a="1"/>
  <c r="C23" i="1" a="1"/>
  <c r="F23" i="1" a="1"/>
  <c r="I23" i="1" a="1"/>
  <c r="H23" i="1" a="1"/>
  <c r="E23" i="1" a="1"/>
  <c r="G23" i="1" a="1"/>
  <c r="G23" i="1" l="1"/>
  <c r="E23" i="1"/>
  <c r="H23" i="1"/>
  <c r="I23" i="1"/>
  <c r="F23" i="1"/>
  <c r="C23" i="1"/>
  <c r="D23" i="1"/>
  <c r="B25" i="1"/>
  <c r="L22" i="1" a="1"/>
  <c r="L22" i="1" s="1"/>
  <c r="V17" i="1" s="1"/>
  <c r="K22" i="1" a="1"/>
  <c r="K22" i="1" s="1"/>
  <c r="U17" i="1" s="1"/>
  <c r="J22" i="1" a="1"/>
  <c r="J22" i="1" s="1"/>
  <c r="T17" i="1" s="1"/>
  <c r="I24" i="1" a="1"/>
  <c r="F24" i="1" a="1"/>
  <c r="E24" i="1" a="1"/>
  <c r="H24" i="1" a="1"/>
  <c r="C24" i="1" a="1"/>
  <c r="D24" i="1" a="1"/>
  <c r="G24" i="1" a="1"/>
  <c r="G24" i="1" l="1"/>
  <c r="D24" i="1"/>
  <c r="C24" i="1"/>
  <c r="H24" i="1"/>
  <c r="E24" i="1"/>
  <c r="F24" i="1"/>
  <c r="I24" i="1"/>
  <c r="B26" i="1"/>
  <c r="J23" i="1" a="1"/>
  <c r="J23" i="1" s="1"/>
  <c r="K23" i="1" a="1"/>
  <c r="K23" i="1" s="1"/>
  <c r="L23" i="1" a="1"/>
  <c r="L23" i="1" s="1"/>
  <c r="F25" i="1" a="1"/>
  <c r="E25" i="1" a="1"/>
  <c r="H25" i="1" a="1"/>
  <c r="D25" i="1" a="1"/>
  <c r="C25" i="1" a="1"/>
  <c r="I25" i="1" a="1"/>
  <c r="G25" i="1" a="1"/>
  <c r="G25" i="1" l="1"/>
  <c r="I25" i="1"/>
  <c r="C25" i="1"/>
  <c r="D25" i="1"/>
  <c r="H25" i="1"/>
  <c r="E25" i="1"/>
  <c r="F25" i="1"/>
  <c r="L24" i="1" a="1"/>
  <c r="L24" i="1" s="1"/>
  <c r="K24" i="1" a="1"/>
  <c r="K24" i="1" s="1"/>
  <c r="J24" i="1" a="1"/>
  <c r="J24" i="1" s="1"/>
  <c r="B27" i="1"/>
  <c r="E26" i="1" a="1"/>
  <c r="C26" i="1" a="1"/>
  <c r="D26" i="1" a="1"/>
  <c r="I26" i="1" a="1"/>
  <c r="F26" i="1" a="1"/>
  <c r="H26" i="1" a="1"/>
  <c r="G26" i="1" a="1"/>
  <c r="G26" i="1" l="1"/>
  <c r="Q18" i="1" s="1"/>
  <c r="H26" i="1"/>
  <c r="R18" i="1" s="1"/>
  <c r="F26" i="1"/>
  <c r="P18" i="1" s="1"/>
  <c r="I26" i="1"/>
  <c r="S18" i="1" s="1"/>
  <c r="D26" i="1"/>
  <c r="C26" i="1"/>
  <c r="E26" i="1"/>
  <c r="B28" i="1"/>
  <c r="J25" i="1" a="1"/>
  <c r="J25" i="1" s="1"/>
  <c r="L25" i="1" a="1"/>
  <c r="L25" i="1" s="1"/>
  <c r="K25" i="1" a="1"/>
  <c r="K25" i="1" s="1"/>
  <c r="C27" i="1" a="1"/>
  <c r="E27" i="1" a="1"/>
  <c r="G27" i="1" a="1"/>
  <c r="F27" i="1" a="1"/>
  <c r="I27" i="1" a="1"/>
  <c r="H27" i="1" a="1"/>
  <c r="D27" i="1" a="1"/>
  <c r="D27" i="1" l="1"/>
  <c r="H27" i="1"/>
  <c r="I27" i="1"/>
  <c r="F27" i="1"/>
  <c r="G27" i="1"/>
  <c r="E27" i="1"/>
  <c r="C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D28" i="1" a="1"/>
  <c r="C28" i="1" a="1"/>
  <c r="F28" i="1" a="1"/>
  <c r="I28" i="1" a="1"/>
  <c r="G28" i="1" a="1"/>
  <c r="H28" i="1" a="1"/>
  <c r="E28" i="1" a="1"/>
  <c r="E28" i="1" l="1"/>
  <c r="H28" i="1"/>
  <c r="R19" i="1" s="1"/>
  <c r="G28" i="1"/>
  <c r="Q19" i="1" s="1"/>
  <c r="I28" i="1"/>
  <c r="S19" i="1" s="1"/>
  <c r="F28" i="1"/>
  <c r="P19" i="1" s="1"/>
  <c r="C28" i="1"/>
  <c r="D28" i="1"/>
  <c r="B30" i="1"/>
  <c r="H29" i="1" a="1"/>
  <c r="J27" i="1" a="1"/>
  <c r="K27" i="1" a="1"/>
  <c r="D29" i="1" a="1"/>
  <c r="L27" i="1" a="1"/>
  <c r="F29" i="1" a="1"/>
  <c r="E29" i="1" a="1"/>
  <c r="C29" i="1" a="1"/>
  <c r="G29" i="1" a="1"/>
  <c r="I29" i="1" a="1"/>
  <c r="I29" i="1" l="1"/>
  <c r="G29" i="1"/>
  <c r="C29" i="1"/>
  <c r="E29" i="1"/>
  <c r="F29" i="1"/>
  <c r="L27" i="1"/>
  <c r="D29" i="1"/>
  <c r="K27" i="1"/>
  <c r="J27" i="1"/>
  <c r="H29" i="1"/>
  <c r="B31" i="1"/>
  <c r="F30" i="1" a="1"/>
  <c r="E30" i="1" a="1"/>
  <c r="C30" i="1" a="1"/>
  <c r="L28" i="1" a="1"/>
  <c r="J28" i="1" a="1"/>
  <c r="H30" i="1" a="1"/>
  <c r="G30" i="1" a="1"/>
  <c r="D30" i="1" a="1"/>
  <c r="K28" i="1" a="1"/>
  <c r="I30" i="1" a="1"/>
  <c r="I30" i="1" l="1"/>
  <c r="S20" i="1" s="1"/>
  <c r="K28" i="1"/>
  <c r="U19" i="1" s="1"/>
  <c r="D30" i="1"/>
  <c r="G30" i="1"/>
  <c r="Q20" i="1" s="1"/>
  <c r="H30" i="1"/>
  <c r="R20" i="1" s="1"/>
  <c r="J28" i="1"/>
  <c r="T19" i="1" s="1"/>
  <c r="L28" i="1"/>
  <c r="V19" i="1" s="1"/>
  <c r="C30" i="1"/>
  <c r="E30" i="1"/>
  <c r="F30" i="1"/>
  <c r="P20" i="1" s="1"/>
  <c r="B32" i="1"/>
  <c r="L29" i="1" a="1"/>
  <c r="L29" i="1" s="1"/>
  <c r="K29" i="1" a="1"/>
  <c r="K29" i="1" s="1"/>
  <c r="J29" i="1" a="1"/>
  <c r="J29" i="1" s="1"/>
  <c r="D31" i="1" a="1"/>
  <c r="H31" i="1" a="1"/>
  <c r="I31" i="1" a="1"/>
  <c r="G31" i="1" a="1"/>
  <c r="F31" i="1" a="1"/>
  <c r="C31" i="1" a="1"/>
  <c r="E31" i="1" a="1"/>
  <c r="E31" i="1" l="1"/>
  <c r="C31" i="1"/>
  <c r="F31" i="1"/>
  <c r="G31" i="1"/>
  <c r="I31" i="1"/>
  <c r="H31" i="1"/>
  <c r="D31" i="1"/>
  <c r="B33" i="1"/>
  <c r="J30" i="1" a="1"/>
  <c r="J30" i="1" s="1"/>
  <c r="T20" i="1" s="1"/>
  <c r="L30" i="1" a="1"/>
  <c r="L30" i="1" s="1"/>
  <c r="V20" i="1" s="1"/>
  <c r="K30" i="1" a="1"/>
  <c r="K30" i="1" s="1"/>
  <c r="U20" i="1" s="1"/>
  <c r="H32" i="1" a="1"/>
  <c r="C32" i="1" a="1"/>
  <c r="G32" i="1" a="1"/>
  <c r="E32" i="1" a="1"/>
  <c r="F32" i="1" a="1"/>
  <c r="I32" i="1" a="1"/>
  <c r="D32" i="1" a="1"/>
  <c r="D32" i="1" l="1"/>
  <c r="I32" i="1"/>
  <c r="F32" i="1"/>
  <c r="E32" i="1"/>
  <c r="G32" i="1"/>
  <c r="C32" i="1"/>
  <c r="H32" i="1"/>
  <c r="B34" i="1"/>
  <c r="J31" i="1" a="1"/>
  <c r="E33" i="1" a="1"/>
  <c r="D33" i="1" a="1"/>
  <c r="G33" i="1" a="1"/>
  <c r="K31" i="1" a="1"/>
  <c r="I33" i="1" a="1"/>
  <c r="C33" i="1" a="1"/>
  <c r="F33" i="1" a="1"/>
  <c r="L31" i="1" a="1"/>
  <c r="H33" i="1" a="1"/>
  <c r="H33" i="1" l="1"/>
  <c r="R21" i="1" s="1"/>
  <c r="L31" i="1"/>
  <c r="F33" i="1"/>
  <c r="P21" i="1" s="1"/>
  <c r="C33" i="1"/>
  <c r="I33" i="1"/>
  <c r="K31" i="1"/>
  <c r="G33" i="1"/>
  <c r="Q21" i="1" s="1"/>
  <c r="D33" i="1"/>
  <c r="E33" i="1"/>
  <c r="J31" i="1"/>
  <c r="K32" i="1" a="1"/>
  <c r="K32" i="1" s="1"/>
  <c r="J32" i="1" a="1"/>
  <c r="J32" i="1" s="1"/>
  <c r="L32" i="1" a="1"/>
  <c r="L32" i="1" s="1"/>
  <c r="B35" i="1"/>
  <c r="G34" i="1" a="1"/>
  <c r="I34" i="1" a="1"/>
  <c r="E34" i="1" a="1"/>
  <c r="C34" i="1" a="1"/>
  <c r="H34" i="1" a="1"/>
  <c r="D34" i="1" a="1"/>
  <c r="F34" i="1" a="1"/>
  <c r="F34" i="1" l="1"/>
  <c r="D34" i="1"/>
  <c r="H34" i="1"/>
  <c r="C34" i="1"/>
  <c r="E34" i="1"/>
  <c r="I34" i="1"/>
  <c r="G34" i="1"/>
  <c r="K33" i="1" a="1"/>
  <c r="K33" i="1" s="1"/>
  <c r="U21" i="1" s="1"/>
  <c r="L33" i="1" a="1"/>
  <c r="L33" i="1" s="1"/>
  <c r="V21" i="1" s="1"/>
  <c r="J33" i="1" a="1"/>
  <c r="J33" i="1" s="1"/>
  <c r="T21" i="1" s="1"/>
  <c r="S21" i="1"/>
  <c r="B36" i="1"/>
  <c r="G35" i="1" a="1"/>
  <c r="D35" i="1" a="1"/>
  <c r="E35" i="1" a="1"/>
  <c r="I35" i="1" a="1"/>
  <c r="F35" i="1" a="1"/>
  <c r="C35" i="1" a="1"/>
  <c r="H35" i="1" a="1"/>
  <c r="H35" i="1" l="1"/>
  <c r="C35" i="1"/>
  <c r="F35" i="1"/>
  <c r="I35" i="1"/>
  <c r="E35" i="1"/>
  <c r="D35" i="1"/>
  <c r="G35" i="1"/>
  <c r="B37" i="1"/>
  <c r="J34" i="1" a="1"/>
  <c r="H36" i="1" a="1"/>
  <c r="D36" i="1" a="1"/>
  <c r="C36" i="1" a="1"/>
  <c r="L34" i="1" a="1"/>
  <c r="G36" i="1" a="1"/>
  <c r="K34" i="1" a="1"/>
  <c r="E36" i="1" a="1"/>
  <c r="F36" i="1" a="1"/>
  <c r="I36" i="1" a="1"/>
  <c r="I36" i="1" l="1"/>
  <c r="F36" i="1"/>
  <c r="E36" i="1"/>
  <c r="K34" i="1"/>
  <c r="G36" i="1"/>
  <c r="L34" i="1"/>
  <c r="C36" i="1"/>
  <c r="D36" i="1"/>
  <c r="H36" i="1"/>
  <c r="J34" i="1"/>
  <c r="J35" i="1" a="1"/>
  <c r="J35" i="1" s="1"/>
  <c r="L35" i="1" a="1"/>
  <c r="L35" i="1" s="1"/>
  <c r="K35" i="1" a="1"/>
  <c r="K35" i="1" s="1"/>
  <c r="B38" i="1"/>
  <c r="C37" i="1" a="1"/>
  <c r="D37" i="1" a="1"/>
  <c r="H37" i="1" a="1"/>
  <c r="F37" i="1" a="1"/>
  <c r="G37" i="1" a="1"/>
  <c r="I37" i="1" a="1"/>
  <c r="E37" i="1" a="1"/>
  <c r="E37" i="1" l="1"/>
  <c r="I37" i="1"/>
  <c r="G37" i="1"/>
  <c r="Q22" i="1" s="1"/>
  <c r="F37" i="1"/>
  <c r="P22" i="1" s="1"/>
  <c r="H37" i="1"/>
  <c r="R22" i="1" s="1"/>
  <c r="D37" i="1"/>
  <c r="C37" i="1"/>
  <c r="B39" i="1"/>
  <c r="L36" i="1" a="1"/>
  <c r="L36" i="1" s="1"/>
  <c r="K36" i="1" a="1"/>
  <c r="K36" i="1" s="1"/>
  <c r="J36" i="1" a="1"/>
  <c r="J36" i="1" s="1"/>
  <c r="E38" i="1" a="1"/>
  <c r="I38" i="1" a="1"/>
  <c r="C38" i="1" a="1"/>
  <c r="H38" i="1" a="1"/>
  <c r="D38" i="1" a="1"/>
  <c r="F38" i="1" a="1"/>
  <c r="G38" i="1" a="1"/>
  <c r="G38" i="1" l="1"/>
  <c r="F38" i="1"/>
  <c r="D38" i="1"/>
  <c r="H38" i="1"/>
  <c r="C38" i="1"/>
  <c r="I38" i="1"/>
  <c r="E38" i="1"/>
  <c r="B40" i="1"/>
  <c r="S22" i="1"/>
  <c r="G39" i="1" a="1"/>
  <c r="C39" i="1" a="1"/>
  <c r="I39" i="1" a="1"/>
  <c r="J37" i="1" a="1"/>
  <c r="H39" i="1" a="1"/>
  <c r="K37" i="1" a="1"/>
  <c r="D39" i="1" a="1"/>
  <c r="F39" i="1" a="1"/>
  <c r="L37" i="1" a="1"/>
  <c r="E39" i="1" a="1"/>
  <c r="E39" i="1" l="1"/>
  <c r="L37" i="1"/>
  <c r="V22" i="1" s="1"/>
  <c r="F39" i="1"/>
  <c r="D39" i="1"/>
  <c r="K37" i="1"/>
  <c r="U22" i="1" s="1"/>
  <c r="H39" i="1"/>
  <c r="J37" i="1"/>
  <c r="T22" i="1" s="1"/>
  <c r="I39" i="1"/>
  <c r="C39" i="1"/>
  <c r="G39" i="1"/>
  <c r="B41" i="1"/>
  <c r="L38" i="1" a="1"/>
  <c r="L38" i="1" s="1"/>
  <c r="K38" i="1" a="1"/>
  <c r="K38" i="1" s="1"/>
  <c r="J38" i="1" a="1"/>
  <c r="J38" i="1" s="1"/>
  <c r="H40" i="1" a="1"/>
  <c r="D40" i="1" a="1"/>
  <c r="E40" i="1" a="1"/>
  <c r="C40" i="1" a="1"/>
  <c r="I40" i="1" a="1"/>
  <c r="G40" i="1" a="1"/>
  <c r="F40" i="1" a="1"/>
  <c r="F40" i="1" l="1"/>
  <c r="G40" i="1"/>
  <c r="I40" i="1"/>
  <c r="C40" i="1"/>
  <c r="E40" i="1"/>
  <c r="D40" i="1"/>
  <c r="H40" i="1"/>
  <c r="B42" i="1"/>
  <c r="I41" i="1" a="1"/>
  <c r="H41" i="1" a="1"/>
  <c r="L39" i="1" a="1"/>
  <c r="F41" i="1" a="1"/>
  <c r="G41" i="1" a="1"/>
  <c r="K39" i="1" a="1"/>
  <c r="J39" i="1" a="1"/>
  <c r="C41" i="1" a="1"/>
  <c r="E41" i="1" a="1"/>
  <c r="D41" i="1" a="1"/>
  <c r="D41" i="1" l="1"/>
  <c r="E41" i="1"/>
  <c r="C41" i="1"/>
  <c r="J39" i="1"/>
  <c r="K39" i="1"/>
  <c r="G41" i="1"/>
  <c r="Q23" i="1" s="1"/>
  <c r="F41" i="1"/>
  <c r="P23" i="1" s="1"/>
  <c r="L39" i="1"/>
  <c r="H41" i="1"/>
  <c r="R23" i="1" s="1"/>
  <c r="I41" i="1"/>
  <c r="K40" i="1" a="1"/>
  <c r="K40" i="1" s="1"/>
  <c r="J40" i="1" a="1"/>
  <c r="J40" i="1" s="1"/>
  <c r="L40" i="1" a="1"/>
  <c r="L40" i="1" s="1"/>
  <c r="B43" i="1"/>
  <c r="I42" i="1" a="1"/>
  <c r="F42" i="1" a="1"/>
  <c r="E42" i="1" a="1"/>
  <c r="H42" i="1" a="1"/>
  <c r="D42" i="1" a="1"/>
  <c r="G42" i="1" a="1"/>
  <c r="C42" i="1" a="1"/>
  <c r="C42" i="1" l="1"/>
  <c r="G42" i="1"/>
  <c r="D42" i="1"/>
  <c r="H42" i="1"/>
  <c r="E42" i="1"/>
  <c r="F42" i="1"/>
  <c r="I42" i="1"/>
  <c r="B44" i="1"/>
  <c r="K41" i="1" a="1"/>
  <c r="K41" i="1" s="1"/>
  <c r="U23" i="1" s="1"/>
  <c r="J41" i="1" a="1"/>
  <c r="J41" i="1" s="1"/>
  <c r="T23" i="1" s="1"/>
  <c r="L41" i="1" a="1"/>
  <c r="L41" i="1" s="1"/>
  <c r="V23" i="1" s="1"/>
  <c r="S23" i="1"/>
  <c r="G43" i="1" a="1"/>
  <c r="F43" i="1" a="1"/>
  <c r="C43" i="1" a="1"/>
  <c r="D43" i="1" a="1"/>
  <c r="H43" i="1" a="1"/>
  <c r="I43" i="1" a="1"/>
  <c r="E43" i="1" a="1"/>
  <c r="E43" i="1" l="1"/>
  <c r="I43" i="1"/>
  <c r="H43" i="1"/>
  <c r="D43" i="1"/>
  <c r="C43" i="1"/>
  <c r="F43" i="1"/>
  <c r="G43" i="1"/>
  <c r="B45" i="1"/>
  <c r="J42" i="1" a="1"/>
  <c r="H44" i="1" a="1"/>
  <c r="D44" i="1" a="1"/>
  <c r="G44" i="1" a="1"/>
  <c r="K42" i="1" a="1"/>
  <c r="C44" i="1" a="1"/>
  <c r="E44" i="1" a="1"/>
  <c r="L42" i="1" a="1"/>
  <c r="F44" i="1" a="1"/>
  <c r="I44" i="1" a="1"/>
  <c r="I44" i="1" l="1"/>
  <c r="F44" i="1"/>
  <c r="P24" i="1" s="1"/>
  <c r="L42" i="1"/>
  <c r="E44" i="1"/>
  <c r="C44" i="1"/>
  <c r="K42" i="1"/>
  <c r="G44" i="1"/>
  <c r="Q24" i="1" s="1"/>
  <c r="D44" i="1"/>
  <c r="H44" i="1"/>
  <c r="R24" i="1" s="1"/>
  <c r="J42" i="1"/>
  <c r="B46" i="1"/>
  <c r="J43" i="1" a="1"/>
  <c r="J43" i="1" s="1"/>
  <c r="L43" i="1" a="1"/>
  <c r="L43" i="1" s="1"/>
  <c r="K43" i="1" a="1"/>
  <c r="K43" i="1" s="1"/>
  <c r="D45" i="1" a="1"/>
  <c r="C45" i="1" a="1"/>
  <c r="G45" i="1" a="1"/>
  <c r="H45" i="1" a="1"/>
  <c r="I45" i="1" a="1"/>
  <c r="E45" i="1" a="1"/>
  <c r="F45" i="1" a="1"/>
  <c r="F45" i="1" l="1"/>
  <c r="E45" i="1"/>
  <c r="I45" i="1"/>
  <c r="H45" i="1"/>
  <c r="G45" i="1"/>
  <c r="C45" i="1"/>
  <c r="D45" i="1"/>
  <c r="B47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D46" i="1" a="1"/>
  <c r="G46" i="1" a="1"/>
  <c r="C46" i="1" a="1"/>
  <c r="F46" i="1" a="1"/>
  <c r="I46" i="1" a="1"/>
  <c r="H46" i="1" a="1"/>
  <c r="E46" i="1" a="1"/>
  <c r="E46" i="1" l="1"/>
  <c r="H46" i="1"/>
  <c r="R25" i="1" s="1"/>
  <c r="I46" i="1"/>
  <c r="S25" i="1" s="1"/>
  <c r="F46" i="1"/>
  <c r="P25" i="1" s="1"/>
  <c r="C46" i="1"/>
  <c r="G46" i="1"/>
  <c r="Q25" i="1" s="1"/>
  <c r="D46" i="1"/>
  <c r="B48" i="1"/>
  <c r="E47" i="1" a="1"/>
  <c r="L45" i="1" a="1"/>
  <c r="H47" i="1" a="1"/>
  <c r="F47" i="1" a="1"/>
  <c r="D47" i="1" a="1"/>
  <c r="J45" i="1" a="1"/>
  <c r="I47" i="1" a="1"/>
  <c r="K45" i="1" a="1"/>
  <c r="G47" i="1" a="1"/>
  <c r="C47" i="1" a="1"/>
  <c r="C47" i="1" l="1"/>
  <c r="G47" i="1"/>
  <c r="K45" i="1"/>
  <c r="I47" i="1"/>
  <c r="J45" i="1"/>
  <c r="D47" i="1"/>
  <c r="F47" i="1"/>
  <c r="H47" i="1"/>
  <c r="L45" i="1"/>
  <c r="E47" i="1"/>
  <c r="B49" i="1"/>
  <c r="L46" i="1" a="1"/>
  <c r="L46" i="1" s="1"/>
  <c r="K46" i="1" a="1"/>
  <c r="K46" i="1" s="1"/>
  <c r="J46" i="1" a="1"/>
  <c r="J46" i="1" s="1"/>
  <c r="D48" i="1" a="1"/>
  <c r="H48" i="1" a="1"/>
  <c r="F48" i="1" a="1"/>
  <c r="G48" i="1" a="1"/>
  <c r="C48" i="1" a="1"/>
  <c r="E48" i="1" a="1"/>
  <c r="I48" i="1" a="1"/>
  <c r="I48" i="1" l="1"/>
  <c r="S26" i="1" s="1"/>
  <c r="E48" i="1"/>
  <c r="C48" i="1"/>
  <c r="G48" i="1"/>
  <c r="Q26" i="1" s="1"/>
  <c r="F48" i="1"/>
  <c r="P26" i="1" s="1"/>
  <c r="H48" i="1"/>
  <c r="R26" i="1" s="1"/>
  <c r="D48" i="1"/>
  <c r="B50" i="1"/>
  <c r="L47" i="1" a="1"/>
  <c r="L47" i="1" s="1"/>
  <c r="J47" i="1" a="1"/>
  <c r="J47" i="1" s="1"/>
  <c r="K47" i="1" a="1"/>
  <c r="K47" i="1" s="1"/>
  <c r="T25" i="1"/>
  <c r="U25" i="1"/>
  <c r="V25" i="1"/>
  <c r="G49" i="1" a="1"/>
  <c r="C49" i="1" a="1"/>
  <c r="H49" i="1" a="1"/>
  <c r="E49" i="1" a="1"/>
  <c r="D49" i="1" a="1"/>
  <c r="I49" i="1" a="1"/>
  <c r="F49" i="1" a="1"/>
  <c r="F49" i="1" l="1"/>
  <c r="P27" i="1" s="1"/>
  <c r="I49" i="1"/>
  <c r="D49" i="1"/>
  <c r="E49" i="1"/>
  <c r="H49" i="1"/>
  <c r="R27" i="1" s="1"/>
  <c r="C49" i="1"/>
  <c r="G49" i="1"/>
  <c r="Q27" i="1" s="1"/>
  <c r="B51" i="1"/>
  <c r="C50" i="1" a="1"/>
  <c r="G50" i="1" a="1"/>
  <c r="F50" i="1" a="1"/>
  <c r="K48" i="1" a="1"/>
  <c r="J48" i="1" a="1"/>
  <c r="D50" i="1" a="1"/>
  <c r="I50" i="1" a="1"/>
  <c r="L48" i="1" a="1"/>
  <c r="H50" i="1" a="1"/>
  <c r="E50" i="1" a="1"/>
  <c r="E50" i="1" l="1"/>
  <c r="H50" i="1"/>
  <c r="R28" i="1" s="1"/>
  <c r="L48" i="1"/>
  <c r="V26" i="1" s="1"/>
  <c r="I50" i="1"/>
  <c r="D50" i="1"/>
  <c r="J48" i="1"/>
  <c r="T26" i="1" s="1"/>
  <c r="K48" i="1"/>
  <c r="U26" i="1" s="1"/>
  <c r="F50" i="1"/>
  <c r="P28" i="1" s="1"/>
  <c r="G50" i="1"/>
  <c r="Q28" i="1" s="1"/>
  <c r="C50" i="1"/>
  <c r="B52" i="1"/>
  <c r="S27" i="1"/>
  <c r="H51" i="1" a="1"/>
  <c r="L49" i="1" a="1"/>
  <c r="I51" i="1" a="1"/>
  <c r="D51" i="1" a="1"/>
  <c r="K49" i="1" a="1"/>
  <c r="G51" i="1" a="1"/>
  <c r="J49" i="1" a="1"/>
  <c r="F51" i="1" a="1"/>
  <c r="E51" i="1" a="1"/>
  <c r="C51" i="1" a="1"/>
  <c r="C51" i="1" l="1"/>
  <c r="E51" i="1"/>
  <c r="F51" i="1"/>
  <c r="J49" i="1"/>
  <c r="T27" i="1" s="1"/>
  <c r="G51" i="1"/>
  <c r="K49" i="1"/>
  <c r="U27" i="1" s="1"/>
  <c r="D51" i="1"/>
  <c r="I51" i="1"/>
  <c r="L49" i="1"/>
  <c r="V27" i="1" s="1"/>
  <c r="H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C52" i="1" a="1"/>
  <c r="D52" i="1" a="1"/>
  <c r="F52" i="1" a="1"/>
  <c r="I52" i="1" a="1"/>
  <c r="E52" i="1" a="1"/>
  <c r="H52" i="1" a="1"/>
  <c r="G52" i="1" a="1"/>
  <c r="G52" i="1" l="1"/>
  <c r="H52" i="1"/>
  <c r="E52" i="1"/>
  <c r="I52" i="1"/>
  <c r="F52" i="1"/>
  <c r="D52" i="1"/>
  <c r="C52" i="1"/>
  <c r="L51" i="1" a="1"/>
  <c r="L51" i="1" s="1"/>
  <c r="K51" i="1" a="1"/>
  <c r="K51" i="1" s="1"/>
  <c r="J51" i="1" a="1"/>
  <c r="J51" i="1" s="1"/>
  <c r="B54" i="1"/>
  <c r="I53" i="1" a="1"/>
  <c r="D53" i="1" a="1"/>
  <c r="C53" i="1" a="1"/>
  <c r="E53" i="1" a="1"/>
  <c r="G53" i="1" a="1"/>
  <c r="F53" i="1" a="1"/>
  <c r="H53" i="1" a="1"/>
  <c r="H53" i="1" l="1"/>
  <c r="F53" i="1"/>
  <c r="G53" i="1"/>
  <c r="E53" i="1"/>
  <c r="C53" i="1"/>
  <c r="D53" i="1"/>
  <c r="I53" i="1"/>
  <c r="L52" i="1" a="1"/>
  <c r="L52" i="1" s="1"/>
  <c r="K52" i="1" a="1"/>
  <c r="K52" i="1" s="1"/>
  <c r="J52" i="1" a="1"/>
  <c r="J52" i="1" s="1"/>
  <c r="F54" i="1" a="1"/>
  <c r="I54" i="1" a="1"/>
  <c r="D54" i="1" a="1"/>
  <c r="E54" i="1" a="1"/>
  <c r="H54" i="1" a="1"/>
  <c r="G54" i="1" a="1"/>
  <c r="C54" i="1" a="1"/>
  <c r="C54" i="1" l="1"/>
  <c r="G54" i="1"/>
  <c r="H54" i="1"/>
  <c r="R29" i="1" s="1"/>
  <c r="R30" i="1" s="1"/>
  <c r="E54" i="1"/>
  <c r="D54" i="1"/>
  <c r="I54" i="1"/>
  <c r="F54" i="1"/>
  <c r="P29" i="1" s="1"/>
  <c r="P30" i="1" s="1"/>
  <c r="K53" i="1" a="1"/>
  <c r="K53" i="1" s="1"/>
  <c r="J53" i="1" a="1"/>
  <c r="J53" i="1" s="1"/>
  <c r="L53" i="1" a="1"/>
  <c r="L53" i="1" s="1"/>
  <c r="Q29" i="1"/>
  <c r="Q30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S30" i="1" l="1"/>
  <c r="T30" i="1"/>
  <c r="U30" i="1"/>
  <c r="V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<sst xmlns="http://schemas.openxmlformats.org/spreadsheetml/2006/main" count="3062" uniqueCount="262">
  <si>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</si>
  <si>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</si>
  <si>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</si>
  <si>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</si>
  <si>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</si>
  <si>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</si>
  <si>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</si>
  <si>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</si>
  <si>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</si>
  <si>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</si>
  <si>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</si>
  <si>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</si>
  <si>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</si>
  <si>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</si>
  <si>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</si>
  <si>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</si>
  <si>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</si>
  <si>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</si>
  <si>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</si>
  <si>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</si>
  <si>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</si>
  <si>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</si>
  <si>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</si>
  <si>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</si>
  <si>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</si>
  <si>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</si>
  <si>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</si>
  <si>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</si>
  <si>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</si>
  <si>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</si>
  <si>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</si>
  <si>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</si>
  <si>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</si>
  <si>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</si>
  <si>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</si>
  <si>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</si>
  <si>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</si>
  <si>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</si>
  <si>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</si>
  <si>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</si>
  <si>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</si>
  <si>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</si>
  <si>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</si>
  <si>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</si>
  <si>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</si>
  <si>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</si>
  <si>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</si>
  <si>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</si>
  <si>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</si>
  <si>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</si>
  <si>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</si>
  <si>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</si>
  <si>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</si>
  <si>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</si>
  <si>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0 - 13.139935355568102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</si>
  <si>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</si>
  <si>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</si>
  <si>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</si>
  <si>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</si>
  <si>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</si>
  <si>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</si>
  <si>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</si>
  <si>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</si>
  <si>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</si>
  <si>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</si>
  <si>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</si>
  <si>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</si>
  <si>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</si>
  <si>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</si>
  <si>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</si>
  <si>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</si>
  <si>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</si>
  <si>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</si>
  <si>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</si>
  <si>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</si>
  <si>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</si>
  <si>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</si>
  <si>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</si>
  <si>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</si>
  <si>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</si>
  <si>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</si>
  <si>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</si>
  <si>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</si>
  <si>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</si>
  <si>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</si>
  <si>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</si>
  <si>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</si>
  <si>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</si>
  <si>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</si>
  <si>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</si>
  <si>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</si>
  <si>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</si>
  <si>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</si>
  <si>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</si>
  <si>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</si>
  <si>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(62, 113)</t>
  </si>
  <si>
    <t>07:30:00</t>
  </si>
  <si>
    <t>0 - 12.903581428446607</t>
  </si>
  <si>
    <t>0 - 62.37270803012593</t>
  </si>
  <si>
    <t>07:45:00</t>
  </si>
  <si>
    <t>0 - 43.94112242217141</t>
  </si>
  <si>
    <t>0 - 51.77983205146973</t>
  </si>
  <si>
    <t>08:00:00</t>
  </si>
  <si>
    <t>0 - 20.81133979942636</t>
  </si>
  <si>
    <t>0 - 54.10242935271296</t>
  </si>
  <si>
    <t>(226, 264)</t>
  </si>
  <si>
    <t>08:15:00</t>
  </si>
  <si>
    <t>0 - 21.38995606465413</t>
  </si>
  <si>
    <t>0 - 135.73107440385917</t>
  </si>
  <si>
    <t>(125, 222)</t>
  </si>
  <si>
    <t>08:30:00</t>
  </si>
  <si>
    <t>0 - 16.92048532855838</t>
  </si>
  <si>
    <t>0 - 53.197998428710534</t>
  </si>
  <si>
    <t>09:00:00</t>
  </si>
  <si>
    <t>0 - 13.139989049778723</t>
  </si>
  <si>
    <t>0 - 52.34653816114216</t>
  </si>
  <si>
    <t>09:30:00</t>
  </si>
  <si>
    <t>0 - 12.904034339036956</t>
  </si>
  <si>
    <t>0 - 52.9665670025535</t>
  </si>
  <si>
    <t>10:00:00</t>
  </si>
  <si>
    <t>0 - 13.13998078919916</t>
  </si>
  <si>
    <t>0 - 51.7801331707116</t>
  </si>
  <si>
    <t>10:15:00</t>
  </si>
  <si>
    <t>0 - 13.326906895896224</t>
  </si>
  <si>
    <t>0 - 51.88793594023941</t>
  </si>
  <si>
    <t>10:30:00</t>
  </si>
  <si>
    <t>0 - 12.939155726316484</t>
  </si>
  <si>
    <t>0 - 51.779945988621705</t>
  </si>
  <si>
    <t>10:45:00</t>
  </si>
  <si>
    <t>0 - 10.92272291171719</t>
  </si>
  <si>
    <t>0 - 56.665175573892284</t>
  </si>
  <si>
    <t>11:00:00</t>
  </si>
  <si>
    <t>0 - 13.139984919433704</t>
  </si>
  <si>
    <t>0 - 52.2474707000388</t>
  </si>
  <si>
    <t>(35, 80)</t>
  </si>
  <si>
    <t>11:30:00</t>
  </si>
  <si>
    <t>0 - 12.902574224596082</t>
  </si>
  <si>
    <t>0 - 52.52803012162998</t>
  </si>
  <si>
    <t>(0, 40)</t>
  </si>
  <si>
    <t>(53, 99)</t>
  </si>
  <si>
    <t>12:00:00</t>
  </si>
  <si>
    <t>0 - 14.434731499415834</t>
  </si>
  <si>
    <t>0 - 51.94615630744878</t>
  </si>
  <si>
    <t>12:30:00</t>
  </si>
  <si>
    <t>0 - 12.939175984276755</t>
  </si>
  <si>
    <t>0 - 52.2345746874425</t>
  </si>
  <si>
    <t>13:00:00</t>
  </si>
  <si>
    <t>0 - 13.140003505900886</t>
  </si>
  <si>
    <t>0 - 51.8885060947676</t>
  </si>
  <si>
    <t>(63, 99)</t>
  </si>
  <si>
    <t>(109, 213)</t>
  </si>
  <si>
    <t>(112, 173)</t>
  </si>
  <si>
    <t>13:30:00</t>
  </si>
  <si>
    <t>0 - 12.903965648970823</t>
  </si>
  <si>
    <t>0 - 51.96085263038841</t>
  </si>
  <si>
    <t>13:45:00</t>
  </si>
  <si>
    <t>0 - 17.228990632611918</t>
  </si>
  <si>
    <t>0 - 52.37271399611669</t>
  </si>
  <si>
    <t>14:00:00</t>
  </si>
  <si>
    <t>0 - 13.107230408957749</t>
  </si>
  <si>
    <t>0 - 51.77970183773807</t>
  </si>
  <si>
    <t>(21, 201)</t>
  </si>
  <si>
    <t>(22, 201)</t>
  </si>
  <si>
    <t>(23, 201)</t>
  </si>
  <si>
    <t>(29, 201)</t>
  </si>
  <si>
    <t>(136, 208)</t>
  </si>
  <si>
    <t>(201, 325)</t>
  </si>
  <si>
    <t>14:15:00</t>
  </si>
  <si>
    <t>0 - 107.55449691121575</t>
  </si>
  <si>
    <t>0 - 51.88848165909681</t>
  </si>
  <si>
    <t>14:30:00</t>
  </si>
  <si>
    <t>0 - 25.083906234518928</t>
  </si>
  <si>
    <t>0 - 51.86553386853123</t>
  </si>
  <si>
    <t>14:45:00</t>
  </si>
  <si>
    <t>0 - 13.294914218701464</t>
  </si>
  <si>
    <t>(35, 175)</t>
  </si>
  <si>
    <t>(52, 182)</t>
  </si>
  <si>
    <t>(156, 175)</t>
  </si>
  <si>
    <t>15:00:00</t>
  </si>
  <si>
    <t>0 - 14.180594958812813</t>
  </si>
  <si>
    <t>0 - 65.72632180211653</t>
  </si>
  <si>
    <t>15:15:00</t>
  </si>
  <si>
    <t>0 - 13.13995187696928</t>
  </si>
  <si>
    <t>0 - 53.27123649099993</t>
  </si>
  <si>
    <t>(88, 168)</t>
  </si>
  <si>
    <t>15:30:00</t>
  </si>
  <si>
    <t>0 - 15.78748036001788</t>
  </si>
  <si>
    <t>0 - 51.63084522069118</t>
  </si>
  <si>
    <t>15:45:00</t>
  </si>
  <si>
    <t>0 - 113.60118269607403</t>
  </si>
  <si>
    <t>0 - 51.888082551536606</t>
  </si>
  <si>
    <t>16:00:00</t>
  </si>
  <si>
    <t>0 - 37.53378401551701</t>
  </si>
  <si>
    <t>0 - 53.071896204293616</t>
  </si>
  <si>
    <t>(42, 255)</t>
  </si>
  <si>
    <t>16:15:00</t>
  </si>
  <si>
    <t>0 - 85.21627279848178</t>
  </si>
  <si>
    <t>0 - 51.64659168662582</t>
  </si>
  <si>
    <t>16:30:00</t>
  </si>
  <si>
    <t>0 - 27.420137340064464</t>
  </si>
  <si>
    <t>0 - 89.58941344258695</t>
  </si>
  <si>
    <t>17:00:00</t>
  </si>
  <si>
    <t>0 - 13.689757629732805</t>
  </si>
  <si>
    <t>0 - 53.467338676040626</t>
  </si>
  <si>
    <t>(32, 96)</t>
  </si>
  <si>
    <t>(101, 186)</t>
  </si>
  <si>
    <t>17:30:00</t>
  </si>
  <si>
    <t>0 - 12.902893759547748</t>
  </si>
  <si>
    <t>0 - 52.778469030115645</t>
  </si>
  <si>
    <t>18:00:00</t>
  </si>
  <si>
    <t>0 - 13.139999375603447</t>
  </si>
  <si>
    <t>0 - 51.8879848103318</t>
  </si>
  <si>
    <t>18:30:00</t>
  </si>
  <si>
    <t>0 - 12.902827095645286</t>
  </si>
  <si>
    <t>0 - 52.66569050363542</t>
  </si>
  <si>
    <t>(53, 90)</t>
  </si>
  <si>
    <t>19:00:00</t>
  </si>
  <si>
    <t>0 - 13.139972528469036</t>
  </si>
  <si>
    <t>0 - 52.923073490753595</t>
  </si>
  <si>
    <t>(29, 117)</t>
  </si>
  <si>
    <t>(126, 368)</t>
  </si>
  <si>
    <t>20:00:00</t>
  </si>
  <si>
    <t>0 - 17.217542939851608</t>
  </si>
  <si>
    <t>0 - 51.888090696821095</t>
  </si>
  <si>
    <t>21:00:00</t>
  </si>
  <si>
    <t>0 - 13.5193405944607</t>
  </si>
  <si>
    <t>0 - 51.64986744448983</t>
  </si>
  <si>
    <t>21:15:00</t>
  </si>
  <si>
    <t>0 - 13.139947746322502</t>
  </si>
  <si>
    <t>0 - 52.35288447497462</t>
  </si>
  <si>
    <t>21:30:00</t>
  </si>
  <si>
    <t>0 - 12.905294181881935</t>
  </si>
  <si>
    <t>0 - 51.74037162119061</t>
  </si>
  <si>
    <t>21:45:00</t>
  </si>
  <si>
    <t>0 - 12.89930980220779</t>
  </si>
  <si>
    <t>0 - 52.97970817396044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</si>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</sst>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1" t="s">
        <v>0</v>
      </c>
    </row>
    <row r="2" spans="2:22" x14ac:dyDescent="0.3">
      <c r="B2" t="s">
        <v>1</v>
      </c>
    </row>
    <row r="4" spans="2:22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3" t="s">
        <v>236</v>
      </c>
      <c r="C12" s="3" t="s">
        <v>237</v>
      </c>
      <c r="D12" s="3" t="s">
        <v>238</v>
      </c>
      <c r="E12" s="3" t="s">
        <v>239</v>
      </c>
      <c r="F12" s="4" t="s">
        <v>240</v>
      </c>
      <c r="G12" s="5"/>
      <c r="H12" s="6" t="s">
        <v>241</v>
      </c>
      <c r="I12" s="7" t="s">
        <v>242</v>
      </c>
      <c r="J12" s="8"/>
      <c r="K12" s="8"/>
      <c r="L12" s="9"/>
      <c r="O12" s="6" t="s">
        <v>238</v>
      </c>
      <c r="P12" s="4" t="s">
        <v>240</v>
      </c>
      <c r="Q12" s="5"/>
      <c r="R12" s="6" t="s">
        <v>241</v>
      </c>
      <c r="S12" s="7" t="s">
        <v>242</v>
      </c>
      <c r="T12" s="8"/>
      <c r="U12" s="8"/>
      <c r="V12" s="9"/>
    </row>
    <row r="13" spans="2:22" x14ac:dyDescent="0.3">
      <c r="B13" s="10"/>
      <c r="C13" s="10"/>
      <c r="D13" s="10"/>
      <c r="E13" s="10"/>
      <c r="F13" s="11"/>
      <c r="G13" s="12"/>
      <c r="H13" s="10"/>
      <c r="I13" s="13"/>
      <c r="J13" s="14"/>
      <c r="K13" s="14"/>
      <c r="L13" s="15"/>
      <c r="O13" s="10"/>
      <c r="P13" s="11"/>
      <c r="Q13" s="12"/>
      <c r="R13" s="10"/>
      <c r="S13" s="13"/>
      <c r="T13" s="14"/>
      <c r="U13" s="14"/>
      <c r="V13" s="15"/>
    </row>
    <row r="14" spans="2:22" x14ac:dyDescent="0.3">
      <c r="B14" s="16"/>
      <c r="C14" s="16"/>
      <c r="D14" s="16"/>
      <c r="E14" s="16"/>
      <c r="F14" s="17" t="s">
        <v>68</v>
      </c>
      <c r="G14" s="17" t="s">
        <v>70</v>
      </c>
      <c r="H14" s="16"/>
      <c r="I14" s="17" t="s">
        <v>70</v>
      </c>
      <c r="J14" s="17" t="s">
        <v>243</v>
      </c>
      <c r="K14" s="17" t="s">
        <v>244</v>
      </c>
      <c r="L14" s="17" t="s">
        <v>245</v>
      </c>
      <c r="O14" s="16"/>
      <c r="P14" s="17" t="s">
        <v>68</v>
      </c>
      <c r="Q14" s="17" t="s">
        <v>70</v>
      </c>
      <c r="R14" s="16"/>
      <c r="S14" s="17" t="s">
        <v>70</v>
      </c>
      <c r="T14" s="17" t="s">
        <v>243</v>
      </c>
      <c r="U14" s="17" t="s">
        <v>244</v>
      </c>
      <c r="V14" s="17" t="s">
        <v>245</v>
      </c>
    </row>
    <row r="15" spans="2:22" x14ac:dyDescent="0.3">
      <c r="B15">
        <v>1</v>
      </c>
      <c r="C15" t="str" cm="1">
        <f t="array" aca="1" ref="C15" ca="1">INDIRECT(CONCATENATE("Simu"&amp;$B15&amp;"!"&amp;"$X$3"))</f>
        <v>[-0.01 +0.01]</v>
      </c>
      <c r="D15" t="str" cm="1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 cm="1">
        <f t="array" aca="1" ref="E15" ca="1">INDIRECT(CONCATENATE("Simu"&amp;$B15&amp;"!"&amp;"$G$3"))</f>
        <v>1000</v>
      </c>
      <c r="F15" cm="1">
        <f t="array" aca="1" ref="F15" ca="1">INDIRECT(CONCATENATE("Simu"&amp;$B15&amp;"!"&amp;"$L$8"))</f>
        <v>2.197458333333334</v>
      </c>
      <c r="G15" cm="1">
        <f t="array" aca="1" ref="G15" ca="1">INDIRECT(CONCATENATE("Simu"&amp;$B15&amp;"!"&amp;"$L$9"))</f>
        <v>30.803674999999991</v>
      </c>
      <c r="H15" cm="1">
        <f t="array" aca="1" ref="H15" ca="1">INDIRECT(CONCATENATE("Simu"&amp;$B15&amp;"!"&amp;"$Z$3"))</f>
        <v>63</v>
      </c>
      <c r="I15" cm="1">
        <f t="array" aca="1" ref="I15" ca="1">INDIRECT(CONCATENATE("Simu"&amp;$B15&amp;"!"&amp;"$I$9"))</f>
        <v>1</v>
      </c>
      <c r="J15" cm="1">
        <f t="array" aca="1" ref="J15" ca="1">IF(I15&gt;0,COUNT(IF(INDIRECT(CONCATENATE("Simu"&amp;$B15&amp;"!$F$16:$F$"&amp;15+I15))&lt;20,INDIRECT(CONCATENATE("Simu"&amp;$B15&amp;"!$F$16:$F$"&amp;15+I15)),#N/A)),0)</f>
        <v>1</v>
      </c>
      <c r="K15" cm="1">
        <f t="array" aca="1" ref="K15" ca="1">IF(I15&gt;0,COUNT(IF(INDIRECT(CONCATENATE("Simu"&amp;$B15&amp;"!$F$16:$F$"&amp;15+I15))&lt;10,INDIRECT(CONCATENATE("Simu"&amp;$B15&amp;"!$F$16:$F$"&amp;15+I15)),#N/A)),0)</f>
        <v>0</v>
      </c>
      <c r="L15" cm="1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246</v>
      </c>
      <c r="P15">
        <f ca="1">SUM(F15:F17)</f>
        <v>3.6726388888888879</v>
      </c>
      <c r="Q15">
        <f t="shared" ref="Q15:V15" ca="1" si="0">SUM(G15:G17)</f>
        <v>79.774569444444438</v>
      </c>
      <c r="R15">
        <f t="shared" ca="1" si="0"/>
        <v>1485</v>
      </c>
      <c r="S15">
        <f ca="1">SUM(I15:I17)</f>
        <v>1</v>
      </c>
      <c r="T15">
        <f t="shared" ca="1" si="0"/>
        <v>1</v>
      </c>
      <c r="U15">
        <f t="shared" ca="1" si="0"/>
        <v>0</v>
      </c>
      <c r="V15">
        <f t="shared" ca="1" si="0"/>
        <v>0</v>
      </c>
    </row>
    <row r="16" spans="2:22" x14ac:dyDescent="0.3">
      <c r="B16">
        <f>B15+1</f>
        <v>2</v>
      </c>
      <c r="C16" t="str" cm="1">
        <f t="array" aca="1" ref="C16" ca="1">INDIRECT(CONCATENATE("Simu"&amp;$B16&amp;"!"&amp;"$X$3"))</f>
        <v>[-0.01 +0.01]</v>
      </c>
      <c r="D16" t="str" cm="1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 cm="1">
        <f t="array" aca="1" ref="E16" ca="1">INDIRECT(CONCATENATE("Simu"&amp;$B16&amp;"!"&amp;"$G$3"))</f>
        <v>1000</v>
      </c>
      <c r="F16" cm="1">
        <f t="array" aca="1" ref="F16" ca="1">INDIRECT(CONCATENATE("Simu"&amp;$B16&amp;"!"&amp;"$L$8"))</f>
        <v>0.65158333333333252</v>
      </c>
      <c r="G16" cm="1">
        <f t="array" aca="1" ref="G16" ca="1">INDIRECT(CONCATENATE("Simu"&amp;$B16&amp;"!"&amp;"$L$9"))</f>
        <v>17.961988888888889</v>
      </c>
      <c r="H16" cm="1">
        <f t="array" aca="1" ref="H16" ca="1">INDIRECT(CONCATENATE("Simu"&amp;$B16&amp;"!"&amp;"$Z$3"))</f>
        <v>168</v>
      </c>
      <c r="I16" cm="1">
        <f t="array" aca="1" ref="I16" ca="1">INDIRECT(CONCATENATE("Simu"&amp;$B16&amp;"!"&amp;"$I$9"))</f>
        <v>0</v>
      </c>
      <c r="J16" cm="1">
        <f t="array" aca="1" ref="J16" ca="1">IF(I16&gt;0,COUNT(IF(INDIRECT(CONCATENATE("Simu"&amp;$B16&amp;"!$F$16:$F$"&amp;15+I16))&lt;20,INDIRECT(CONCATENATE("Simu"&amp;$B16&amp;"!$F$16:$F$"&amp;15+I16)),#N/A)),0)</f>
        <v>0</v>
      </c>
      <c r="K16" cm="1">
        <f t="array" aca="1" ref="K16" ca="1">IF(I16&gt;0,COUNT(IF(INDIRECT(CONCATENATE("Simu"&amp;$B16&amp;"!$F$16:$F$"&amp;15+I16))&lt;10,INDIRECT(CONCATENATE("Simu"&amp;$B16&amp;"!$F$16:$F$"&amp;15+I16)),#N/A)),0)</f>
        <v>0</v>
      </c>
      <c r="L16" cm="1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247</v>
      </c>
      <c r="P16">
        <f ca="1">SUM(F18:F20)</f>
        <v>4.6576138888888874</v>
      </c>
      <c r="Q16">
        <f t="shared" ref="Q16:V16" ca="1" si="1">SUM(G18:G20)</f>
        <v>166.55976111111113</v>
      </c>
      <c r="R16">
        <f t="shared" ca="1" si="1"/>
        <v>6816</v>
      </c>
      <c r="S16">
        <f ca="1">SUM(I18:I20)</f>
        <v>2</v>
      </c>
      <c r="T16">
        <f t="shared" ca="1" si="1"/>
        <v>1</v>
      </c>
      <c r="U16">
        <f t="shared" ca="1" si="1"/>
        <v>1</v>
      </c>
      <c r="V16">
        <f t="shared" ca="1" si="1"/>
        <v>1</v>
      </c>
    </row>
    <row r="17" spans="2:22" x14ac:dyDescent="0.3">
      <c r="B17">
        <f t="shared" ref="B17:B54" si="2">B16+1</f>
        <v>3</v>
      </c>
      <c r="C17" t="str" cm="1">
        <f t="array" aca="1" ref="C17" ca="1">INDIRECT(CONCATENATE("Simu"&amp;$B17&amp;"!"&amp;"$X$3"))</f>
        <v>[-0.01 +0.01]</v>
      </c>
      <c r="D17" t="str" cm="1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 cm="1">
        <f t="array" aca="1" ref="E17" ca="1">INDIRECT(CONCATENATE("Simu"&amp;$B17&amp;"!"&amp;"$G$3"))</f>
        <v>1000</v>
      </c>
      <c r="F17" cm="1">
        <f t="array" aca="1" ref="F17" ca="1">INDIRECT(CONCATENATE("Simu"&amp;$B17&amp;"!"&amp;"$L$8"))</f>
        <v>0.82359722222222143</v>
      </c>
      <c r="G17" cm="1">
        <f t="array" aca="1" ref="G17" ca="1">INDIRECT(CONCATENATE("Simu"&amp;$B17&amp;"!"&amp;"$L$9"))</f>
        <v>31.008905555555561</v>
      </c>
      <c r="H17" cm="1">
        <f t="array" aca="1" ref="H17" ca="1">INDIRECT(CONCATENATE("Simu"&amp;$B17&amp;"!"&amp;"$Z$3"))</f>
        <v>1254</v>
      </c>
      <c r="I17" cm="1">
        <f t="array" aca="1" ref="I17" ca="1">INDIRECT(CONCATENATE("Simu"&amp;$B17&amp;"!"&amp;"$I$9"))</f>
        <v>0</v>
      </c>
      <c r="J17" cm="1">
        <f t="array" aca="1" ref="J17" ca="1">IF(I17&gt;0,COUNT(IF(INDIRECT(CONCATENATE("Simu"&amp;$B17&amp;"!$F$16:$F$"&amp;15+I17))&lt;20,INDIRECT(CONCATENATE("Simu"&amp;$B17&amp;"!$F$16:$F$"&amp;15+I17)),#N/A)),0)</f>
        <v>0</v>
      </c>
      <c r="K17" cm="1">
        <f t="array" aca="1" ref="K17" ca="1">IF(I17&gt;0,COUNT(IF(INDIRECT(CONCATENATE("Simu"&amp;$B17&amp;"!$F$16:$F$"&amp;15+I17))&lt;10,INDIRECT(CONCATENATE("Simu"&amp;$B17&amp;"!$F$16:$F$"&amp;15+I17)),#N/A)),0)</f>
        <v>0</v>
      </c>
      <c r="L17" cm="1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248</v>
      </c>
      <c r="P17">
        <f ca="1">SUM(F21:F22)</f>
        <v>4.8418388888888959</v>
      </c>
      <c r="Q17">
        <f t="shared" ref="Q17:V17" ca="1" si="3">SUM(G21:G22)</f>
        <v>115.00931944444446</v>
      </c>
      <c r="R17">
        <f t="shared" ca="1" si="3"/>
        <v>73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2"/>
        <v>4</v>
      </c>
      <c r="C18" t="str" cm="1">
        <f t="array" aca="1" ref="C18" ca="1">INDIRECT(CONCATENATE("Simu"&amp;$B18&amp;"!"&amp;"$X$3"))</f>
        <v>[-0.01 +0.01]</v>
      </c>
      <c r="D18" t="str" cm="1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 cm="1">
        <f t="array" aca="1" ref="E18" ca="1">INDIRECT(CONCATENATE("Simu"&amp;$B18&amp;"!"&amp;"$G$3"))</f>
        <v>1000</v>
      </c>
      <c r="F18" cm="1">
        <f t="array" aca="1" ref="F18" ca="1">INDIRECT(CONCATENATE("Simu"&amp;$B18&amp;"!"&amp;"$L$8"))</f>
        <v>0.94526111111111077</v>
      </c>
      <c r="G18" cm="1">
        <f t="array" aca="1" ref="G18" ca="1">INDIRECT(CONCATENATE("Simu"&amp;$B18&amp;"!"&amp;"$L$9"))</f>
        <v>44.231661111111109</v>
      </c>
      <c r="H18" cm="1">
        <f t="array" aca="1" ref="H18" ca="1">INDIRECT(CONCATENATE("Simu"&amp;$B18&amp;"!"&amp;"$Z$3"))</f>
        <v>2985</v>
      </c>
      <c r="I18" cm="1">
        <f t="array" aca="1" ref="I18" ca="1">INDIRECT(CONCATENATE("Simu"&amp;$B18&amp;"!"&amp;"$I$9"))</f>
        <v>1</v>
      </c>
      <c r="J18" cm="1">
        <f t="array" aca="1" ref="J18" ca="1">IF(I18&gt;0,COUNT(IF(INDIRECT(CONCATENATE("Simu"&amp;$B18&amp;"!$F$16:$F$"&amp;15+I18))&lt;20,INDIRECT(CONCATENATE("Simu"&amp;$B18&amp;"!$F$16:$F$"&amp;15+I18)),#N/A)),0)</f>
        <v>1</v>
      </c>
      <c r="K18" cm="1">
        <f t="array" aca="1" ref="K18" ca="1">IF(I18&gt;0,COUNT(IF(INDIRECT(CONCATENATE("Simu"&amp;$B18&amp;"!$F$16:$F$"&amp;15+I18))&lt;10,INDIRECT(CONCATENATE("Simu"&amp;$B18&amp;"!$F$16:$F$"&amp;15+I18)),#N/A)),0)</f>
        <v>1</v>
      </c>
      <c r="L18" cm="1">
        <f t="array" aca="1" ref="L18" ca="1">IF(I18&gt;0,COUNT(IF(INDIRECT(CONCATENATE("Simu"&amp;$B18&amp;"!$F$16:$F$"&amp;15+I18))&lt;5,INDIRECT(CONCATENATE("Simu"&amp;$B18&amp;"!$F$16:$F$"&amp;15+I18)),#N/A)),0)</f>
        <v>1</v>
      </c>
      <c r="O18" t="s">
        <v>249</v>
      </c>
      <c r="P18">
        <f ca="1">SUM(F23:F26)</f>
        <v>3.9206972222222145</v>
      </c>
      <c r="Q18">
        <f t="shared" ref="Q18:V18" ca="1" si="4">SUM(G23:G26)</f>
        <v>92.223586111111089</v>
      </c>
      <c r="R18">
        <f t="shared" ca="1" si="4"/>
        <v>248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2"/>
        <v>5</v>
      </c>
      <c r="C19" t="str" cm="1">
        <f t="array" aca="1" ref="C19" ca="1">INDIRECT(CONCATENATE("Simu"&amp;$B19&amp;"!"&amp;"$X$3"))</f>
        <v>[-0.01 +0.01]</v>
      </c>
      <c r="D19" t="str" cm="1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 cm="1">
        <f t="array" aca="1" ref="E19" ca="1">INDIRECT(CONCATENATE("Simu"&amp;$B19&amp;"!"&amp;"$G$3"))</f>
        <v>1000</v>
      </c>
      <c r="F19" cm="1">
        <f t="array" aca="1" ref="F19" ca="1">INDIRECT(CONCATENATE("Simu"&amp;$B19&amp;"!"&amp;"$L$8"))</f>
        <v>1.26023611111111</v>
      </c>
      <c r="G19" cm="1">
        <f t="array" aca="1" ref="G19" ca="1">INDIRECT(CONCATENATE("Simu"&amp;$B19&amp;"!"&amp;"$L$9"))</f>
        <v>50.468966666666667</v>
      </c>
      <c r="H19" cm="1">
        <f t="array" aca="1" ref="H19" ca="1">INDIRECT(CONCATENATE("Simu"&amp;$B19&amp;"!"&amp;"$Z$3"))</f>
        <v>2876</v>
      </c>
      <c r="I19" cm="1">
        <f t="array" aca="1" ref="I19" ca="1">INDIRECT(CONCATENATE("Simu"&amp;$B19&amp;"!"&amp;"$I$9"))</f>
        <v>1</v>
      </c>
      <c r="J19" cm="1">
        <f t="array" aca="1" ref="J19" ca="1">IF(I19&gt;0,COUNT(IF(INDIRECT(CONCATENATE("Simu"&amp;$B19&amp;"!$F$16:$F$"&amp;15+I19))&lt;20,INDIRECT(CONCATENATE("Simu"&amp;$B19&amp;"!$F$16:$F$"&amp;15+I19)),#N/A)),0)</f>
        <v>0</v>
      </c>
      <c r="K19" cm="1">
        <f t="array" aca="1" ref="K19" ca="1">IF(I19&gt;0,COUNT(IF(INDIRECT(CONCATENATE("Simu"&amp;$B19&amp;"!$F$16:$F$"&amp;15+I19))&lt;10,INDIRECT(CONCATENATE("Simu"&amp;$B19&amp;"!$F$16:$F$"&amp;15+I19)),#N/A)),0)</f>
        <v>0</v>
      </c>
      <c r="L19" cm="1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250</v>
      </c>
      <c r="P19">
        <f ca="1">SUM(F27:F28)</f>
        <v>4.2080472222222189</v>
      </c>
      <c r="Q19">
        <f t="shared" ref="Q19:V19" ca="1" si="5">SUM(G27:G28)</f>
        <v>99.019727777777774</v>
      </c>
      <c r="R19">
        <f t="shared" ca="1" si="5"/>
        <v>213</v>
      </c>
      <c r="S19">
        <f t="shared" ca="1" si="5"/>
        <v>7</v>
      </c>
      <c r="T19">
        <f t="shared" ca="1" si="5"/>
        <v>4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2"/>
        <v>6</v>
      </c>
      <c r="C20" t="str" cm="1">
        <f t="array" aca="1" ref="C20" ca="1">INDIRECT(CONCATENATE("Simu"&amp;$B20&amp;"!"&amp;"$X$3"))</f>
        <v>[-0.01 +0.01]</v>
      </c>
      <c r="D20" t="str" cm="1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 cm="1">
        <f t="array" aca="1" ref="E20" ca="1">INDIRECT(CONCATENATE("Simu"&amp;$B20&amp;"!"&amp;"$G$3"))</f>
        <v>1000</v>
      </c>
      <c r="F20" cm="1">
        <f t="array" aca="1" ref="F20" ca="1">INDIRECT(CONCATENATE("Simu"&amp;$B20&amp;"!"&amp;"$L$8"))</f>
        <v>2.4521166666666669</v>
      </c>
      <c r="G20" cm="1">
        <f t="array" aca="1" ref="G20" ca="1">INDIRECT(CONCATENATE("Simu"&amp;$B20&amp;"!"&amp;"$L$9"))</f>
        <v>71.859133333333332</v>
      </c>
      <c r="H20" cm="1">
        <f t="array" aca="1" ref="H20" ca="1">INDIRECT(CONCATENATE("Simu"&amp;$B20&amp;"!"&amp;"$Z$3"))</f>
        <v>955</v>
      </c>
      <c r="I20" cm="1">
        <f t="array" aca="1" ref="I20" ca="1">INDIRECT(CONCATENATE("Simu"&amp;$B20&amp;"!"&amp;"$I$9"))</f>
        <v>0</v>
      </c>
      <c r="J20" cm="1">
        <f t="array" aca="1" ref="J20" ca="1">IF(I20&gt;0,COUNT(IF(INDIRECT(CONCATENATE("Simu"&amp;$B20&amp;"!$F$16:$F$"&amp;15+I20))&lt;20,INDIRECT(CONCATENATE("Simu"&amp;$B20&amp;"!$F$16:$F$"&amp;15+I20)),#N/A)),0)</f>
        <v>0</v>
      </c>
      <c r="K20" cm="1">
        <f t="array" aca="1" ref="K20" ca="1">IF(I20&gt;0,COUNT(IF(INDIRECT(CONCATENATE("Simu"&amp;$B20&amp;"!$F$16:$F$"&amp;15+I20))&lt;10,INDIRECT(CONCATENATE("Simu"&amp;$B20&amp;"!$F$16:$F$"&amp;15+I20)),#N/A)),0)</f>
        <v>0</v>
      </c>
      <c r="L20" cm="1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251</v>
      </c>
      <c r="P20">
        <f ca="1">SUM(F29:F30)</f>
        <v>3.8898972222222201</v>
      </c>
      <c r="Q20">
        <f t="shared" ref="Q20:V20" ca="1" si="6">SUM(G29:G30)</f>
        <v>96.78281666666669</v>
      </c>
      <c r="R20">
        <f t="shared" ca="1" si="6"/>
        <v>90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2"/>
        <v>7</v>
      </c>
      <c r="C21" t="str" cm="1">
        <f t="array" aca="1" ref="C21" ca="1">INDIRECT(CONCATENATE("Simu"&amp;$B21&amp;"!"&amp;"$X$3"))</f>
        <v>[-0.01 +0.01]</v>
      </c>
      <c r="D21" t="str" cm="1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 cm="1">
        <f t="array" aca="1" ref="E21" ca="1">INDIRECT(CONCATENATE("Simu"&amp;$B21&amp;"!"&amp;"$G$3"))</f>
        <v>1000</v>
      </c>
      <c r="F21" cm="1">
        <f t="array" aca="1" ref="F21" ca="1">INDIRECT(CONCATENATE("Simu"&amp;$B21&amp;"!"&amp;"$L$8"))</f>
        <v>2.68560555555556</v>
      </c>
      <c r="G21" cm="1">
        <f t="array" aca="1" ref="G21" ca="1">INDIRECT(CONCATENATE("Simu"&amp;$B21&amp;"!"&amp;"$L$9"))</f>
        <v>66.632113888888881</v>
      </c>
      <c r="H21" cm="1">
        <f t="array" aca="1" ref="H21" ca="1">INDIRECT(CONCATENATE("Simu"&amp;$B21&amp;"!"&amp;"$Z$3"))</f>
        <v>50</v>
      </c>
      <c r="I21" cm="1">
        <f t="array" aca="1" ref="I21" ca="1">INDIRECT(CONCATENATE("Simu"&amp;$B21&amp;"!"&amp;"$I$9"))</f>
        <v>0</v>
      </c>
      <c r="J21" cm="1">
        <f t="array" aca="1" ref="J21" ca="1">IF(I21&gt;0,COUNT(IF(INDIRECT(CONCATENATE("Simu"&amp;$B21&amp;"!$F$16:$F$"&amp;15+I21))&lt;20,INDIRECT(CONCATENATE("Simu"&amp;$B21&amp;"!$F$16:$F$"&amp;15+I21)),#N/A)),0)</f>
        <v>0</v>
      </c>
      <c r="K21" cm="1">
        <f t="array" aca="1" ref="K21" ca="1">IF(I21&gt;0,COUNT(IF(INDIRECT(CONCATENATE("Simu"&amp;$B21&amp;"!$F$16:$F$"&amp;15+I21))&lt;10,INDIRECT(CONCATENATE("Simu"&amp;$B21&amp;"!$F$16:$F$"&amp;15+I21)),#N/A)),0)</f>
        <v>0</v>
      </c>
      <c r="L21" cm="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252</v>
      </c>
      <c r="P21">
        <f ca="1">SUM(F31:F33)</f>
        <v>4.7703972222222184</v>
      </c>
      <c r="Q21">
        <f t="shared" ref="Q21:V21" ca="1" si="7">SUM(G31:G33)</f>
        <v>110.17316944444444</v>
      </c>
      <c r="R21">
        <f t="shared" ca="1" si="7"/>
        <v>109</v>
      </c>
      <c r="S21">
        <f t="shared" ca="1" si="7"/>
        <v>5</v>
      </c>
      <c r="T21">
        <f t="shared" ca="1" si="7"/>
        <v>3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2"/>
        <v>8</v>
      </c>
      <c r="C22" t="str" cm="1">
        <f t="array" aca="1" ref="C22" ca="1">INDIRECT(CONCATENATE("Simu"&amp;$B22&amp;"!"&amp;"$X$3"))</f>
        <v>[-0.01 +0.01]</v>
      </c>
      <c r="D22" t="str" cm="1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 cm="1">
        <f t="array" aca="1" ref="E22" ca="1">INDIRECT(CONCATENATE("Simu"&amp;$B22&amp;"!"&amp;"$G$3"))</f>
        <v>1000</v>
      </c>
      <c r="F22" cm="1">
        <f t="array" aca="1" ref="F22" ca="1">INDIRECT(CONCATENATE("Simu"&amp;$B22&amp;"!"&amp;"$L$8"))</f>
        <v>2.1562333333333359</v>
      </c>
      <c r="G22" cm="1">
        <f t="array" aca="1" ref="G22" ca="1">INDIRECT(CONCATENATE("Simu"&amp;$B22&amp;"!"&amp;"$L$9"))</f>
        <v>48.377205555555577</v>
      </c>
      <c r="H22" cm="1">
        <f t="array" aca="1" ref="H22" ca="1">INDIRECT(CONCATENATE("Simu"&amp;$B22&amp;"!"&amp;"$Z$3"))</f>
        <v>23</v>
      </c>
      <c r="I22" cm="1">
        <f t="array" aca="1" ref="I22" ca="1">INDIRECT(CONCATENATE("Simu"&amp;$B22&amp;"!"&amp;"$I$9"))</f>
        <v>0</v>
      </c>
      <c r="J22" cm="1">
        <f t="array" aca="1" ref="J22" ca="1">IF(I22&gt;0,COUNT(IF(INDIRECT(CONCATENATE("Simu"&amp;$B22&amp;"!$F$16:$F$"&amp;15+I22))&lt;20,INDIRECT(CONCATENATE("Simu"&amp;$B22&amp;"!$F$16:$F$"&amp;15+I22)),#N/A)),0)</f>
        <v>0</v>
      </c>
      <c r="K22" cm="1">
        <f t="array" aca="1" ref="K22" ca="1">IF(I22&gt;0,COUNT(IF(INDIRECT(CONCATENATE("Simu"&amp;$B22&amp;"!$F$16:$F$"&amp;15+I22))&lt;10,INDIRECT(CONCATENATE("Simu"&amp;$B22&amp;"!$F$16:$F$"&amp;15+I22)),#N/A)),0)</f>
        <v>0</v>
      </c>
      <c r="L22" cm="1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253</v>
      </c>
      <c r="P22">
        <f ca="1">SUM(F34:F37)</f>
        <v>4.1362861111111151</v>
      </c>
      <c r="Q22">
        <f t="shared" ref="Q22:V22" ca="1" si="8">SUM(G34:G37)</f>
        <v>144.77058055555551</v>
      </c>
      <c r="R22">
        <f t="shared" ca="1" si="8"/>
        <v>292</v>
      </c>
      <c r="S22">
        <f t="shared" ca="1" si="8"/>
        <v>14</v>
      </c>
      <c r="T22">
        <f t="shared" ca="1" si="8"/>
        <v>10</v>
      </c>
      <c r="U22">
        <f t="shared" ca="1" si="8"/>
        <v>7</v>
      </c>
      <c r="V22">
        <f t="shared" ca="1" si="8"/>
        <v>4</v>
      </c>
    </row>
    <row r="23" spans="2:22" x14ac:dyDescent="0.3">
      <c r="B23">
        <f t="shared" si="2"/>
        <v>9</v>
      </c>
      <c r="C23" t="str" cm="1">
        <f t="array" aca="1" ref="C23" ca="1">INDIRECT(CONCATENATE("Simu"&amp;$B23&amp;"!"&amp;"$X$3"))</f>
        <v>[-0.01 +0.01]</v>
      </c>
      <c r="D23" t="str" cm="1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 cm="1">
        <f t="array" aca="1" ref="E23" ca="1">INDIRECT(CONCATENATE("Simu"&amp;$B23&amp;"!"&amp;"$G$3"))</f>
        <v>1000</v>
      </c>
      <c r="F23" cm="1">
        <f t="array" aca="1" ref="F23" ca="1">INDIRECT(CONCATENATE("Simu"&amp;$B23&amp;"!"&amp;"$L$8"))</f>
        <v>0.99113611111111011</v>
      </c>
      <c r="G23" cm="1">
        <f t="array" aca="1" ref="G23" ca="1">INDIRECT(CONCATENATE("Simu"&amp;$B23&amp;"!"&amp;"$L$9"))</f>
        <v>29.392205555555549</v>
      </c>
      <c r="H23" cm="1">
        <f t="array" aca="1" ref="H23" ca="1">INDIRECT(CONCATENATE("Simu"&amp;$B23&amp;"!"&amp;"$Z$3"))</f>
        <v>154</v>
      </c>
      <c r="I23" cm="1">
        <f t="array" aca="1" ref="I23" ca="1">INDIRECT(CONCATENATE("Simu"&amp;$B23&amp;"!"&amp;"$I$9"))</f>
        <v>0</v>
      </c>
      <c r="J23" cm="1">
        <f t="array" aca="1" ref="J23" ca="1">IF(I23&gt;0,COUNT(IF(INDIRECT(CONCATENATE("Simu"&amp;$B23&amp;"!$F$16:$F$"&amp;15+I23))&lt;20,INDIRECT(CONCATENATE("Simu"&amp;$B23&amp;"!$F$16:$F$"&amp;15+I23)),#N/A)),0)</f>
        <v>0</v>
      </c>
      <c r="K23" cm="1">
        <f t="array" aca="1" ref="K23" ca="1">IF(I23&gt;0,COUNT(IF(INDIRECT(CONCATENATE("Simu"&amp;$B23&amp;"!$F$16:$F$"&amp;15+I23))&lt;10,INDIRECT(CONCATENATE("Simu"&amp;$B23&amp;"!$F$16:$F$"&amp;15+I23)),#N/A)),0)</f>
        <v>0</v>
      </c>
      <c r="L23" cm="1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254</v>
      </c>
      <c r="P23">
        <f ca="1">SUM(F38:F41)</f>
        <v>3.7250944444444332</v>
      </c>
      <c r="Q23">
        <f t="shared" ref="Q23:V23" ca="1" si="9">SUM(G38:G41)</f>
        <v>124.7335083333333</v>
      </c>
      <c r="R23">
        <f t="shared" ca="1" si="9"/>
        <v>889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2"/>
        <v>10</v>
      </c>
      <c r="C24" t="str" cm="1">
        <f t="array" aca="1" ref="C24" ca="1">INDIRECT(CONCATENATE("Simu"&amp;$B24&amp;"!"&amp;"$X$3"))</f>
        <v>[-0.01 +0.01]</v>
      </c>
      <c r="D24" t="str" cm="1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 cm="1">
        <f t="array" aca="1" ref="E24" ca="1">INDIRECT(CONCATENATE("Simu"&amp;$B24&amp;"!"&amp;"$G$3"))</f>
        <v>1000</v>
      </c>
      <c r="F24" cm="1">
        <f t="array" aca="1" ref="F24" ca="1">INDIRECT(CONCATENATE("Simu"&amp;$B24&amp;"!"&amp;"$L$8"))</f>
        <v>0.84096111111110883</v>
      </c>
      <c r="G24" cm="1">
        <f t="array" aca="1" ref="G24" ca="1">INDIRECT(CONCATENATE("Simu"&amp;$B24&amp;"!"&amp;"$L$9"))</f>
        <v>27.895516666666669</v>
      </c>
      <c r="H24" cm="1">
        <f t="array" aca="1" ref="H24" ca="1">INDIRECT(CONCATENATE("Simu"&amp;$B24&amp;"!"&amp;"$Z$3"))</f>
        <v>59</v>
      </c>
      <c r="I24" cm="1">
        <f t="array" aca="1" ref="I24" ca="1">INDIRECT(CONCATENATE("Simu"&amp;$B24&amp;"!"&amp;"$I$9"))</f>
        <v>0</v>
      </c>
      <c r="J24" cm="1">
        <f t="array" aca="1" ref="J24" ca="1">IF(I24&gt;0,COUNT(IF(INDIRECT(CONCATENATE("Simu"&amp;$B24&amp;"!$F$16:$F$"&amp;15+I24))&lt;20,INDIRECT(CONCATENATE("Simu"&amp;$B24&amp;"!$F$16:$F$"&amp;15+I24)),#N/A)),0)</f>
        <v>0</v>
      </c>
      <c r="K24" cm="1">
        <f t="array" aca="1" ref="K24" ca="1">IF(I24&gt;0,COUNT(IF(INDIRECT(CONCATENATE("Simu"&amp;$B24&amp;"!$F$16:$F$"&amp;15+I24))&lt;10,INDIRECT(CONCATENATE("Simu"&amp;$B24&amp;"!$F$16:$F$"&amp;15+I24)),#N/A)),0)</f>
        <v>0</v>
      </c>
      <c r="L24" cm="1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255</v>
      </c>
      <c r="P24">
        <f ca="1">SUM(F42:F44)</f>
        <v>3.8716305555555603</v>
      </c>
      <c r="Q24">
        <f t="shared" ref="Q24:V24" ca="1" si="10">SUM(G42:G44)</f>
        <v>155.05862777777779</v>
      </c>
      <c r="R24">
        <f t="shared" ca="1" si="10"/>
        <v>8403</v>
      </c>
      <c r="S24">
        <f t="shared" ca="1" si="10"/>
        <v>2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2"/>
        <v>11</v>
      </c>
      <c r="C25" t="str" cm="1">
        <f t="array" aca="1" ref="C25" ca="1">INDIRECT(CONCATENATE("Simu"&amp;$B25&amp;"!"&amp;"$X$3"))</f>
        <v>[-0.01 +0.01]</v>
      </c>
      <c r="D25" t="str" cm="1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 cm="1">
        <f t="array" aca="1" ref="E25" ca="1">INDIRECT(CONCATENATE("Simu"&amp;$B25&amp;"!"&amp;"$G$3"))</f>
        <v>1000</v>
      </c>
      <c r="F25" cm="1">
        <f t="array" aca="1" ref="F25" ca="1">INDIRECT(CONCATENATE("Simu"&amp;$B25&amp;"!"&amp;"$L$8"))</f>
        <v>1.151291666666667</v>
      </c>
      <c r="G25" cm="1">
        <f t="array" aca="1" ref="G25" ca="1">INDIRECT(CONCATENATE("Simu"&amp;$B25&amp;"!"&amp;"$L$9"))</f>
        <v>18.190758333333331</v>
      </c>
      <c r="H25" cm="1">
        <f t="array" aca="1" ref="H25" ca="1">INDIRECT(CONCATENATE("Simu"&amp;$B25&amp;"!"&amp;"$Z$3"))</f>
        <v>30</v>
      </c>
      <c r="I25" cm="1">
        <f t="array" aca="1" ref="I25" ca="1">INDIRECT(CONCATENATE("Simu"&amp;$B25&amp;"!"&amp;"$I$9"))</f>
        <v>0</v>
      </c>
      <c r="J25" cm="1">
        <f t="array" aca="1" ref="J25" ca="1">IF(I25&gt;0,COUNT(IF(INDIRECT(CONCATENATE("Simu"&amp;$B25&amp;"!$F$16:$F$"&amp;15+I25))&lt;20,INDIRECT(CONCATENATE("Simu"&amp;$B25&amp;"!$F$16:$F$"&amp;15+I25)),#N/A)),0)</f>
        <v>0</v>
      </c>
      <c r="K25" cm="1">
        <f t="array" aca="1" ref="K25" ca="1">IF(I25&gt;0,COUNT(IF(INDIRECT(CONCATENATE("Simu"&amp;$B25&amp;"!$F$16:$F$"&amp;15+I25))&lt;10,INDIRECT(CONCATENATE("Simu"&amp;$B25&amp;"!$F$16:$F$"&amp;15+I25)),#N/A)),0)</f>
        <v>0</v>
      </c>
      <c r="L25" cm="1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256</v>
      </c>
      <c r="P25">
        <f ca="1">SUM(F45:F46)</f>
        <v>4.4547250000000078</v>
      </c>
      <c r="Q25">
        <f t="shared" ref="Q25:V25" ca="1" si="11">SUM(G45:G46)</f>
        <v>99.95538055555555</v>
      </c>
      <c r="R25">
        <f t="shared" ca="1" si="11"/>
        <v>293</v>
      </c>
      <c r="S25">
        <f t="shared" ca="1" si="11"/>
        <v>4</v>
      </c>
      <c r="T25">
        <f t="shared" ca="1" si="11"/>
        <v>3</v>
      </c>
      <c r="U25">
        <f t="shared" ca="1" si="11"/>
        <v>2</v>
      </c>
      <c r="V25">
        <f t="shared" ca="1" si="11"/>
        <v>0</v>
      </c>
    </row>
    <row r="26" spans="2:22" x14ac:dyDescent="0.3">
      <c r="B26">
        <f t="shared" si="2"/>
        <v>12</v>
      </c>
      <c r="C26" t="str" cm="1">
        <f t="array" aca="1" ref="C26" ca="1">INDIRECT(CONCATENATE("Simu"&amp;$B26&amp;"!"&amp;"$X$3"))</f>
        <v>[-0.01 +0.01]</v>
      </c>
      <c r="D26" t="str" cm="1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 cm="1">
        <f t="array" aca="1" ref="E26" ca="1">INDIRECT(CONCATENATE("Simu"&amp;$B26&amp;"!"&amp;"$G$3"))</f>
        <v>1000</v>
      </c>
      <c r="F26" cm="1">
        <f t="array" aca="1" ref="F26" ca="1">INDIRECT(CONCATENATE("Simu"&amp;$B26&amp;"!"&amp;"$L$8"))</f>
        <v>0.93730833333332864</v>
      </c>
      <c r="G26" cm="1">
        <f t="array" aca="1" ref="G26" ca="1">INDIRECT(CONCATENATE("Simu"&amp;$B26&amp;"!"&amp;"$L$9"))</f>
        <v>16.74510555555554</v>
      </c>
      <c r="H26" cm="1">
        <f t="array" aca="1" ref="H26" ca="1">INDIRECT(CONCATENATE("Simu"&amp;$B26&amp;"!"&amp;"$Z$3"))</f>
        <v>5</v>
      </c>
      <c r="I26" cm="1">
        <f t="array" aca="1" ref="I26" ca="1">INDIRECT(CONCATENATE("Simu"&amp;$B26&amp;"!"&amp;"$I$9"))</f>
        <v>0</v>
      </c>
      <c r="J26" cm="1">
        <f t="array" aca="1" ref="J26" ca="1">IF(I26&gt;0,COUNT(IF(INDIRECT(CONCATENATE("Simu"&amp;$B26&amp;"!$F$16:$F$"&amp;15+I26))&lt;20,INDIRECT(CONCATENATE("Simu"&amp;$B26&amp;"!$F$16:$F$"&amp;15+I26)),#N/A)),0)</f>
        <v>0</v>
      </c>
      <c r="K26" cm="1">
        <f t="array" aca="1" ref="K26" ca="1">IF(I26&gt;0,COUNT(IF(INDIRECT(CONCATENATE("Simu"&amp;$B26&amp;"!$F$16:$F$"&amp;15+I26))&lt;10,INDIRECT(CONCATENATE("Simu"&amp;$B26&amp;"!$F$16:$F$"&amp;15+I26)),#N/A)),0)</f>
        <v>0</v>
      </c>
      <c r="L26" cm="1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257</v>
      </c>
      <c r="P26">
        <f ca="1">SUM(F47:F48)</f>
        <v>4.026452777777763</v>
      </c>
      <c r="Q26">
        <f t="shared" ref="Q26:V26" ca="1" si="12">SUM(G47:G48)</f>
        <v>104.02222777777774</v>
      </c>
      <c r="R26">
        <f t="shared" ca="1" si="12"/>
        <v>251</v>
      </c>
      <c r="S26">
        <f t="shared" ca="1" si="12"/>
        <v>1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2"/>
        <v>13</v>
      </c>
      <c r="C27" t="str" cm="1">
        <f t="array" aca="1" ref="C27" ca="1">INDIRECT(CONCATENATE("Simu"&amp;$B27&amp;"!"&amp;"$X$3"))</f>
        <v>[-0.01 +0.01]</v>
      </c>
      <c r="D27" t="str" cm="1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 cm="1">
        <f t="array" aca="1" ref="E27" ca="1">INDIRECT(CONCATENATE("Simu"&amp;$B27&amp;"!"&amp;"$G$3"))</f>
        <v>1000</v>
      </c>
      <c r="F27" cm="1">
        <f t="array" aca="1" ref="F27" ca="1">INDIRECT(CONCATENATE("Simu"&amp;$B27&amp;"!"&amp;"$L$8"))</f>
        <v>1.7278249999999999</v>
      </c>
      <c r="G27" cm="1">
        <f t="array" aca="1" ref="G27" ca="1">INDIRECT(CONCATENATE("Simu"&amp;$B27&amp;"!"&amp;"$L$9"))</f>
        <v>55.602852777777791</v>
      </c>
      <c r="H27" cm="1">
        <f t="array" aca="1" ref="H27" ca="1">INDIRECT(CONCATENATE("Simu"&amp;$B27&amp;"!"&amp;"$Z$3"))</f>
        <v>127</v>
      </c>
      <c r="I27" cm="1">
        <f t="array" aca="1" ref="I27" ca="1">INDIRECT(CONCATENATE("Simu"&amp;$B27&amp;"!"&amp;"$I$9"))</f>
        <v>5</v>
      </c>
      <c r="J27" cm="1">
        <f t="array" aca="1" ref="J27" ca="1">IF(I27&gt;0,COUNT(IF(INDIRECT(CONCATENATE("Simu"&amp;$B27&amp;"!$F$16:$F$"&amp;15+I27))&lt;20,INDIRECT(CONCATENATE("Simu"&amp;$B27&amp;"!$F$16:$F$"&amp;15+I27)),#N/A)),0)</f>
        <v>4</v>
      </c>
      <c r="K27" cm="1">
        <f t="array" aca="1" ref="K27" ca="1">IF(I27&gt;0,COUNT(IF(INDIRECT(CONCATENATE("Simu"&amp;$B27&amp;"!$F$16:$F$"&amp;15+I27))&lt;10,INDIRECT(CONCATENATE("Simu"&amp;$B27&amp;"!$F$16:$F$"&amp;15+I27)),#N/A)),0)</f>
        <v>0</v>
      </c>
      <c r="L27" cm="1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258</v>
      </c>
      <c r="P27">
        <f ca="1">SUM(F49)</f>
        <v>3.7903000000000051</v>
      </c>
      <c r="Q27">
        <f t="shared" ref="Q27:V28" ca="1" si="13">SUM(G49)</f>
        <v>100.9529722222222</v>
      </c>
      <c r="R27">
        <f t="shared" ca="1" si="13"/>
        <v>20</v>
      </c>
      <c r="S27">
        <f t="shared" ca="1" si="13"/>
        <v>2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2"/>
        <v>14</v>
      </c>
      <c r="C28" t="str" cm="1">
        <f t="array" aca="1" ref="C28" ca="1">INDIRECT(CONCATENATE("Simu"&amp;$B28&amp;"!"&amp;"$X$3"))</f>
        <v>[-0.01 +0.01]</v>
      </c>
      <c r="D28" t="str" cm="1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 cm="1">
        <f t="array" aca="1" ref="E28" ca="1">INDIRECT(CONCATENATE("Simu"&amp;$B28&amp;"!"&amp;"$G$3"))</f>
        <v>1000</v>
      </c>
      <c r="F28" cm="1">
        <f t="array" aca="1" ref="F28" ca="1">INDIRECT(CONCATENATE("Simu"&amp;$B28&amp;"!"&amp;"$L$8"))</f>
        <v>2.4802222222222192</v>
      </c>
      <c r="G28" cm="1">
        <f t="array" aca="1" ref="G28" ca="1">INDIRECT(CONCATENATE("Simu"&amp;$B28&amp;"!"&amp;"$L$9"))</f>
        <v>43.41687499999999</v>
      </c>
      <c r="H28" cm="1">
        <f t="array" aca="1" ref="H28" ca="1">INDIRECT(CONCATENATE("Simu"&amp;$B28&amp;"!"&amp;"$Z$3"))</f>
        <v>86</v>
      </c>
      <c r="I28" cm="1">
        <f t="array" aca="1" ref="I28" ca="1">INDIRECT(CONCATENATE("Simu"&amp;$B28&amp;"!"&amp;"$I$9"))</f>
        <v>2</v>
      </c>
      <c r="J28" cm="1">
        <f t="array" aca="1" ref="J28" ca="1">IF(I28&gt;0,COUNT(IF(INDIRECT(CONCATENATE("Simu"&amp;$B28&amp;"!$F$16:$F$"&amp;15+I28))&lt;20,INDIRECT(CONCATENATE("Simu"&amp;$B28&amp;"!$F$16:$F$"&amp;15+I28)),#N/A)),0)</f>
        <v>0</v>
      </c>
      <c r="K28" cm="1">
        <f t="array" aca="1" ref="K28" ca="1">IF(I28&gt;0,COUNT(IF(INDIRECT(CONCATENATE("Simu"&amp;$B28&amp;"!$F$16:$F$"&amp;15+I28))&lt;10,INDIRECT(CONCATENATE("Simu"&amp;$B28&amp;"!$F$16:$F$"&amp;15+I28)),#N/A)),0)</f>
        <v>0</v>
      </c>
      <c r="L28" cm="1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259</v>
      </c>
      <c r="P28">
        <f ca="1">SUM(F50)</f>
        <v>3.563747222222224</v>
      </c>
      <c r="Q28">
        <f t="shared" ca="1" si="13"/>
        <v>94.844977777777757</v>
      </c>
      <c r="R28">
        <f t="shared" ca="1" si="13"/>
        <v>120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2"/>
        <v>15</v>
      </c>
      <c r="C29" t="str" cm="1">
        <f t="array" aca="1" ref="C29" ca="1">INDIRECT(CONCATENATE("Simu"&amp;$B29&amp;"!"&amp;"$X$3"))</f>
        <v>[-0.01 +0.01]</v>
      </c>
      <c r="D29" t="str" cm="1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 cm="1">
        <f t="array" aca="1" ref="E29" ca="1">INDIRECT(CONCATENATE("Simu"&amp;$B29&amp;"!"&amp;"$G$3"))</f>
        <v>1000</v>
      </c>
      <c r="F29" cm="1">
        <f t="array" aca="1" ref="F29" ca="1">INDIRECT(CONCATENATE("Simu"&amp;$B29&amp;"!"&amp;"$L$8"))</f>
        <v>2.0298250000000051</v>
      </c>
      <c r="G29" cm="1">
        <f t="array" aca="1" ref="G29" ca="1">INDIRECT(CONCATENATE("Simu"&amp;$B29&amp;"!"&amp;"$L$9"))</f>
        <v>54.768119444444473</v>
      </c>
      <c r="H29" cm="1">
        <f t="array" aca="1" ref="H29" ca="1">INDIRECT(CONCATENATE("Simu"&amp;$B29&amp;"!"&amp;"$Z$3"))</f>
        <v>56</v>
      </c>
      <c r="I29" cm="1">
        <f t="array" aca="1" ref="I29" ca="1">INDIRECT(CONCATENATE("Simu"&amp;$B29&amp;"!"&amp;"$I$9"))</f>
        <v>0</v>
      </c>
      <c r="J29" cm="1">
        <f t="array" aca="1" ref="J29" ca="1">IF(I29&gt;0,COUNT(IF(INDIRECT(CONCATENATE("Simu"&amp;$B29&amp;"!$F$16:$F$"&amp;15+I29))&lt;20,INDIRECT(CONCATENATE("Simu"&amp;$B29&amp;"!$F$16:$F$"&amp;15+I29)),#N/A)),0)</f>
        <v>0</v>
      </c>
      <c r="K29" cm="1">
        <f t="array" aca="1" ref="K29" ca="1">IF(I29&gt;0,COUNT(IF(INDIRECT(CONCATENATE("Simu"&amp;$B29&amp;"!$F$16:$F$"&amp;15+I29))&lt;10,INDIRECT(CONCATENATE("Simu"&amp;$B29&amp;"!$F$16:$F$"&amp;15+I29)),#N/A)),0)</f>
        <v>0</v>
      </c>
      <c r="L29" cm="1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260</v>
      </c>
      <c r="P29">
        <f ca="1">SUM(F51:F54)</f>
        <v>2.8784333333333372</v>
      </c>
      <c r="Q29">
        <f t="shared" ref="Q29:V29" ca="1" si="14">SUM(G51:G54)</f>
        <v>94.282513888888857</v>
      </c>
      <c r="R29">
        <f t="shared" ca="1" si="14"/>
        <v>280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2"/>
        <v>16</v>
      </c>
      <c r="C30" t="str" cm="1">
        <f t="array" aca="1" ref="C30" ca="1">INDIRECT(CONCATENATE("Simu"&amp;$B30&amp;"!"&amp;"$X$3"))</f>
        <v>[-0.01 +0.01]</v>
      </c>
      <c r="D30" t="str" cm="1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 cm="1">
        <f t="array" aca="1" ref="E30" ca="1">INDIRECT(CONCATENATE("Simu"&amp;$B30&amp;"!"&amp;"$G$3"))</f>
        <v>1000</v>
      </c>
      <c r="F30" cm="1">
        <f t="array" aca="1" ref="F30" ca="1">INDIRECT(CONCATENATE("Simu"&amp;$B30&amp;"!"&amp;"$L$8"))</f>
        <v>1.860072222222215</v>
      </c>
      <c r="G30" cm="1">
        <f t="array" aca="1" ref="G30" ca="1">INDIRECT(CONCATENATE("Simu"&amp;$B30&amp;"!"&amp;"$L$9"))</f>
        <v>42.014697222222217</v>
      </c>
      <c r="H30" cm="1">
        <f t="array" aca="1" ref="H30" ca="1">INDIRECT(CONCATENATE("Simu"&amp;$B30&amp;"!"&amp;"$Z$3"))</f>
        <v>34</v>
      </c>
      <c r="I30" cm="1">
        <f t="array" aca="1" ref="I30" ca="1">INDIRECT(CONCATENATE("Simu"&amp;$B30&amp;"!"&amp;"$I$9"))</f>
        <v>0</v>
      </c>
      <c r="J30" cm="1">
        <f t="array" aca="1" ref="J30" ca="1">IF(I30&gt;0,COUNT(IF(INDIRECT(CONCATENATE("Simu"&amp;$B30&amp;"!$F$16:$F$"&amp;15+I30))&lt;20,INDIRECT(CONCATENATE("Simu"&amp;$B30&amp;"!$F$16:$F$"&amp;15+I30)),#N/A)),0)</f>
        <v>0</v>
      </c>
      <c r="K30" cm="1">
        <f t="array" aca="1" ref="K30" ca="1">IF(I30&gt;0,COUNT(IF(INDIRECT(CONCATENATE("Simu"&amp;$B30&amp;"!$F$16:$F$"&amp;15+I30))&lt;10,INDIRECT(CONCATENATE("Simu"&amp;$B30&amp;"!$F$16:$F$"&amp;15+I30)),#N/A)),0)</f>
        <v>0</v>
      </c>
      <c r="L30" cm="1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261</v>
      </c>
      <c r="P30">
        <f t="shared" ref="P30:Q30" ca="1" si="15">SUM(P15:P29)</f>
        <v>60.407799999999995</v>
      </c>
      <c r="Q30">
        <f t="shared" ca="1" si="15"/>
        <v>1678.1637388888887</v>
      </c>
      <c r="R30">
        <f ca="1">SUM(R15:R29)</f>
        <v>19582</v>
      </c>
      <c r="S30">
        <f t="shared" ref="S30:V30" ca="1" si="16">SUM(S15:S29)</f>
        <v>39</v>
      </c>
      <c r="T30">
        <f t="shared" ca="1" si="16"/>
        <v>22</v>
      </c>
      <c r="U30">
        <f t="shared" ca="1" si="16"/>
        <v>10</v>
      </c>
      <c r="V30">
        <f t="shared" ca="1" si="16"/>
        <v>5</v>
      </c>
    </row>
    <row r="31" spans="2:22" x14ac:dyDescent="0.3">
      <c r="B31">
        <f t="shared" si="2"/>
        <v>17</v>
      </c>
      <c r="C31" t="str" cm="1">
        <f t="array" aca="1" ref="C31" ca="1">INDIRECT(CONCATENATE("Simu"&amp;$B31&amp;"!"&amp;"$X$3"))</f>
        <v>[-0.01 +0.01]</v>
      </c>
      <c r="D31" t="str" cm="1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 cm="1">
        <f t="array" aca="1" ref="E31" ca="1">INDIRECT(CONCATENATE("Simu"&amp;$B31&amp;"!"&amp;"$G$3"))</f>
        <v>1000</v>
      </c>
      <c r="F31" cm="1">
        <f t="array" aca="1" ref="F31" ca="1">INDIRECT(CONCATENATE("Simu"&amp;$B31&amp;"!"&amp;"$L$8"))</f>
        <v>2.1320166666666651</v>
      </c>
      <c r="G31" cm="1">
        <f t="array" aca="1" ref="G31" ca="1">INDIRECT(CONCATENATE("Simu"&amp;$B31&amp;"!"&amp;"$L$9"))</f>
        <v>65.703638888888889</v>
      </c>
      <c r="H31" cm="1">
        <f t="array" aca="1" ref="H31" ca="1">INDIRECT(CONCATENATE("Simu"&amp;$B31&amp;"!"&amp;"$Z$3"))</f>
        <v>84</v>
      </c>
      <c r="I31" cm="1">
        <f t="array" aca="1" ref="I31" ca="1">INDIRECT(CONCATENATE("Simu"&amp;$B31&amp;"!"&amp;"$I$9"))</f>
        <v>5</v>
      </c>
      <c r="J31" cm="1">
        <f t="array" aca="1" ref="J31" ca="1">IF(I31&gt;0,COUNT(IF(INDIRECT(CONCATENATE("Simu"&amp;$B31&amp;"!$F$16:$F$"&amp;15+I31))&lt;20,INDIRECT(CONCATENATE("Simu"&amp;$B31&amp;"!$F$16:$F$"&amp;15+I31)),#N/A)),0)</f>
        <v>3</v>
      </c>
      <c r="K31" cm="1">
        <f t="array" aca="1" ref="K31" ca="1">IF(I31&gt;0,COUNT(IF(INDIRECT(CONCATENATE("Simu"&amp;$B31&amp;"!$F$16:$F$"&amp;15+I31))&lt;10,INDIRECT(CONCATENATE("Simu"&amp;$B31&amp;"!$F$16:$F$"&amp;15+I31)),#N/A)),0)</f>
        <v>0</v>
      </c>
      <c r="L31" cm="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2"/>
        <v>18</v>
      </c>
      <c r="C32" t="str" cm="1">
        <f t="array" aca="1" ref="C32" ca="1">INDIRECT(CONCATENATE("Simu"&amp;$B32&amp;"!"&amp;"$X$3"))</f>
        <v>[-0.01 +0.01]</v>
      </c>
      <c r="D32" t="str" cm="1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 cm="1">
        <f t="array" aca="1" ref="E32" ca="1">INDIRECT(CONCATENATE("Simu"&amp;$B32&amp;"!"&amp;"$G$3"))</f>
        <v>1000</v>
      </c>
      <c r="F32" cm="1">
        <f t="array" aca="1" ref="F32" ca="1">INDIRECT(CONCATENATE("Simu"&amp;$B32&amp;"!"&amp;"$L$8"))</f>
        <v>1.6805499999999951</v>
      </c>
      <c r="G32" cm="1">
        <f t="array" aca="1" ref="G32" ca="1">INDIRECT(CONCATENATE("Simu"&amp;$B32&amp;"!"&amp;"$L$9"))</f>
        <v>20.723311111111109</v>
      </c>
      <c r="H32" cm="1">
        <f t="array" aca="1" ref="H32" ca="1">INDIRECT(CONCATENATE("Simu"&amp;$B32&amp;"!"&amp;"$Z$3"))</f>
        <v>24</v>
      </c>
      <c r="I32" cm="1">
        <f t="array" aca="1" ref="I32" ca="1">INDIRECT(CONCATENATE("Simu"&amp;$B32&amp;"!"&amp;"$I$9"))</f>
        <v>0</v>
      </c>
      <c r="J32" cm="1">
        <f t="array" aca="1" ref="J32" ca="1">IF(I32&gt;0,COUNT(IF(INDIRECT(CONCATENATE("Simu"&amp;$B32&amp;"!$F$16:$F$"&amp;15+I32))&lt;20,INDIRECT(CONCATENATE("Simu"&amp;$B32&amp;"!$F$16:$F$"&amp;15+I32)),#N/A)),0)</f>
        <v>0</v>
      </c>
      <c r="K32" cm="1">
        <f t="array" aca="1" ref="K32" ca="1">IF(I32&gt;0,COUNT(IF(INDIRECT(CONCATENATE("Simu"&amp;$B32&amp;"!$F$16:$F$"&amp;15+I32))&lt;10,INDIRECT(CONCATENATE("Simu"&amp;$B32&amp;"!$F$16:$F$"&amp;15+I32)),#N/A)),0)</f>
        <v>0</v>
      </c>
      <c r="L32" cm="1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2"/>
        <v>19</v>
      </c>
      <c r="C33" t="str" cm="1">
        <f t="array" aca="1" ref="C33" ca="1">INDIRECT(CONCATENATE("Simu"&amp;$B33&amp;"!"&amp;"$X$3"))</f>
        <v>[-0.01 +0.01]</v>
      </c>
      <c r="D33" t="str" cm="1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 cm="1">
        <f t="array" aca="1" ref="E33" ca="1">INDIRECT(CONCATENATE("Simu"&amp;$B33&amp;"!"&amp;"$G$3"))</f>
        <v>1000</v>
      </c>
      <c r="F33" cm="1">
        <f t="array" aca="1" ref="F33" ca="1">INDIRECT(CONCATENATE("Simu"&amp;$B33&amp;"!"&amp;"$L$8"))</f>
        <v>0.95783055555555818</v>
      </c>
      <c r="G33" cm="1">
        <f t="array" aca="1" ref="G33" ca="1">INDIRECT(CONCATENATE("Simu"&amp;$B33&amp;"!"&amp;"$L$9"))</f>
        <v>23.746219444444431</v>
      </c>
      <c r="H33" cm="1">
        <f t="array" aca="1" ref="H33" ca="1">INDIRECT(CONCATENATE("Simu"&amp;$B33&amp;"!"&amp;"$Z$3"))</f>
        <v>1</v>
      </c>
      <c r="I33" cm="1">
        <f t="array" aca="1" ref="I33" ca="1">INDIRECT(CONCATENATE("Simu"&amp;$B33&amp;"!"&amp;"$I$9"))</f>
        <v>0</v>
      </c>
      <c r="J33" cm="1">
        <f t="array" aca="1" ref="J33" ca="1">IF(I33&gt;0,COUNT(IF(INDIRECT(CONCATENATE("Simu"&amp;$B33&amp;"!$F$16:$F$"&amp;15+I33))&lt;20,INDIRECT(CONCATENATE("Simu"&amp;$B33&amp;"!$F$16:$F$"&amp;15+I33)),#N/A)),0)</f>
        <v>0</v>
      </c>
      <c r="K33" cm="1">
        <f t="array" aca="1" ref="K33" ca="1">IF(I33&gt;0,COUNT(IF(INDIRECT(CONCATENATE("Simu"&amp;$B33&amp;"!$F$16:$F$"&amp;15+I33))&lt;10,INDIRECT(CONCATENATE("Simu"&amp;$B33&amp;"!$F$16:$F$"&amp;15+I33)),#N/A)),0)</f>
        <v>0</v>
      </c>
      <c r="L33" cm="1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2"/>
        <v>20</v>
      </c>
      <c r="C34" t="str" cm="1">
        <f t="array" aca="1" ref="C34" ca="1">INDIRECT(CONCATENATE("Simu"&amp;$B34&amp;"!"&amp;"$X$3"))</f>
        <v>[-0.01 +0.01]</v>
      </c>
      <c r="D34" t="str" cm="1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 cm="1">
        <f t="array" aca="1" ref="E34" ca="1">INDIRECT(CONCATENATE("Simu"&amp;$B34&amp;"!"&amp;"$G$3"))</f>
        <v>1000</v>
      </c>
      <c r="F34" cm="1">
        <f t="array" aca="1" ref="F34" ca="1">INDIRECT(CONCATENATE("Simu"&amp;$B34&amp;"!"&amp;"$L$8"))</f>
        <v>0.80908611111110884</v>
      </c>
      <c r="G34" cm="1">
        <f t="array" aca="1" ref="G34" ca="1">INDIRECT(CONCATENATE("Simu"&amp;$B34&amp;"!"&amp;"$L$9"))</f>
        <v>35.786105555555537</v>
      </c>
      <c r="H34" cm="1">
        <f t="array" aca="1" ref="H34" ca="1">INDIRECT(CONCATENATE("Simu"&amp;$B34&amp;"!"&amp;"$Z$3"))</f>
        <v>47</v>
      </c>
      <c r="I34" cm="1">
        <f t="array" aca="1" ref="I34" ca="1">INDIRECT(CONCATENATE("Simu"&amp;$B34&amp;"!"&amp;"$I$9"))</f>
        <v>9</v>
      </c>
      <c r="J34" cm="1">
        <f t="array" aca="1" ref="J34" ca="1">IF(I34&gt;0,COUNT(IF(INDIRECT(CONCATENATE("Simu"&amp;$B34&amp;"!$F$16:$F$"&amp;15+I34))&lt;20,INDIRECT(CONCATENATE("Simu"&amp;$B34&amp;"!$F$16:$F$"&amp;15+I34)),#N/A)),0)</f>
        <v>7</v>
      </c>
      <c r="K34" cm="1">
        <f t="array" aca="1" ref="K34" ca="1">IF(I34&gt;0,COUNT(IF(INDIRECT(CONCATENATE("Simu"&amp;$B34&amp;"!$F$16:$F$"&amp;15+I34))&lt;10,INDIRECT(CONCATENATE("Simu"&amp;$B34&amp;"!$F$16:$F$"&amp;15+I34)),#N/A)),0)</f>
        <v>5</v>
      </c>
      <c r="L34" cm="1">
        <f t="array" aca="1" ref="L34" ca="1">IF(I34&gt;0,COUNT(IF(INDIRECT(CONCATENATE("Simu"&amp;$B34&amp;"!$F$16:$F$"&amp;15+I34))&lt;5,INDIRECT(CONCATENATE("Simu"&amp;$B34&amp;"!$F$16:$F$"&amp;15+I34)),#N/A)),0)</f>
        <v>3</v>
      </c>
    </row>
    <row r="35" spans="2:12" x14ac:dyDescent="0.3">
      <c r="B35">
        <f t="shared" si="2"/>
        <v>21</v>
      </c>
      <c r="C35" t="str" cm="1">
        <f t="array" aca="1" ref="C35" ca="1">INDIRECT(CONCATENATE("Simu"&amp;$B35&amp;"!"&amp;"$X$3"))</f>
        <v>[-0.01 +0.01]</v>
      </c>
      <c r="D35" t="str" cm="1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 cm="1">
        <f t="array" aca="1" ref="E35" ca="1">INDIRECT(CONCATENATE("Simu"&amp;$B35&amp;"!"&amp;"$G$3"))</f>
        <v>1000</v>
      </c>
      <c r="F35" cm="1">
        <f t="array" aca="1" ref="F35" ca="1">INDIRECT(CONCATENATE("Simu"&amp;$B35&amp;"!"&amp;"$L$8"))</f>
        <v>1.1007555555555579</v>
      </c>
      <c r="G35" cm="1">
        <f t="array" aca="1" ref="G35" ca="1">INDIRECT(CONCATENATE("Simu"&amp;$B35&amp;"!"&amp;"$L$9"))</f>
        <v>39.987305555555537</v>
      </c>
      <c r="H35" cm="1">
        <f t="array" aca="1" ref="H35" ca="1">INDIRECT(CONCATENATE("Simu"&amp;$B35&amp;"!"&amp;"$Z$3"))</f>
        <v>34</v>
      </c>
      <c r="I35" cm="1">
        <f t="array" aca="1" ref="I35" ca="1">INDIRECT(CONCATENATE("Simu"&amp;$B35&amp;"!"&amp;"$I$9"))</f>
        <v>0</v>
      </c>
      <c r="J35" cm="1">
        <f t="array" aca="1" ref="J35" ca="1">IF(I35&gt;0,COUNT(IF(INDIRECT(CONCATENATE("Simu"&amp;$B35&amp;"!$F$16:$F$"&amp;15+I35))&lt;20,INDIRECT(CONCATENATE("Simu"&amp;$B35&amp;"!$F$16:$F$"&amp;15+I35)),#N/A)),0)</f>
        <v>0</v>
      </c>
      <c r="K35" cm="1">
        <f t="array" aca="1" ref="K35" ca="1">IF(I35&gt;0,COUNT(IF(INDIRECT(CONCATENATE("Simu"&amp;$B35&amp;"!$F$16:$F$"&amp;15+I35))&lt;10,INDIRECT(CONCATENATE("Simu"&amp;$B35&amp;"!$F$16:$F$"&amp;15+I35)),#N/A)),0)</f>
        <v>0</v>
      </c>
      <c r="L35" cm="1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2"/>
        <v>22</v>
      </c>
      <c r="C36" t="str" cm="1">
        <f t="array" aca="1" ref="C36" ca="1">INDIRECT(CONCATENATE("Simu"&amp;$B36&amp;"!"&amp;"$X$3"))</f>
        <v>[-0.01 +0.01]</v>
      </c>
      <c r="D36" t="str" cm="1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 cm="1">
        <f t="array" aca="1" ref="E36" ca="1">INDIRECT(CONCATENATE("Simu"&amp;$B36&amp;"!"&amp;"$G$3"))</f>
        <v>1000</v>
      </c>
      <c r="F36" cm="1">
        <f t="array" aca="1" ref="F36" ca="1">INDIRECT(CONCATENATE("Simu"&amp;$B36&amp;"!"&amp;"$L$8"))</f>
        <v>0.89289444444444599</v>
      </c>
      <c r="G36" cm="1">
        <f t="array" aca="1" ref="G36" ca="1">INDIRECT(CONCATENATE("Simu"&amp;$B36&amp;"!"&amp;"$L$9"))</f>
        <v>34.116841666666673</v>
      </c>
      <c r="H36" cm="1">
        <f t="array" aca="1" ref="H36" ca="1">INDIRECT(CONCATENATE("Simu"&amp;$B36&amp;"!"&amp;"$Z$3"))</f>
        <v>86</v>
      </c>
      <c r="I36" cm="1">
        <f t="array" aca="1" ref="I36" ca="1">INDIRECT(CONCATENATE("Simu"&amp;$B36&amp;"!"&amp;"$I$9"))</f>
        <v>0</v>
      </c>
      <c r="J36" cm="1">
        <f t="array" aca="1" ref="J36" ca="1">IF(I36&gt;0,COUNT(IF(INDIRECT(CONCATENATE("Simu"&amp;$B36&amp;"!$F$16:$F$"&amp;15+I36))&lt;20,INDIRECT(CONCATENATE("Simu"&amp;$B36&amp;"!$F$16:$F$"&amp;15+I36)),#N/A)),0)</f>
        <v>0</v>
      </c>
      <c r="K36" cm="1">
        <f t="array" aca="1" ref="K36" ca="1">IF(I36&gt;0,COUNT(IF(INDIRECT(CONCATENATE("Simu"&amp;$B36&amp;"!$F$16:$F$"&amp;15+I36))&lt;10,INDIRECT(CONCATENATE("Simu"&amp;$B36&amp;"!$F$16:$F$"&amp;15+I36)),#N/A)),0)</f>
        <v>0</v>
      </c>
      <c r="L36" cm="1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2"/>
        <v>23</v>
      </c>
      <c r="C37" t="str" cm="1">
        <f t="array" aca="1" ref="C37" ca="1">INDIRECT(CONCATENATE("Simu"&amp;$B37&amp;"!"&amp;"$X$3"))</f>
        <v>[-0.01 +0.01]</v>
      </c>
      <c r="D37" t="str" cm="1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 cm="1">
        <f t="array" aca="1" ref="E37" ca="1">INDIRECT(CONCATENATE("Simu"&amp;$B37&amp;"!"&amp;"$G$3"))</f>
        <v>1000</v>
      </c>
      <c r="F37" cm="1">
        <f t="array" aca="1" ref="F37" ca="1">INDIRECT(CONCATENATE("Simu"&amp;$B37&amp;"!"&amp;"$L$8"))</f>
        <v>1.333550000000002</v>
      </c>
      <c r="G37" cm="1">
        <f t="array" aca="1" ref="G37" ca="1">INDIRECT(CONCATENATE("Simu"&amp;$B37&amp;"!"&amp;"$L$9"))</f>
        <v>34.880327777777772</v>
      </c>
      <c r="H37" cm="1">
        <f t="array" aca="1" ref="H37" ca="1">INDIRECT(CONCATENATE("Simu"&amp;$B37&amp;"!"&amp;"$Z$3"))</f>
        <v>125</v>
      </c>
      <c r="I37" cm="1">
        <f t="array" aca="1" ref="I37" ca="1">INDIRECT(CONCATENATE("Simu"&amp;$B37&amp;"!"&amp;"$I$9"))</f>
        <v>5</v>
      </c>
      <c r="J37" cm="1">
        <f t="array" aca="1" ref="J37" ca="1">IF(I37&gt;0,COUNT(IF(INDIRECT(CONCATENATE("Simu"&amp;$B37&amp;"!$F$16:$F$"&amp;15+I37))&lt;20,INDIRECT(CONCATENATE("Simu"&amp;$B37&amp;"!$F$16:$F$"&amp;15+I37)),#N/A)),0)</f>
        <v>3</v>
      </c>
      <c r="K37" cm="1">
        <f t="array" aca="1" ref="K37" ca="1">IF(I37&gt;0,COUNT(IF(INDIRECT(CONCATENATE("Simu"&amp;$B37&amp;"!$F$16:$F$"&amp;15+I37))&lt;10,INDIRECT(CONCATENATE("Simu"&amp;$B37&amp;"!$F$16:$F$"&amp;15+I37)),#N/A)),0)</f>
        <v>2</v>
      </c>
      <c r="L37" cm="1">
        <f t="array" aca="1" ref="L37" ca="1">IF(I37&gt;0,COUNT(IF(INDIRECT(CONCATENATE("Simu"&amp;$B37&amp;"!$F$16:$F$"&amp;15+I37))&lt;5,INDIRECT(CONCATENATE("Simu"&amp;$B37&amp;"!$F$16:$F$"&amp;15+I37)),#N/A)),0)</f>
        <v>1</v>
      </c>
    </row>
    <row r="38" spans="2:12" x14ac:dyDescent="0.3">
      <c r="B38">
        <f t="shared" si="2"/>
        <v>24</v>
      </c>
      <c r="C38" t="str" cm="1">
        <f t="array" aca="1" ref="C38" ca="1">INDIRECT(CONCATENATE("Simu"&amp;$B38&amp;"!"&amp;"$X$3"))</f>
        <v>[-0.01 +0.01]</v>
      </c>
      <c r="D38" t="str" cm="1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 cm="1">
        <f t="array" aca="1" ref="E38" ca="1">INDIRECT(CONCATENATE("Simu"&amp;$B38&amp;"!"&amp;"$G$3"))</f>
        <v>1000</v>
      </c>
      <c r="F38" cm="1">
        <f t="array" aca="1" ref="F38" ca="1">INDIRECT(CONCATENATE("Simu"&amp;$B38&amp;"!"&amp;"$L$8"))</f>
        <v>1.0919611111111081</v>
      </c>
      <c r="G38" cm="1">
        <f t="array" aca="1" ref="G38" ca="1">INDIRECT(CONCATENATE("Simu"&amp;$B38&amp;"!"&amp;"$L$9"))</f>
        <v>37.162552777777769</v>
      </c>
      <c r="H38" cm="1">
        <f t="array" aca="1" ref="H38" ca="1">INDIRECT(CONCATENATE("Simu"&amp;$B38&amp;"!"&amp;"$Z$3"))</f>
        <v>72</v>
      </c>
      <c r="I38" cm="1">
        <f t="array" aca="1" ref="I38" ca="1">INDIRECT(CONCATENATE("Simu"&amp;$B38&amp;"!"&amp;"$I$9"))</f>
        <v>0</v>
      </c>
      <c r="J38" cm="1">
        <f t="array" aca="1" ref="J38" ca="1">IF(I38&gt;0,COUNT(IF(INDIRECT(CONCATENATE("Simu"&amp;$B38&amp;"!$F$16:$F$"&amp;15+I38))&lt;20,INDIRECT(CONCATENATE("Simu"&amp;$B38&amp;"!$F$16:$F$"&amp;15+I38)),#N/A)),0)</f>
        <v>0</v>
      </c>
      <c r="K38" cm="1">
        <f t="array" aca="1" ref="K38" ca="1">IF(I38&gt;0,COUNT(IF(INDIRECT(CONCATENATE("Simu"&amp;$B38&amp;"!$F$16:$F$"&amp;15+I38))&lt;10,INDIRECT(CONCATENATE("Simu"&amp;$B38&amp;"!$F$16:$F$"&amp;15+I38)),#N/A)),0)</f>
        <v>0</v>
      </c>
      <c r="L38" cm="1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2"/>
        <v>25</v>
      </c>
      <c r="C39" t="str" cm="1">
        <f t="array" aca="1" ref="C39" ca="1">INDIRECT(CONCATENATE("Simu"&amp;$B39&amp;"!"&amp;"$X$3"))</f>
        <v>[-0.01 +0.01]</v>
      </c>
      <c r="D39" t="str" cm="1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 cm="1">
        <f t="array" aca="1" ref="E39" ca="1">INDIRECT(CONCATENATE("Simu"&amp;$B39&amp;"!"&amp;"$G$3"))</f>
        <v>1000</v>
      </c>
      <c r="F39" cm="1">
        <f t="array" aca="1" ref="F39" ca="1">INDIRECT(CONCATENATE("Simu"&amp;$B39&amp;"!"&amp;"$L$8"))</f>
        <v>1.2642444444444401</v>
      </c>
      <c r="G39" cm="1">
        <f t="array" aca="1" ref="G39" ca="1">INDIRECT(CONCATENATE("Simu"&amp;$B39&amp;"!"&amp;"$L$9"))</f>
        <v>33.870727777777759</v>
      </c>
      <c r="H39" cm="1">
        <f t="array" aca="1" ref="H39" ca="1">INDIRECT(CONCATENATE("Simu"&amp;$B39&amp;"!"&amp;"$Z$3"))</f>
        <v>71</v>
      </c>
      <c r="I39" cm="1">
        <f t="array" aca="1" ref="I39" ca="1">INDIRECT(CONCATENATE("Simu"&amp;$B39&amp;"!"&amp;"$I$9"))</f>
        <v>1</v>
      </c>
      <c r="J39" cm="1">
        <f t="array" aca="1" ref="J39" ca="1">IF(I39&gt;0,COUNT(IF(INDIRECT(CONCATENATE("Simu"&amp;$B39&amp;"!$F$16:$F$"&amp;15+I39))&lt;20,INDIRECT(CONCATENATE("Simu"&amp;$B39&amp;"!$F$16:$F$"&amp;15+I39)),#N/A)),0)</f>
        <v>0</v>
      </c>
      <c r="K39" cm="1">
        <f t="array" aca="1" ref="K39" ca="1">IF(I39&gt;0,COUNT(IF(INDIRECT(CONCATENATE("Simu"&amp;$B39&amp;"!$F$16:$F$"&amp;15+I39))&lt;10,INDIRECT(CONCATENATE("Simu"&amp;$B39&amp;"!$F$16:$F$"&amp;15+I39)),#N/A)),0)</f>
        <v>0</v>
      </c>
      <c r="L39" cm="1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2"/>
        <v>26</v>
      </c>
      <c r="C40" t="str" cm="1">
        <f t="array" aca="1" ref="C40" ca="1">INDIRECT(CONCATENATE("Simu"&amp;$B40&amp;"!"&amp;"$X$3"))</f>
        <v>[-0.01 +0.01]</v>
      </c>
      <c r="D40" t="str" cm="1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 cm="1">
        <f t="array" aca="1" ref="E40" ca="1">INDIRECT(CONCATENATE("Simu"&amp;$B40&amp;"!"&amp;"$G$3"))</f>
        <v>1000</v>
      </c>
      <c r="F40" cm="1">
        <f t="array" aca="1" ref="F40" ca="1">INDIRECT(CONCATENATE("Simu"&amp;$B40&amp;"!"&amp;"$L$8"))</f>
        <v>0.57860277777777613</v>
      </c>
      <c r="G40" cm="1">
        <f t="array" aca="1" ref="G40" ca="1">INDIRECT(CONCATENATE("Simu"&amp;$B40&amp;"!"&amp;"$L$9"))</f>
        <v>23.850105555555562</v>
      </c>
      <c r="H40" cm="1">
        <f t="array" aca="1" ref="H40" ca="1">INDIRECT(CONCATENATE("Simu"&amp;$B40&amp;"!"&amp;"$Z$3"))</f>
        <v>59</v>
      </c>
      <c r="I40" cm="1">
        <f t="array" aca="1" ref="I40" ca="1">INDIRECT(CONCATENATE("Simu"&amp;$B40&amp;"!"&amp;"$I$9"))</f>
        <v>0</v>
      </c>
      <c r="J40" cm="1">
        <f t="array" aca="1" ref="J40" ca="1">IF(I40&gt;0,COUNT(IF(INDIRECT(CONCATENATE("Simu"&amp;$B40&amp;"!$F$16:$F$"&amp;15+I40))&lt;20,INDIRECT(CONCATENATE("Simu"&amp;$B40&amp;"!$F$16:$F$"&amp;15+I40)),#N/A)),0)</f>
        <v>0</v>
      </c>
      <c r="K40" cm="1">
        <f t="array" aca="1" ref="K40" ca="1">IF(I40&gt;0,COUNT(IF(INDIRECT(CONCATENATE("Simu"&amp;$B40&amp;"!$F$16:$F$"&amp;15+I40))&lt;10,INDIRECT(CONCATENATE("Simu"&amp;$B40&amp;"!$F$16:$F$"&amp;15+I40)),#N/A)),0)</f>
        <v>0</v>
      </c>
      <c r="L40" cm="1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2"/>
        <v>27</v>
      </c>
      <c r="C41" t="str" cm="1">
        <f t="array" aca="1" ref="C41" ca="1">INDIRECT(CONCATENATE("Simu"&amp;$B41&amp;"!"&amp;"$X$3"))</f>
        <v>[-0.01 +0.01]</v>
      </c>
      <c r="D41" t="str" cm="1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 cm="1">
        <f t="array" aca="1" ref="E41" ca="1">INDIRECT(CONCATENATE("Simu"&amp;$B41&amp;"!"&amp;"$G$3"))</f>
        <v>1000</v>
      </c>
      <c r="F41" cm="1">
        <f t="array" aca="1" ref="F41" ca="1">INDIRECT(CONCATENATE("Simu"&amp;$B41&amp;"!"&amp;"$L$8"))</f>
        <v>0.7902861111111088</v>
      </c>
      <c r="G41" cm="1">
        <f t="array" aca="1" ref="G41" ca="1">INDIRECT(CONCATENATE("Simu"&amp;$B41&amp;"!"&amp;"$L$9"))</f>
        <v>29.850122222222218</v>
      </c>
      <c r="H41" cm="1">
        <f t="array" aca="1" ref="H41" ca="1">INDIRECT(CONCATENATE("Simu"&amp;$B41&amp;"!"&amp;"$Z$3"))</f>
        <v>687</v>
      </c>
      <c r="I41" cm="1">
        <f t="array" aca="1" ref="I41" ca="1">INDIRECT(CONCATENATE("Simu"&amp;$B41&amp;"!"&amp;"$I$9"))</f>
        <v>0</v>
      </c>
      <c r="J41" cm="1">
        <f t="array" aca="1" ref="J41" ca="1">IF(I41&gt;0,COUNT(IF(INDIRECT(CONCATENATE("Simu"&amp;$B41&amp;"!$F$16:$F$"&amp;15+I41))&lt;20,INDIRECT(CONCATENATE("Simu"&amp;$B41&amp;"!$F$16:$F$"&amp;15+I41)),#N/A)),0)</f>
        <v>0</v>
      </c>
      <c r="K41" cm="1">
        <f t="array" aca="1" ref="K41" ca="1">IF(I41&gt;0,COUNT(IF(INDIRECT(CONCATENATE("Simu"&amp;$B41&amp;"!$F$16:$F$"&amp;15+I41))&lt;10,INDIRECT(CONCATENATE("Simu"&amp;$B41&amp;"!$F$16:$F$"&amp;15+I41)),#N/A)),0)</f>
        <v>0</v>
      </c>
      <c r="L41" cm="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2"/>
        <v>28</v>
      </c>
      <c r="C42" t="str" cm="1">
        <f t="array" aca="1" ref="C42" ca="1">INDIRECT(CONCATENATE("Simu"&amp;$B42&amp;"!"&amp;"$X$3"))</f>
        <v>[-0.01 +0.01]</v>
      </c>
      <c r="D42" t="str" cm="1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 cm="1">
        <f t="array" aca="1" ref="E42" ca="1">INDIRECT(CONCATENATE("Simu"&amp;$B42&amp;"!"&amp;"$G$3"))</f>
        <v>1000</v>
      </c>
      <c r="F42" cm="1">
        <f t="array" aca="1" ref="F42" ca="1">INDIRECT(CONCATENATE("Simu"&amp;$B42&amp;"!"&amp;"$L$8"))</f>
        <v>1.2337222222222191</v>
      </c>
      <c r="G42" cm="1">
        <f t="array" aca="1" ref="G42" ca="1">INDIRECT(CONCATENATE("Simu"&amp;$B42&amp;"!"&amp;"$L$9"))</f>
        <v>48.359933333333338</v>
      </c>
      <c r="H42" cm="1">
        <f t="array" aca="1" ref="H42" ca="1">INDIRECT(CONCATENATE("Simu"&amp;$B42&amp;"!"&amp;"$Z$3"))</f>
        <v>4504</v>
      </c>
      <c r="I42" cm="1">
        <f t="array" aca="1" ref="I42" ca="1">INDIRECT(CONCATENATE("Simu"&amp;$B42&amp;"!"&amp;"$I$9"))</f>
        <v>2</v>
      </c>
      <c r="J42" cm="1">
        <f t="array" aca="1" ref="J42" ca="1">IF(I42&gt;0,COUNT(IF(INDIRECT(CONCATENATE("Simu"&amp;$B42&amp;"!$F$16:$F$"&amp;15+I42))&lt;20,INDIRECT(CONCATENATE("Simu"&amp;$B42&amp;"!$F$16:$F$"&amp;15+I42)),#N/A)),0)</f>
        <v>0</v>
      </c>
      <c r="K42" cm="1">
        <f t="array" aca="1" ref="K42" ca="1">IF(I42&gt;0,COUNT(IF(INDIRECT(CONCATENATE("Simu"&amp;$B42&amp;"!$F$16:$F$"&amp;15+I42))&lt;10,INDIRECT(CONCATENATE("Simu"&amp;$B42&amp;"!$F$16:$F$"&amp;15+I42)),#N/A)),0)</f>
        <v>0</v>
      </c>
      <c r="L42" cm="1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2"/>
        <v>29</v>
      </c>
      <c r="C43" t="str" cm="1">
        <f t="array" aca="1" ref="C43" ca="1">INDIRECT(CONCATENATE("Simu"&amp;$B43&amp;"!"&amp;"$X$3"))</f>
        <v>[-0.01 +0.01]</v>
      </c>
      <c r="D43" t="str" cm="1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 cm="1">
        <f t="array" aca="1" ref="E43" ca="1">INDIRECT(CONCATENATE("Simu"&amp;$B43&amp;"!"&amp;"$G$3"))</f>
        <v>1000</v>
      </c>
      <c r="F43" cm="1">
        <f t="array" aca="1" ref="F43" ca="1">INDIRECT(CONCATENATE("Simu"&amp;$B43&amp;"!"&amp;"$L$8"))</f>
        <v>0.7696500000000035</v>
      </c>
      <c r="G43" cm="1">
        <f t="array" aca="1" ref="G43" ca="1">INDIRECT(CONCATENATE("Simu"&amp;$B43&amp;"!"&amp;"$L$9"))</f>
        <v>48.504941666666667</v>
      </c>
      <c r="H43" cm="1">
        <f t="array" aca="1" ref="H43" ca="1">INDIRECT(CONCATENATE("Simu"&amp;$B43&amp;"!"&amp;"$Z$3"))</f>
        <v>3449</v>
      </c>
      <c r="I43" cm="1">
        <f t="array" aca="1" ref="I43" ca="1">INDIRECT(CONCATENATE("Simu"&amp;$B43&amp;"!"&amp;"$I$9"))</f>
        <v>0</v>
      </c>
      <c r="J43" cm="1">
        <f t="array" aca="1" ref="J43" ca="1">IF(I43&gt;0,COUNT(IF(INDIRECT(CONCATENATE("Simu"&amp;$B43&amp;"!$F$16:$F$"&amp;15+I43))&lt;20,INDIRECT(CONCATENATE("Simu"&amp;$B43&amp;"!$F$16:$F$"&amp;15+I43)),#N/A)),0)</f>
        <v>0</v>
      </c>
      <c r="K43" cm="1">
        <f t="array" aca="1" ref="K43" ca="1">IF(I43&gt;0,COUNT(IF(INDIRECT(CONCATENATE("Simu"&amp;$B43&amp;"!$F$16:$F$"&amp;15+I43))&lt;10,INDIRECT(CONCATENATE("Simu"&amp;$B43&amp;"!$F$16:$F$"&amp;15+I43)),#N/A)),0)</f>
        <v>0</v>
      </c>
      <c r="L43" cm="1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2"/>
        <v>30</v>
      </c>
      <c r="C44" t="str" cm="1">
        <f t="array" aca="1" ref="C44" ca="1">INDIRECT(CONCATENATE("Simu"&amp;$B44&amp;"!"&amp;"$X$3"))</f>
        <v>[-0.01 +0.01]</v>
      </c>
      <c r="D44" t="str" cm="1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 cm="1">
        <f t="array" aca="1" ref="E44" ca="1">INDIRECT(CONCATENATE("Simu"&amp;$B44&amp;"!"&amp;"$G$3"))</f>
        <v>1000</v>
      </c>
      <c r="F44" cm="1">
        <f t="array" aca="1" ref="F44" ca="1">INDIRECT(CONCATENATE("Simu"&amp;$B44&amp;"!"&amp;"$L$8"))</f>
        <v>1.868258333333338</v>
      </c>
      <c r="G44" cm="1">
        <f t="array" aca="1" ref="G44" ca="1">INDIRECT(CONCATENATE("Simu"&amp;$B44&amp;"!"&amp;"$L$9"))</f>
        <v>58.193752777777767</v>
      </c>
      <c r="H44" cm="1">
        <f t="array" aca="1" ref="H44" ca="1">INDIRECT(CONCATENATE("Simu"&amp;$B44&amp;"!"&amp;"$Z$3"))</f>
        <v>450</v>
      </c>
      <c r="I44" cm="1">
        <f t="array" aca="1" ref="I44" ca="1">INDIRECT(CONCATENATE("Simu"&amp;$B44&amp;"!"&amp;"$I$9"))</f>
        <v>0</v>
      </c>
      <c r="J44" cm="1">
        <f t="array" aca="1" ref="J44" ca="1">IF(I44&gt;0,COUNT(IF(INDIRECT(CONCATENATE("Simu"&amp;$B44&amp;"!$F$16:$F$"&amp;15+I44))&lt;20,INDIRECT(CONCATENATE("Simu"&amp;$B44&amp;"!$F$16:$F$"&amp;15+I44)),#N/A)),0)</f>
        <v>0</v>
      </c>
      <c r="K44" cm="1">
        <f t="array" aca="1" ref="K44" ca="1">IF(I44&gt;0,COUNT(IF(INDIRECT(CONCATENATE("Simu"&amp;$B44&amp;"!$F$16:$F$"&amp;15+I44))&lt;10,INDIRECT(CONCATENATE("Simu"&amp;$B44&amp;"!$F$16:$F$"&amp;15+I44)),#N/A)),0)</f>
        <v>0</v>
      </c>
      <c r="L44" cm="1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2"/>
        <v>31</v>
      </c>
      <c r="C45" t="str" cm="1">
        <f t="array" aca="1" ref="C45" ca="1">INDIRECT(CONCATENATE("Simu"&amp;$B45&amp;"!"&amp;"$X$3"))</f>
        <v>[-0.01 +0.01]</v>
      </c>
      <c r="D45" t="str" cm="1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 cm="1">
        <f t="array" aca="1" ref="E45" ca="1">INDIRECT(CONCATENATE("Simu"&amp;$B45&amp;"!"&amp;"$G$3"))</f>
        <v>1000</v>
      </c>
      <c r="F45" cm="1">
        <f t="array" aca="1" ref="F45" ca="1">INDIRECT(CONCATENATE("Simu"&amp;$B45&amp;"!"&amp;"$L$8"))</f>
        <v>2.6424805555555611</v>
      </c>
      <c r="G45" cm="1">
        <f t="array" aca="1" ref="G45" ca="1">INDIRECT(CONCATENATE("Simu"&amp;$B45&amp;"!"&amp;"$L$9"))</f>
        <v>57.980291666666673</v>
      </c>
      <c r="H45" cm="1">
        <f t="array" aca="1" ref="H45" ca="1">INDIRECT(CONCATENATE("Simu"&amp;$B45&amp;"!"&amp;"$Z$3"))</f>
        <v>225</v>
      </c>
      <c r="I45" cm="1">
        <f t="array" aca="1" ref="I45" ca="1">INDIRECT(CONCATENATE("Simu"&amp;$B45&amp;"!"&amp;"$I$9"))</f>
        <v>4</v>
      </c>
      <c r="J45" cm="1">
        <f t="array" aca="1" ref="J45" ca="1">IF(I45&gt;0,COUNT(IF(INDIRECT(CONCATENATE("Simu"&amp;$B45&amp;"!$F$16:$F$"&amp;15+I45))&lt;20,INDIRECT(CONCATENATE("Simu"&amp;$B45&amp;"!$F$16:$F$"&amp;15+I45)),#N/A)),0)</f>
        <v>3</v>
      </c>
      <c r="K45" cm="1">
        <f t="array" aca="1" ref="K45" ca="1">IF(I45&gt;0,COUNT(IF(INDIRECT(CONCATENATE("Simu"&amp;$B45&amp;"!$F$16:$F$"&amp;15+I45))&lt;10,INDIRECT(CONCATENATE("Simu"&amp;$B45&amp;"!$F$16:$F$"&amp;15+I45)),#N/A)),0)</f>
        <v>2</v>
      </c>
      <c r="L45" cm="1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2"/>
        <v>32</v>
      </c>
      <c r="C46" t="str" cm="1">
        <f t="array" aca="1" ref="C46" ca="1">INDIRECT(CONCATENATE("Simu"&amp;$B46&amp;"!"&amp;"$X$3"))</f>
        <v>[-0.01 +0.01]</v>
      </c>
      <c r="D46" t="str" cm="1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 cm="1">
        <f t="array" aca="1" ref="E46" ca="1">INDIRECT(CONCATENATE("Simu"&amp;$B46&amp;"!"&amp;"$G$3"))</f>
        <v>1000</v>
      </c>
      <c r="F46" cm="1">
        <f t="array" aca="1" ref="F46" ca="1">INDIRECT(CONCATENATE("Simu"&amp;$B46&amp;"!"&amp;"$L$8"))</f>
        <v>1.812244444444447</v>
      </c>
      <c r="G46" cm="1">
        <f t="array" aca="1" ref="G46" ca="1">INDIRECT(CONCATENATE("Simu"&amp;$B46&amp;"!"&amp;"$L$9"))</f>
        <v>41.975088888888877</v>
      </c>
      <c r="H46" cm="1">
        <f t="array" aca="1" ref="H46" ca="1">INDIRECT(CONCATENATE("Simu"&amp;$B46&amp;"!"&amp;"$Z$3"))</f>
        <v>68</v>
      </c>
      <c r="I46" cm="1">
        <f t="array" aca="1" ref="I46" ca="1">INDIRECT(CONCATENATE("Simu"&amp;$B46&amp;"!"&amp;"$I$9"))</f>
        <v>0</v>
      </c>
      <c r="J46" cm="1">
        <f t="array" aca="1" ref="J46" ca="1">IF(I46&gt;0,COUNT(IF(INDIRECT(CONCATENATE("Simu"&amp;$B46&amp;"!$F$16:$F$"&amp;15+I46))&lt;20,INDIRECT(CONCATENATE("Simu"&amp;$B46&amp;"!$F$16:$F$"&amp;15+I46)),#N/A)),0)</f>
        <v>0</v>
      </c>
      <c r="K46" cm="1">
        <f t="array" aca="1" ref="K46" ca="1">IF(I46&gt;0,COUNT(IF(INDIRECT(CONCATENATE("Simu"&amp;$B46&amp;"!$F$16:$F$"&amp;15+I46))&lt;10,INDIRECT(CONCATENATE("Simu"&amp;$B46&amp;"!$F$16:$F$"&amp;15+I46)),#N/A)),0)</f>
        <v>0</v>
      </c>
      <c r="L46" cm="1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2"/>
        <v>33</v>
      </c>
      <c r="C47" t="str" cm="1">
        <f t="array" aca="1" ref="C47" ca="1">INDIRECT(CONCATENATE("Simu"&amp;$B47&amp;"!"&amp;"$X$3"))</f>
        <v>[-0.01 +0.01]</v>
      </c>
      <c r="D47" t="str" cm="1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 cm="1">
        <f t="array" aca="1" ref="E47" ca="1">INDIRECT(CONCATENATE("Simu"&amp;$B47&amp;"!"&amp;"$G$3"))</f>
        <v>1000</v>
      </c>
      <c r="F47" cm="1">
        <f t="array" aca="1" ref="F47" ca="1">INDIRECT(CONCATENATE("Simu"&amp;$B47&amp;"!"&amp;"$L$8"))</f>
        <v>1.969891666666661</v>
      </c>
      <c r="G47" cm="1">
        <f t="array" aca="1" ref="G47" ca="1">INDIRECT(CONCATENATE("Simu"&amp;$B47&amp;"!"&amp;"$L$9"))</f>
        <v>60.564044444444441</v>
      </c>
      <c r="H47" cm="1">
        <f t="array" aca="1" ref="H47" ca="1">INDIRECT(CONCATENATE("Simu"&amp;$B47&amp;"!"&amp;"$Z$3"))</f>
        <v>132</v>
      </c>
      <c r="I47" cm="1">
        <f t="array" aca="1" ref="I47" ca="1">INDIRECT(CONCATENATE("Simu"&amp;$B47&amp;"!"&amp;"$I$9"))</f>
        <v>0</v>
      </c>
      <c r="J47" cm="1">
        <f t="array" aca="1" ref="J47" ca="1">IF(I47&gt;0,COUNT(IF(INDIRECT(CONCATENATE("Simu"&amp;$B47&amp;"!$F$16:$F$"&amp;15+I47))&lt;20,INDIRECT(CONCATENATE("Simu"&amp;$B47&amp;"!$F$16:$F$"&amp;15+I47)),#N/A)),0)</f>
        <v>0</v>
      </c>
      <c r="K47" cm="1">
        <f t="array" aca="1" ref="K47" ca="1">IF(I47&gt;0,COUNT(IF(INDIRECT(CONCATENATE("Simu"&amp;$B47&amp;"!$F$16:$F$"&amp;15+I47))&lt;10,INDIRECT(CONCATENATE("Simu"&amp;$B47&amp;"!$F$16:$F$"&amp;15+I47)),#N/A)),0)</f>
        <v>0</v>
      </c>
      <c r="L47" cm="1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2"/>
        <v>34</v>
      </c>
      <c r="C48" t="str" cm="1">
        <f t="array" aca="1" ref="C48" ca="1">INDIRECT(CONCATENATE("Simu"&amp;$B48&amp;"!"&amp;"$X$3"))</f>
        <v>[-0.01 +0.01]</v>
      </c>
      <c r="D48" t="str" cm="1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 cm="1">
        <f t="array" aca="1" ref="E48" ca="1">INDIRECT(CONCATENATE("Simu"&amp;$B48&amp;"!"&amp;"$G$3"))</f>
        <v>1000</v>
      </c>
      <c r="F48" cm="1">
        <f t="array" aca="1" ref="F48" ca="1">INDIRECT(CONCATENATE("Simu"&amp;$B48&amp;"!"&amp;"$L$8"))</f>
        <v>2.056561111111102</v>
      </c>
      <c r="G48" cm="1">
        <f t="array" aca="1" ref="G48" ca="1">INDIRECT(CONCATENATE("Simu"&amp;$B48&amp;"!"&amp;"$L$9"))</f>
        <v>43.458183333333302</v>
      </c>
      <c r="H48" cm="1">
        <f t="array" aca="1" ref="H48" ca="1">INDIRECT(CONCATENATE("Simu"&amp;$B48&amp;"!"&amp;"$Z$3"))</f>
        <v>119</v>
      </c>
      <c r="I48" cm="1">
        <f t="array" aca="1" ref="I48" ca="1">INDIRECT(CONCATENATE("Simu"&amp;$B48&amp;"!"&amp;"$I$9"))</f>
        <v>1</v>
      </c>
      <c r="J48" cm="1">
        <f t="array" aca="1" ref="J48" ca="1">IF(I48&gt;0,COUNT(IF(INDIRECT(CONCATENATE("Simu"&amp;$B48&amp;"!$F$16:$F$"&amp;15+I48))&lt;20,INDIRECT(CONCATENATE("Simu"&amp;$B48&amp;"!$F$16:$F$"&amp;15+I48)),#N/A)),0)</f>
        <v>0</v>
      </c>
      <c r="K48" cm="1">
        <f t="array" aca="1" ref="K48" ca="1">IF(I48&gt;0,COUNT(IF(INDIRECT(CONCATENATE("Simu"&amp;$B48&amp;"!$F$16:$F$"&amp;15+I48))&lt;10,INDIRECT(CONCATENATE("Simu"&amp;$B48&amp;"!$F$16:$F$"&amp;15+I48)),#N/A)),0)</f>
        <v>0</v>
      </c>
      <c r="L48" cm="1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2"/>
        <v>35</v>
      </c>
      <c r="C49" t="str" cm="1">
        <f t="array" aca="1" ref="C49" ca="1">INDIRECT(CONCATENATE("Simu"&amp;$B49&amp;"!"&amp;"$X$3"))</f>
        <v>[-0.01 +0.01]</v>
      </c>
      <c r="D49" t="str" cm="1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 cm="1">
        <f t="array" aca="1" ref="E49" ca="1">INDIRECT(CONCATENATE("Simu"&amp;$B49&amp;"!"&amp;"$G$3"))</f>
        <v>1000</v>
      </c>
      <c r="F49" cm="1">
        <f t="array" aca="1" ref="F49" ca="1">INDIRECT(CONCATENATE("Simu"&amp;$B49&amp;"!"&amp;"$L$8"))</f>
        <v>3.7903000000000051</v>
      </c>
      <c r="G49" cm="1">
        <f t="array" aca="1" ref="G49" ca="1">INDIRECT(CONCATENATE("Simu"&amp;$B49&amp;"!"&amp;"$L$9"))</f>
        <v>100.9529722222222</v>
      </c>
      <c r="H49" cm="1">
        <f t="array" aca="1" ref="H49" ca="1">INDIRECT(CONCATENATE("Simu"&amp;$B49&amp;"!"&amp;"$Z$3"))</f>
        <v>20</v>
      </c>
      <c r="I49" cm="1">
        <f t="array" aca="1" ref="I49" ca="1">INDIRECT(CONCATENATE("Simu"&amp;$B49&amp;"!"&amp;"$I$9"))</f>
        <v>2</v>
      </c>
      <c r="J49" cm="1">
        <f t="array" aca="1" ref="J49" ca="1">IF(I49&gt;0,COUNT(IF(INDIRECT(CONCATENATE("Simu"&amp;$B49&amp;"!$F$16:$F$"&amp;15+I49))&lt;20,INDIRECT(CONCATENATE("Simu"&amp;$B49&amp;"!$F$16:$F$"&amp;15+I49)),#N/A)),0)</f>
        <v>0</v>
      </c>
      <c r="K49" cm="1">
        <f t="array" aca="1" ref="K49" ca="1">IF(I49&gt;0,COUNT(IF(INDIRECT(CONCATENATE("Simu"&amp;$B49&amp;"!$F$16:$F$"&amp;15+I49))&lt;10,INDIRECT(CONCATENATE("Simu"&amp;$B49&amp;"!$F$16:$F$"&amp;15+I49)),#N/A)),0)</f>
        <v>0</v>
      </c>
      <c r="L49" cm="1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2"/>
        <v>36</v>
      </c>
      <c r="C50" t="str" cm="1">
        <f t="array" aca="1" ref="C50" ca="1">INDIRECT(CONCATENATE("Simu"&amp;$B50&amp;"!"&amp;"$X$3"))</f>
        <v>[-0.01 +0.01]</v>
      </c>
      <c r="D50" t="str" cm="1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 cm="1">
        <f t="array" aca="1" ref="E50" ca="1">INDIRECT(CONCATENATE("Simu"&amp;$B50&amp;"!"&amp;"$G$3"))</f>
        <v>1000</v>
      </c>
      <c r="F50" cm="1">
        <f t="array" aca="1" ref="F50" ca="1">INDIRECT(CONCATENATE("Simu"&amp;$B50&amp;"!"&amp;"$L$8"))</f>
        <v>3.563747222222224</v>
      </c>
      <c r="G50" cm="1">
        <f t="array" aca="1" ref="G50" ca="1">INDIRECT(CONCATENATE("Simu"&amp;$B50&amp;"!"&amp;"$L$9"))</f>
        <v>94.844977777777757</v>
      </c>
      <c r="H50" cm="1">
        <f t="array" aca="1" ref="H50" ca="1">INDIRECT(CONCATENATE("Simu"&amp;$B50&amp;"!"&amp;"$Z$3"))</f>
        <v>120</v>
      </c>
      <c r="I50" cm="1">
        <f t="array" aca="1" ref="I50" ca="1">INDIRECT(CONCATENATE("Simu"&amp;$B50&amp;"!"&amp;"$I$9"))</f>
        <v>0</v>
      </c>
      <c r="J50" cm="1">
        <f t="array" aca="1" ref="J50" ca="1">IF(I50&gt;0,COUNT(IF(INDIRECT(CONCATENATE("Simu"&amp;$B50&amp;"!$F$16:$F$"&amp;15+I50))&lt;20,INDIRECT(CONCATENATE("Simu"&amp;$B50&amp;"!$F$16:$F$"&amp;15+I50)),#N/A)),0)</f>
        <v>0</v>
      </c>
      <c r="K50" cm="1">
        <f t="array" aca="1" ref="K50" ca="1">IF(I50&gt;0,COUNT(IF(INDIRECT(CONCATENATE("Simu"&amp;$B50&amp;"!$F$16:$F$"&amp;15+I50))&lt;10,INDIRECT(CONCATENATE("Simu"&amp;$B50&amp;"!$F$16:$F$"&amp;15+I50)),#N/A)),0)</f>
        <v>0</v>
      </c>
      <c r="L50" cm="1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2"/>
        <v>37</v>
      </c>
      <c r="C51" t="str" cm="1">
        <f t="array" aca="1" ref="C51" ca="1">INDIRECT(CONCATENATE("Simu"&amp;$B51&amp;"!"&amp;"$X$3"))</f>
        <v>[-0.01 +0.01]</v>
      </c>
      <c r="D51" t="str" cm="1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 cm="1">
        <f t="array" aca="1" ref="E51" ca="1">INDIRECT(CONCATENATE("Simu"&amp;$B51&amp;"!"&amp;"$G$3"))</f>
        <v>1000</v>
      </c>
      <c r="F51" cm="1">
        <f t="array" aca="1" ref="F51" ca="1">INDIRECT(CONCATENATE("Simu"&amp;$B51&amp;"!"&amp;"$L$8"))</f>
        <v>0.65175000000000083</v>
      </c>
      <c r="G51" cm="1">
        <f t="array" aca="1" ref="G51" ca="1">INDIRECT(CONCATENATE("Simu"&amp;$B51&amp;"!"&amp;"$L$9"))</f>
        <v>22.684213888888891</v>
      </c>
      <c r="H51" cm="1">
        <f t="array" aca="1" ref="H51" ca="1">INDIRECT(CONCATENATE("Simu"&amp;$B51&amp;"!"&amp;"$Z$3"))</f>
        <v>2</v>
      </c>
      <c r="I51" cm="1">
        <f t="array" aca="1" ref="I51" ca="1">INDIRECT(CONCATENATE("Simu"&amp;$B51&amp;"!"&amp;"$I$9"))</f>
        <v>0</v>
      </c>
      <c r="J51" cm="1">
        <f t="array" aca="1" ref="J51" ca="1">IF(I51&gt;0,COUNT(IF(INDIRECT(CONCATENATE("Simu"&amp;$B51&amp;"!$F$16:$F$"&amp;15+I51))&lt;20,INDIRECT(CONCATENATE("Simu"&amp;$B51&amp;"!$F$16:$F$"&amp;15+I51)),#N/A)),0)</f>
        <v>0</v>
      </c>
      <c r="K51" cm="1">
        <f t="array" aca="1" ref="K51" ca="1">IF(I51&gt;0,COUNT(IF(INDIRECT(CONCATENATE("Simu"&amp;$B51&amp;"!$F$16:$F$"&amp;15+I51))&lt;10,INDIRECT(CONCATENATE("Simu"&amp;$B51&amp;"!$F$16:$F$"&amp;15+I51)),#N/A)),0)</f>
        <v>0</v>
      </c>
      <c r="L51" cm="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2"/>
        <v>38</v>
      </c>
      <c r="C52" t="str" cm="1">
        <f t="array" aca="1" ref="C52" ca="1">INDIRECT(CONCATENATE("Simu"&amp;$B52&amp;"!"&amp;"$X$3"))</f>
        <v>[-0.01 +0.01]</v>
      </c>
      <c r="D52" t="str" cm="1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 cm="1">
        <f t="array" aca="1" ref="E52" ca="1">INDIRECT(CONCATENATE("Simu"&amp;$B52&amp;"!"&amp;"$G$3"))</f>
        <v>1000</v>
      </c>
      <c r="F52" cm="1">
        <f t="array" aca="1" ref="F52" ca="1">INDIRECT(CONCATENATE("Simu"&amp;$B52&amp;"!"&amp;"$L$8"))</f>
        <v>0.8593972222222227</v>
      </c>
      <c r="G52" cm="1">
        <f t="array" aca="1" ref="G52" ca="1">INDIRECT(CONCATENATE("Simu"&amp;$B52&amp;"!"&amp;"$L$9"))</f>
        <v>25.1450472222222</v>
      </c>
      <c r="H52" cm="1">
        <f t="array" aca="1" ref="H52" ca="1">INDIRECT(CONCATENATE("Simu"&amp;$B52&amp;"!"&amp;"$Z$3"))</f>
        <v>78</v>
      </c>
      <c r="I52" cm="1">
        <f t="array" aca="1" ref="I52" ca="1">INDIRECT(CONCATENATE("Simu"&amp;$B52&amp;"!"&amp;"$I$9"))</f>
        <v>0</v>
      </c>
      <c r="J52" cm="1">
        <f t="array" aca="1" ref="J52" ca="1">IF(I52&gt;0,COUNT(IF(INDIRECT(CONCATENATE("Simu"&amp;$B52&amp;"!$F$16:$F$"&amp;15+I52))&lt;20,INDIRECT(CONCATENATE("Simu"&amp;$B52&amp;"!$F$16:$F$"&amp;15+I52)),#N/A)),0)</f>
        <v>0</v>
      </c>
      <c r="K52" cm="1">
        <f t="array" aca="1" ref="K52" ca="1">IF(I52&gt;0,COUNT(IF(INDIRECT(CONCATENATE("Simu"&amp;$B52&amp;"!$F$16:$F$"&amp;15+I52))&lt;10,INDIRECT(CONCATENATE("Simu"&amp;$B52&amp;"!$F$16:$F$"&amp;15+I52)),#N/A)),0)</f>
        <v>0</v>
      </c>
      <c r="L52" cm="1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2"/>
        <v>39</v>
      </c>
      <c r="C53" t="str" cm="1">
        <f t="array" aca="1" ref="C53" ca="1">INDIRECT(CONCATENATE("Simu"&amp;$B53&amp;"!"&amp;"$X$3"))</f>
        <v>[-0.01 +0.01]</v>
      </c>
      <c r="D53" t="str" cm="1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 cm="1">
        <f t="array" aca="1" ref="E53" ca="1">INDIRECT(CONCATENATE("Simu"&amp;$B53&amp;"!"&amp;"$G$3"))</f>
        <v>1000</v>
      </c>
      <c r="F53" cm="1">
        <f t="array" aca="1" ref="F53" ca="1">INDIRECT(CONCATENATE("Simu"&amp;$B53&amp;"!"&amp;"$L$8"))</f>
        <v>0.6859111111111067</v>
      </c>
      <c r="G53" cm="1">
        <f t="array" aca="1" ref="G53" ca="1">INDIRECT(CONCATENATE("Simu"&amp;$B53&amp;"!"&amp;"$L$9"))</f>
        <v>22.120136111111108</v>
      </c>
      <c r="H53" cm="1">
        <f t="array" aca="1" ref="H53" ca="1">INDIRECT(CONCATENATE("Simu"&amp;$B53&amp;"!"&amp;"$Z$3"))</f>
        <v>113</v>
      </c>
      <c r="I53" cm="1">
        <f t="array" aca="1" ref="I53" ca="1">INDIRECT(CONCATENATE("Simu"&amp;$B53&amp;"!"&amp;"$I$9"))</f>
        <v>0</v>
      </c>
      <c r="J53" cm="1">
        <f t="array" aca="1" ref="J53" ca="1">IF(I53&gt;0,COUNT(IF(INDIRECT(CONCATENATE("Simu"&amp;$B53&amp;"!$F$16:$F$"&amp;15+I53))&lt;20,INDIRECT(CONCATENATE("Simu"&amp;$B53&amp;"!$F$16:$F$"&amp;15+I53)),#N/A)),0)</f>
        <v>0</v>
      </c>
      <c r="K53" cm="1">
        <f t="array" aca="1" ref="K53" ca="1">IF(I53&gt;0,COUNT(IF(INDIRECT(CONCATENATE("Simu"&amp;$B53&amp;"!$F$16:$F$"&amp;15+I53))&lt;10,INDIRECT(CONCATENATE("Simu"&amp;$B53&amp;"!$F$16:$F$"&amp;15+I53)),#N/A)),0)</f>
        <v>0</v>
      </c>
      <c r="L53" cm="1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2"/>
        <v>40</v>
      </c>
      <c r="C54" t="str" cm="1">
        <f t="array" aca="1" ref="C54" ca="1">INDIRECT(CONCATENATE("Simu"&amp;$B54&amp;"!"&amp;"$X$3"))</f>
        <v>[-0.01 +0.01]</v>
      </c>
      <c r="D54" t="str" cm="1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 cm="1">
        <f t="array" aca="1" ref="E54" ca="1">INDIRECT(CONCATENATE("Simu"&amp;$B54&amp;"!"&amp;"$G$3"))</f>
        <v>1000</v>
      </c>
      <c r="F54" cm="1">
        <f t="array" aca="1" ref="F54" ca="1">INDIRECT(CONCATENATE("Simu"&amp;$B54&amp;"!"&amp;"$L$8"))</f>
        <v>0.68137500000000728</v>
      </c>
      <c r="G54" cm="1">
        <f t="array" aca="1" ref="G54" ca="1">INDIRECT(CONCATENATE("Simu"&amp;$B54&amp;"!"&amp;"$L$9"))</f>
        <v>24.333116666666658</v>
      </c>
      <c r="H54" cm="1">
        <f t="array" aca="1" ref="H54" ca="1">INDIRECT(CONCATENATE("Simu"&amp;$B54&amp;"!"&amp;"$Z$3"))</f>
        <v>87</v>
      </c>
      <c r="I54" cm="1">
        <f t="array" aca="1" ref="I54" ca="1">INDIRECT(CONCATENATE("Simu"&amp;$B54&amp;"!"&amp;"$I$9"))</f>
        <v>0</v>
      </c>
      <c r="J54" cm="1">
        <f t="array" aca="1" ref="J54" ca="1">IF(I54&gt;0,COUNT(IF(INDIRECT(CONCATENATE("Simu"&amp;$B54&amp;"!$F$16:$F$"&amp;15+I54))&lt;20,INDIRECT(CONCATENATE("Simu"&amp;$B54&amp;"!$F$16:$F$"&amp;15+I54)),#N/A)),0)</f>
        <v>0</v>
      </c>
      <c r="K54" cm="1">
        <f t="array" aca="1" ref="K54" ca="1">IF(I54&gt;0,COUNT(IF(INDIRECT(CONCATENATE("Simu"&amp;$B54&amp;"!$F$16:$F$"&amp;15+I54))&lt;10,INDIRECT(CONCATENATE("Simu"&amp;$B54&amp;"!$F$16:$F$"&amp;15+I54)),#N/A)),0)</f>
        <v>0</v>
      </c>
      <c r="L54" cm="1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B12:B14"/>
    <mergeCell ref="C12:C14"/>
    <mergeCell ref="D12:D14"/>
    <mergeCell ref="E12:E14"/>
    <mergeCell ref="F12:G13"/>
    <mergeCell ref="H12:H1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</v>
      </c>
      <c r="B3" s="2">
        <v>45020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63</v>
      </c>
      <c r="AA3">
        <v>352.53090739250177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16.79817777777777</v>
      </c>
      <c r="D7">
        <v>342.15444487010882</v>
      </c>
      <c r="E7">
        <v>13.139935355568101</v>
      </c>
      <c r="H7" t="s">
        <v>65</v>
      </c>
      <c r="I7">
        <v>0</v>
      </c>
      <c r="K7" t="s">
        <v>66</v>
      </c>
      <c r="L7">
        <v>28.606216666666661</v>
      </c>
      <c r="M7">
        <v>767.89740429774338</v>
      </c>
      <c r="N7">
        <v>13.139935355568101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62</v>
      </c>
      <c r="K8" t="s">
        <v>68</v>
      </c>
      <c r="L8">
        <v>2.197458333333334</v>
      </c>
      <c r="M8">
        <v>404.37299065769957</v>
      </c>
      <c r="N8">
        <v>60.466914897274961</v>
      </c>
    </row>
    <row r="9" spans="1:27" x14ac:dyDescent="0.3">
      <c r="A9">
        <v>2</v>
      </c>
      <c r="B9">
        <v>95</v>
      </c>
      <c r="C9">
        <v>11.808038888888889</v>
      </c>
      <c r="D9">
        <v>425.7429594276345</v>
      </c>
      <c r="E9">
        <v>10.657495043188479</v>
      </c>
      <c r="H9" t="s">
        <v>69</v>
      </c>
      <c r="I9">
        <v>1</v>
      </c>
      <c r="K9" t="s">
        <v>70</v>
      </c>
      <c r="L9">
        <v>30.803674999999991</v>
      </c>
      <c r="M9">
        <v>1172.270394955443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404.37299065769957</v>
      </c>
      <c r="E12">
        <v>60.466914897274961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95</v>
      </c>
      <c r="B16">
        <v>4823</v>
      </c>
      <c r="C16">
        <v>6191</v>
      </c>
      <c r="D16">
        <v>8</v>
      </c>
      <c r="E16">
        <v>25680</v>
      </c>
      <c r="F16">
        <v>14.67672061037265</v>
      </c>
      <c r="G16">
        <v>0</v>
      </c>
      <c r="H16">
        <v>5</v>
      </c>
      <c r="I16">
        <v>18715.263688914019</v>
      </c>
      <c r="J16">
        <v>16880.89081485229</v>
      </c>
      <c r="K16">
        <v>73.659361971683396</v>
      </c>
      <c r="L16">
        <v>18045.96272090714</v>
      </c>
      <c r="M16">
        <v>16544.707967999919</v>
      </c>
      <c r="N16">
        <v>74.425381258979371</v>
      </c>
      <c r="O16">
        <v>18715.263688914019</v>
      </c>
      <c r="P16">
        <v>16880.89081485229</v>
      </c>
      <c r="Q16">
        <v>73.659361971683396</v>
      </c>
      <c r="R16">
        <v>18715.113954923439</v>
      </c>
      <c r="S16">
        <v>16881.18858738002</v>
      </c>
      <c r="T16">
        <v>74.425381258979371</v>
      </c>
      <c r="U16">
        <v>0</v>
      </c>
      <c r="V16">
        <v>51.032360987934467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</v>
      </c>
      <c r="B3" s="2">
        <v>45020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168</v>
      </c>
      <c r="AA3">
        <v>164.7120056152344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0.83575555555555381</v>
      </c>
      <c r="D7">
        <v>26.365229499921931</v>
      </c>
      <c r="E7">
        <v>12.903581428446611</v>
      </c>
      <c r="H7" t="s">
        <v>65</v>
      </c>
      <c r="I7">
        <v>97</v>
      </c>
      <c r="K7" t="s">
        <v>66</v>
      </c>
      <c r="L7">
        <v>17.310405555555551</v>
      </c>
      <c r="M7">
        <v>620.17669402966237</v>
      </c>
      <c r="N7">
        <v>12.903581428446611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71</v>
      </c>
      <c r="K8" t="s">
        <v>68</v>
      </c>
      <c r="L8">
        <v>0.65158333333333252</v>
      </c>
      <c r="M8">
        <v>119.4763883762618</v>
      </c>
      <c r="N8">
        <v>62.372708030125928</v>
      </c>
    </row>
    <row r="9" spans="1:27" x14ac:dyDescent="0.3">
      <c r="A9">
        <v>2</v>
      </c>
      <c r="B9">
        <v>173</v>
      </c>
      <c r="C9">
        <v>16.47465</v>
      </c>
      <c r="D9">
        <v>593.81146452974042</v>
      </c>
      <c r="E9">
        <v>11.470097846728541</v>
      </c>
      <c r="H9" t="s">
        <v>69</v>
      </c>
      <c r="I9">
        <v>0</v>
      </c>
      <c r="K9" t="s">
        <v>70</v>
      </c>
      <c r="L9">
        <v>17.961988888888889</v>
      </c>
      <c r="M9">
        <v>739.65308240592424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119.4763883762618</v>
      </c>
      <c r="E12">
        <v>62.372708030125928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</v>
      </c>
      <c r="B3" s="2">
        <v>45020</v>
      </c>
      <c r="D3" t="s">
        <v>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100</v>
      </c>
      <c r="Q3" t="s">
        <v>101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1254</v>
      </c>
      <c r="AA3">
        <v>270.25777506828308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65</v>
      </c>
      <c r="I7">
        <v>1198</v>
      </c>
      <c r="K7" t="s">
        <v>66</v>
      </c>
      <c r="L7">
        <v>30.185308333333339</v>
      </c>
      <c r="M7">
        <v>1085.105712926505</v>
      </c>
      <c r="N7">
        <v>43.941122422171411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56</v>
      </c>
      <c r="K8" t="s">
        <v>68</v>
      </c>
      <c r="L8">
        <v>0.82359722222222143</v>
      </c>
      <c r="M8">
        <v>151.41222691911841</v>
      </c>
      <c r="N8">
        <v>51.779832051469732</v>
      </c>
    </row>
    <row r="9" spans="1:27" x14ac:dyDescent="0.3">
      <c r="A9">
        <v>2</v>
      </c>
      <c r="B9">
        <v>246</v>
      </c>
      <c r="C9">
        <v>29.712425</v>
      </c>
      <c r="D9">
        <v>1070.470677082541</v>
      </c>
      <c r="E9">
        <v>43.941122422171411</v>
      </c>
      <c r="H9" t="s">
        <v>69</v>
      </c>
      <c r="I9">
        <v>0</v>
      </c>
      <c r="K9" t="s">
        <v>70</v>
      </c>
      <c r="L9">
        <v>31.008905555555561</v>
      </c>
      <c r="M9">
        <v>1236.517939845623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</v>
      </c>
      <c r="B3" s="2">
        <v>45020</v>
      </c>
      <c r="D3" t="s">
        <v>102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103</v>
      </c>
      <c r="Q3" t="s">
        <v>104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2985</v>
      </c>
      <c r="AA3">
        <v>402.71668076515198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7.4827361111111106</v>
      </c>
      <c r="D7">
        <v>134.64051115766989</v>
      </c>
      <c r="E7">
        <v>13.107296329809611</v>
      </c>
      <c r="H7" t="s">
        <v>65</v>
      </c>
      <c r="I7">
        <v>2984</v>
      </c>
      <c r="K7" t="s">
        <v>66</v>
      </c>
      <c r="L7">
        <v>43.2864</v>
      </c>
      <c r="M7">
        <v>1424.576111709353</v>
      </c>
      <c r="N7">
        <v>20.81133979942636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0.94526111111111077</v>
      </c>
      <c r="M8">
        <v>173.73316552153611</v>
      </c>
      <c r="N8">
        <v>54.10242935271296</v>
      </c>
    </row>
    <row r="9" spans="1:27" x14ac:dyDescent="0.3">
      <c r="A9">
        <v>2</v>
      </c>
      <c r="B9">
        <v>281</v>
      </c>
      <c r="C9">
        <v>35.803663888888892</v>
      </c>
      <c r="D9">
        <v>1289.935600551684</v>
      </c>
      <c r="E9">
        <v>20.81133979942636</v>
      </c>
      <c r="H9" t="s">
        <v>69</v>
      </c>
      <c r="I9">
        <v>1</v>
      </c>
      <c r="K9" t="s">
        <v>70</v>
      </c>
      <c r="L9">
        <v>44.231661111111109</v>
      </c>
      <c r="M9">
        <v>1598.3092772308901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105</v>
      </c>
      <c r="B16">
        <v>5598</v>
      </c>
      <c r="C16">
        <v>396</v>
      </c>
      <c r="D16">
        <v>4</v>
      </c>
      <c r="E16">
        <v>29040</v>
      </c>
      <c r="F16">
        <v>2.5157540436875818</v>
      </c>
      <c r="G16">
        <v>5</v>
      </c>
      <c r="H16">
        <v>2</v>
      </c>
      <c r="I16">
        <v>15366.39567013438</v>
      </c>
      <c r="J16">
        <v>15284.812235693191</v>
      </c>
      <c r="K16">
        <v>65.483969788027608</v>
      </c>
      <c r="L16">
        <v>15289.266695336981</v>
      </c>
      <c r="M16">
        <v>15215.311477725119</v>
      </c>
      <c r="N16">
        <v>65.842889493078118</v>
      </c>
      <c r="O16">
        <v>15270.45298052318</v>
      </c>
      <c r="P16">
        <v>15199.73728393035</v>
      </c>
      <c r="Q16">
        <v>65.483969788027608</v>
      </c>
      <c r="R16">
        <v>15267.235887160879</v>
      </c>
      <c r="S16">
        <v>15203.00493044336</v>
      </c>
      <c r="T16">
        <v>65.842889493078118</v>
      </c>
      <c r="U16">
        <v>50.970513539922749</v>
      </c>
      <c r="V16">
        <v>10.03080862215562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5</v>
      </c>
      <c r="B3" s="2">
        <v>45020</v>
      </c>
      <c r="D3" t="s">
        <v>106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107</v>
      </c>
      <c r="Q3" t="s">
        <v>108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2876</v>
      </c>
      <c r="AA3">
        <v>369.85184383392328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8.7514666666666638</v>
      </c>
      <c r="D7">
        <v>200.23989888928671</v>
      </c>
      <c r="E7">
        <v>13.1399663331281</v>
      </c>
      <c r="H7" t="s">
        <v>65</v>
      </c>
      <c r="I7">
        <v>2796</v>
      </c>
      <c r="K7" t="s">
        <v>66</v>
      </c>
      <c r="L7">
        <v>49.208730555555547</v>
      </c>
      <c r="M7">
        <v>1658.01153618476</v>
      </c>
      <c r="N7">
        <v>21.389956064654129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79</v>
      </c>
      <c r="K8" t="s">
        <v>68</v>
      </c>
      <c r="L8">
        <v>1.26023611111111</v>
      </c>
      <c r="M8">
        <v>232.1325726390281</v>
      </c>
      <c r="N8">
        <v>135.7310744038592</v>
      </c>
    </row>
    <row r="9" spans="1:27" x14ac:dyDescent="0.3">
      <c r="A9">
        <v>2</v>
      </c>
      <c r="B9">
        <v>298</v>
      </c>
      <c r="C9">
        <v>40.457263888888889</v>
      </c>
      <c r="D9">
        <v>1457.7716372954731</v>
      </c>
      <c r="E9">
        <v>21.389956064654129</v>
      </c>
      <c r="H9" t="s">
        <v>69</v>
      </c>
      <c r="I9">
        <v>1</v>
      </c>
      <c r="K9" t="s">
        <v>70</v>
      </c>
      <c r="L9">
        <v>50.468966666666667</v>
      </c>
      <c r="M9">
        <v>1890.144108823788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232.1325726390281</v>
      </c>
      <c r="E12">
        <v>135.7310744038592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109</v>
      </c>
      <c r="B16">
        <v>3705</v>
      </c>
      <c r="C16">
        <v>6209</v>
      </c>
      <c r="D16">
        <v>5</v>
      </c>
      <c r="E16">
        <v>30000</v>
      </c>
      <c r="F16">
        <v>24.354663830831129</v>
      </c>
      <c r="G16">
        <v>2</v>
      </c>
      <c r="H16">
        <v>5</v>
      </c>
      <c r="I16">
        <v>21565.025341879758</v>
      </c>
      <c r="J16">
        <v>18145.484211102419</v>
      </c>
      <c r="K16">
        <v>60.686539006767163</v>
      </c>
      <c r="L16">
        <v>20405.625804390951</v>
      </c>
      <c r="M16">
        <v>17839.760942934859</v>
      </c>
      <c r="N16">
        <v>64.871345288125042</v>
      </c>
      <c r="O16">
        <v>21521.056333437569</v>
      </c>
      <c r="P16">
        <v>18385.075676072822</v>
      </c>
      <c r="Q16">
        <v>60.686539006767163</v>
      </c>
      <c r="R16">
        <v>21521.724549732699</v>
      </c>
      <c r="S16">
        <v>18382.518742508459</v>
      </c>
      <c r="T16">
        <v>64.871345288125042</v>
      </c>
      <c r="U16">
        <v>10.001886256558921</v>
      </c>
      <c r="V16">
        <v>50.958334228723039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6</v>
      </c>
      <c r="B3" s="2">
        <v>45020</v>
      </c>
      <c r="D3" t="s">
        <v>110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111</v>
      </c>
      <c r="Q3" t="s">
        <v>112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955</v>
      </c>
      <c r="AA3">
        <v>849.53364992141724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1.7719416666666681</v>
      </c>
      <c r="D7">
        <v>55.665838459901153</v>
      </c>
      <c r="E7">
        <v>12.90431033045358</v>
      </c>
      <c r="H7" t="s">
        <v>65</v>
      </c>
      <c r="I7">
        <v>945</v>
      </c>
      <c r="K7" t="s">
        <v>66</v>
      </c>
      <c r="L7">
        <v>69.407016666666664</v>
      </c>
      <c r="M7">
        <v>2493.9370777124691</v>
      </c>
      <c r="N7">
        <v>16.920485328558382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</v>
      </c>
      <c r="K8" t="s">
        <v>68</v>
      </c>
      <c r="L8">
        <v>2.4521166666666669</v>
      </c>
      <c r="M8">
        <v>450.88966076400891</v>
      </c>
      <c r="N8">
        <v>53.197998428710527</v>
      </c>
    </row>
    <row r="9" spans="1:27" x14ac:dyDescent="0.3">
      <c r="A9">
        <v>2</v>
      </c>
      <c r="B9">
        <v>310</v>
      </c>
      <c r="C9">
        <v>67.635075000000001</v>
      </c>
      <c r="D9">
        <v>2438.2712392525682</v>
      </c>
      <c r="E9">
        <v>16.920485328558382</v>
      </c>
      <c r="H9" t="s">
        <v>69</v>
      </c>
      <c r="I9">
        <v>0</v>
      </c>
      <c r="K9" t="s">
        <v>70</v>
      </c>
      <c r="L9">
        <v>71.859133333333332</v>
      </c>
      <c r="M9">
        <v>2944.8267384764781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450.88966076400891</v>
      </c>
      <c r="E12">
        <v>53.197998428710527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7</v>
      </c>
      <c r="B3" s="2">
        <v>45020</v>
      </c>
      <c r="D3" t="s">
        <v>113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114</v>
      </c>
      <c r="Q3" t="s">
        <v>115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50</v>
      </c>
      <c r="AA3">
        <v>496.77078771591192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16.788780555555551</v>
      </c>
      <c r="D7">
        <v>341.71851749588978</v>
      </c>
      <c r="E7">
        <v>13.13998904977872</v>
      </c>
      <c r="H7" t="s">
        <v>65</v>
      </c>
      <c r="I7">
        <v>5</v>
      </c>
      <c r="K7" t="s">
        <v>66</v>
      </c>
      <c r="L7">
        <v>63.94650833333332</v>
      </c>
      <c r="M7">
        <v>2043.5848643968429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45</v>
      </c>
      <c r="K8" t="s">
        <v>68</v>
      </c>
      <c r="L8">
        <v>2.68560555555556</v>
      </c>
      <c r="M8">
        <v>494.32376193440621</v>
      </c>
      <c r="N8">
        <v>52.346538161142163</v>
      </c>
    </row>
    <row r="9" spans="1:27" x14ac:dyDescent="0.3">
      <c r="A9">
        <v>2</v>
      </c>
      <c r="B9">
        <v>232</v>
      </c>
      <c r="C9">
        <v>47.157727777777772</v>
      </c>
      <c r="D9">
        <v>1701.866346900953</v>
      </c>
      <c r="E9">
        <v>12.905881279450179</v>
      </c>
      <c r="H9" t="s">
        <v>69</v>
      </c>
      <c r="I9">
        <v>0</v>
      </c>
      <c r="K9" t="s">
        <v>70</v>
      </c>
      <c r="L9">
        <v>66.632113888888881</v>
      </c>
      <c r="M9">
        <v>2537.9086263312488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494.32376193440621</v>
      </c>
      <c r="E12">
        <v>52.346538161142163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8</v>
      </c>
      <c r="B3" s="2">
        <v>45020</v>
      </c>
      <c r="D3" t="s">
        <v>116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117</v>
      </c>
      <c r="Q3" t="s">
        <v>118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23</v>
      </c>
      <c r="AA3">
        <v>382.54738235473633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1.7633083333333319</v>
      </c>
      <c r="D7">
        <v>54.720369822052199</v>
      </c>
      <c r="E7">
        <v>12.90403433903696</v>
      </c>
      <c r="H7" t="s">
        <v>65</v>
      </c>
      <c r="I7">
        <v>9</v>
      </c>
      <c r="K7" t="s">
        <v>66</v>
      </c>
      <c r="L7">
        <v>46.220972222222237</v>
      </c>
      <c r="M7">
        <v>1657.945145945112</v>
      </c>
      <c r="N7">
        <v>12.90403433903696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14</v>
      </c>
      <c r="K8" t="s">
        <v>68</v>
      </c>
      <c r="L8">
        <v>2.1562333333333359</v>
      </c>
      <c r="M8">
        <v>396.05916520903179</v>
      </c>
      <c r="N8">
        <v>52.966567002553496</v>
      </c>
    </row>
    <row r="9" spans="1:27" x14ac:dyDescent="0.3">
      <c r="A9">
        <v>2</v>
      </c>
      <c r="B9">
        <v>224</v>
      </c>
      <c r="C9">
        <v>44.457663888888909</v>
      </c>
      <c r="D9">
        <v>1603.224776123059</v>
      </c>
      <c r="E9">
        <v>10.67326541650379</v>
      </c>
      <c r="H9" t="s">
        <v>69</v>
      </c>
      <c r="I9">
        <v>0</v>
      </c>
      <c r="K9" t="s">
        <v>70</v>
      </c>
      <c r="L9">
        <v>48.377205555555577</v>
      </c>
      <c r="M9">
        <v>2054.004311154144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396.05916520903179</v>
      </c>
      <c r="E12">
        <v>52.966567002553496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9</v>
      </c>
      <c r="B3" s="2">
        <v>45020</v>
      </c>
      <c r="D3" t="s">
        <v>119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120</v>
      </c>
      <c r="Q3" t="s">
        <v>121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154</v>
      </c>
      <c r="AA3">
        <v>170.44808983802801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7.4849694444444426</v>
      </c>
      <c r="D7">
        <v>136.2874721169012</v>
      </c>
      <c r="E7">
        <v>13.139980789199161</v>
      </c>
      <c r="H7" t="s">
        <v>65</v>
      </c>
      <c r="I7">
        <v>1</v>
      </c>
      <c r="K7" t="s">
        <v>66</v>
      </c>
      <c r="L7">
        <v>28.401069444444431</v>
      </c>
      <c r="M7">
        <v>889.62323139516536</v>
      </c>
      <c r="N7">
        <v>13.139980789199161</v>
      </c>
    </row>
    <row r="8" spans="1:27" x14ac:dyDescent="0.3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67</v>
      </c>
      <c r="I8">
        <v>153</v>
      </c>
      <c r="K8" t="s">
        <v>68</v>
      </c>
      <c r="L8">
        <v>0.99113611111111011</v>
      </c>
      <c r="M8">
        <v>182.3096263744817</v>
      </c>
      <c r="N8">
        <v>51.780133170711601</v>
      </c>
    </row>
    <row r="9" spans="1:27" x14ac:dyDescent="0.3">
      <c r="A9">
        <v>2</v>
      </c>
      <c r="B9">
        <v>164</v>
      </c>
      <c r="C9">
        <v>20.886108333333329</v>
      </c>
      <c r="D9">
        <v>753.28020639278759</v>
      </c>
      <c r="E9">
        <v>10.697085462063541</v>
      </c>
      <c r="H9" t="s">
        <v>69</v>
      </c>
      <c r="I9">
        <v>0</v>
      </c>
      <c r="K9" t="s">
        <v>70</v>
      </c>
      <c r="L9">
        <v>29.392205555555549</v>
      </c>
      <c r="M9">
        <v>1071.9328577696469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182.3096263744817</v>
      </c>
      <c r="E12">
        <v>51.780133170711601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10</v>
      </c>
      <c r="B3" s="2">
        <v>45020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59</v>
      </c>
      <c r="AA3">
        <v>149.22368359565729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8.6884138888888884</v>
      </c>
      <c r="D7">
        <v>198.42245497370649</v>
      </c>
      <c r="E7">
        <v>13.32690689589622</v>
      </c>
      <c r="H7" t="s">
        <v>65</v>
      </c>
      <c r="I7">
        <v>11</v>
      </c>
      <c r="K7" t="s">
        <v>66</v>
      </c>
      <c r="L7">
        <v>27.054555555555559</v>
      </c>
      <c r="M7">
        <v>846.00794801497796</v>
      </c>
      <c r="N7">
        <v>13.32690689589622</v>
      </c>
    </row>
    <row r="8" spans="1:27" x14ac:dyDescent="0.3">
      <c r="A8">
        <v>1</v>
      </c>
      <c r="B8">
        <v>2</v>
      </c>
      <c r="C8">
        <v>0.41958333333333131</v>
      </c>
      <c r="D8">
        <v>0.2710721714934009</v>
      </c>
      <c r="E8">
        <v>12.940208144378481</v>
      </c>
      <c r="H8" t="s">
        <v>67</v>
      </c>
      <c r="I8">
        <v>48</v>
      </c>
      <c r="K8" t="s">
        <v>68</v>
      </c>
      <c r="L8">
        <v>0.84096111111110883</v>
      </c>
      <c r="M8">
        <v>154.49688255733281</v>
      </c>
      <c r="N8">
        <v>51.887935940239409</v>
      </c>
    </row>
    <row r="9" spans="1:27" x14ac:dyDescent="0.3">
      <c r="A9">
        <v>2</v>
      </c>
      <c r="B9">
        <v>163</v>
      </c>
      <c r="C9">
        <v>17.946558333333339</v>
      </c>
      <c r="D9">
        <v>647.31442086977813</v>
      </c>
      <c r="E9">
        <v>10.90520938104061</v>
      </c>
      <c r="H9" t="s">
        <v>69</v>
      </c>
      <c r="I9">
        <v>0</v>
      </c>
      <c r="K9" t="s">
        <v>70</v>
      </c>
      <c r="L9">
        <v>27.895516666666669</v>
      </c>
      <c r="M9">
        <v>1000.504830572311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154.49688255733281</v>
      </c>
      <c r="E12">
        <v>51.887935940239409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11</v>
      </c>
      <c r="B3" s="2">
        <v>45020</v>
      </c>
      <c r="D3" t="s">
        <v>125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126</v>
      </c>
      <c r="Q3" t="s">
        <v>127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30</v>
      </c>
      <c r="AA3">
        <v>118.72835516929629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0.79978055555555738</v>
      </c>
      <c r="D7">
        <v>25.568447778291471</v>
      </c>
      <c r="E7">
        <v>12.93915572631648</v>
      </c>
      <c r="H7" t="s">
        <v>65</v>
      </c>
      <c r="I7">
        <v>0</v>
      </c>
      <c r="K7" t="s">
        <v>66</v>
      </c>
      <c r="L7">
        <v>17.039466666666659</v>
      </c>
      <c r="M7">
        <v>593.95495046159681</v>
      </c>
      <c r="N7">
        <v>12.93915572631648</v>
      </c>
    </row>
    <row r="8" spans="1:27" x14ac:dyDescent="0.3">
      <c r="A8">
        <v>1</v>
      </c>
      <c r="B8">
        <v>2</v>
      </c>
      <c r="C8">
        <v>0.48652500000000137</v>
      </c>
      <c r="D8">
        <v>0.14619443045126099</v>
      </c>
      <c r="E8">
        <v>9.3879188095438673E-2</v>
      </c>
      <c r="H8" t="s">
        <v>67</v>
      </c>
      <c r="I8">
        <v>30</v>
      </c>
      <c r="K8" t="s">
        <v>68</v>
      </c>
      <c r="L8">
        <v>1.151291666666667</v>
      </c>
      <c r="M8">
        <v>211.43626178324681</v>
      </c>
      <c r="N8">
        <v>51.779945988621712</v>
      </c>
    </row>
    <row r="9" spans="1:27" x14ac:dyDescent="0.3">
      <c r="A9">
        <v>2</v>
      </c>
      <c r="B9">
        <v>147</v>
      </c>
      <c r="C9">
        <v>15.753161111111099</v>
      </c>
      <c r="D9">
        <v>568.24030825285411</v>
      </c>
      <c r="E9">
        <v>10.532506555812571</v>
      </c>
      <c r="H9" t="s">
        <v>69</v>
      </c>
      <c r="I9">
        <v>0</v>
      </c>
      <c r="K9" t="s">
        <v>70</v>
      </c>
      <c r="L9">
        <v>18.190758333333331</v>
      </c>
      <c r="M9">
        <v>805.39121224484359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211.43626178324681</v>
      </c>
      <c r="E12">
        <v>51.779945988621712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12</v>
      </c>
      <c r="B3" s="2">
        <v>45020</v>
      </c>
      <c r="D3" t="s">
        <v>128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129</v>
      </c>
      <c r="Q3" t="s">
        <v>130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</v>
      </c>
      <c r="AA3">
        <v>119.54491901397709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65</v>
      </c>
      <c r="I7">
        <v>1</v>
      </c>
      <c r="K7" t="s">
        <v>66</v>
      </c>
      <c r="L7">
        <v>15.807797222222209</v>
      </c>
      <c r="M7">
        <v>550.38143376297046</v>
      </c>
      <c r="N7">
        <v>10.922722911717189</v>
      </c>
    </row>
    <row r="8" spans="1:27" x14ac:dyDescent="0.3">
      <c r="A8">
        <v>1</v>
      </c>
      <c r="B8">
        <v>2</v>
      </c>
      <c r="C8">
        <v>0.48866388888888951</v>
      </c>
      <c r="D8">
        <v>0.1489170204836531</v>
      </c>
      <c r="E8">
        <v>0.5991918218463822</v>
      </c>
      <c r="H8" t="s">
        <v>67</v>
      </c>
      <c r="I8">
        <v>4</v>
      </c>
      <c r="K8" t="s">
        <v>68</v>
      </c>
      <c r="L8">
        <v>0.93730833333332864</v>
      </c>
      <c r="M8">
        <v>172.274542022166</v>
      </c>
      <c r="N8">
        <v>56.665175573892277</v>
      </c>
    </row>
    <row r="9" spans="1:27" x14ac:dyDescent="0.3">
      <c r="A9">
        <v>2</v>
      </c>
      <c r="B9">
        <v>144</v>
      </c>
      <c r="C9">
        <v>14.862524999999991</v>
      </c>
      <c r="D9">
        <v>536.10119499051677</v>
      </c>
      <c r="E9">
        <v>10.922722911717189</v>
      </c>
      <c r="H9" t="s">
        <v>69</v>
      </c>
      <c r="I9">
        <v>0</v>
      </c>
      <c r="K9" t="s">
        <v>70</v>
      </c>
      <c r="L9">
        <v>16.74510555555554</v>
      </c>
      <c r="M9">
        <v>722.65597578513643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172.274542022166</v>
      </c>
      <c r="E12">
        <v>56.665175573892277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13</v>
      </c>
      <c r="B3" s="2">
        <v>45020</v>
      </c>
      <c r="D3" t="s">
        <v>131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132</v>
      </c>
      <c r="Q3" t="s">
        <v>133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127</v>
      </c>
      <c r="AA3">
        <v>335.62935519218439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16.78016111111112</v>
      </c>
      <c r="D7">
        <v>341.31997942036958</v>
      </c>
      <c r="E7">
        <v>13.139984919433701</v>
      </c>
      <c r="H7" t="s">
        <v>65</v>
      </c>
      <c r="I7">
        <v>29</v>
      </c>
      <c r="K7" t="s">
        <v>66</v>
      </c>
      <c r="L7">
        <v>53.875027777777788</v>
      </c>
      <c r="M7">
        <v>1644.6812163484669</v>
      </c>
      <c r="N7">
        <v>13.139984919433701</v>
      </c>
    </row>
    <row r="8" spans="1:27" x14ac:dyDescent="0.3">
      <c r="A8">
        <v>1</v>
      </c>
      <c r="B8">
        <v>4</v>
      </c>
      <c r="C8">
        <v>0.97858611111111204</v>
      </c>
      <c r="D8">
        <v>0.69489752331577914</v>
      </c>
      <c r="E8">
        <v>12.87556078415664</v>
      </c>
      <c r="H8" t="s">
        <v>67</v>
      </c>
      <c r="I8">
        <v>93</v>
      </c>
      <c r="K8" t="s">
        <v>68</v>
      </c>
      <c r="L8">
        <v>1.7278249999999999</v>
      </c>
      <c r="M8">
        <v>317.86901693099611</v>
      </c>
      <c r="N8">
        <v>52.247470700038797</v>
      </c>
    </row>
    <row r="9" spans="1:27" x14ac:dyDescent="0.3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69</v>
      </c>
      <c r="I9">
        <v>5</v>
      </c>
      <c r="K9" t="s">
        <v>70</v>
      </c>
      <c r="L9">
        <v>55.602852777777791</v>
      </c>
      <c r="M9">
        <v>1962.5502332794631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317.86901693099611</v>
      </c>
      <c r="E12">
        <v>52.247470700038797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134</v>
      </c>
      <c r="B16">
        <v>4647</v>
      </c>
      <c r="C16">
        <v>5625</v>
      </c>
      <c r="D16">
        <v>4</v>
      </c>
      <c r="E16">
        <v>39840</v>
      </c>
      <c r="F16">
        <v>21.914921264687791</v>
      </c>
      <c r="G16">
        <v>0</v>
      </c>
      <c r="H16">
        <v>5</v>
      </c>
      <c r="I16">
        <v>13672.89237149274</v>
      </c>
      <c r="J16">
        <v>15504.37948514959</v>
      </c>
      <c r="K16">
        <v>69.413893001999966</v>
      </c>
      <c r="L16">
        <v>14707.15869575081</v>
      </c>
      <c r="M16">
        <v>15933.11350617588</v>
      </c>
      <c r="N16">
        <v>72.427319925090387</v>
      </c>
      <c r="O16">
        <v>13672.89237149274</v>
      </c>
      <c r="P16">
        <v>15504.37948514959</v>
      </c>
      <c r="Q16">
        <v>69.413893001999966</v>
      </c>
      <c r="R16">
        <v>13672.372529433311</v>
      </c>
      <c r="S16">
        <v>15505.63786180533</v>
      </c>
      <c r="T16">
        <v>72.427319925090387</v>
      </c>
      <c r="U16">
        <v>0</v>
      </c>
      <c r="V16">
        <v>51.088757939707058</v>
      </c>
      <c r="W16">
        <v>0</v>
      </c>
      <c r="X16">
        <v>0</v>
      </c>
    </row>
    <row r="17" spans="1:24" x14ac:dyDescent="0.3">
      <c r="A17" t="s">
        <v>134</v>
      </c>
      <c r="B17">
        <v>4647</v>
      </c>
      <c r="C17">
        <v>5625</v>
      </c>
      <c r="D17">
        <v>4</v>
      </c>
      <c r="E17">
        <v>39840</v>
      </c>
      <c r="F17">
        <v>18.152877655111631</v>
      </c>
      <c r="G17">
        <v>0</v>
      </c>
      <c r="H17">
        <v>5</v>
      </c>
      <c r="I17">
        <v>13671.02434121748</v>
      </c>
      <c r="J17">
        <v>15505.095678082749</v>
      </c>
      <c r="K17">
        <v>75.207356295732211</v>
      </c>
      <c r="L17">
        <v>14529.03250261086</v>
      </c>
      <c r="M17">
        <v>15856.74672134771</v>
      </c>
      <c r="N17">
        <v>78.665543665380739</v>
      </c>
      <c r="O17">
        <v>13671.02434121748</v>
      </c>
      <c r="P17">
        <v>15505.095678082749</v>
      </c>
      <c r="Q17">
        <v>75.207356295732211</v>
      </c>
      <c r="R17">
        <v>13672.03315761144</v>
      </c>
      <c r="S17">
        <v>15502.654071376381</v>
      </c>
      <c r="T17">
        <v>78.665543665380739</v>
      </c>
      <c r="U17">
        <v>0</v>
      </c>
      <c r="V17">
        <v>51.081152284243238</v>
      </c>
      <c r="W17">
        <v>0</v>
      </c>
      <c r="X17">
        <v>0</v>
      </c>
    </row>
    <row r="18" spans="1:24" x14ac:dyDescent="0.3">
      <c r="A18" t="s">
        <v>134</v>
      </c>
      <c r="B18">
        <v>4647</v>
      </c>
      <c r="C18">
        <v>5625</v>
      </c>
      <c r="D18">
        <v>4</v>
      </c>
      <c r="E18">
        <v>39840</v>
      </c>
      <c r="F18">
        <v>17.420621390913951</v>
      </c>
      <c r="G18">
        <v>0</v>
      </c>
      <c r="H18">
        <v>5</v>
      </c>
      <c r="I18">
        <v>13676.18820269702</v>
      </c>
      <c r="J18">
        <v>15508.90583218957</v>
      </c>
      <c r="K18">
        <v>79.019976367463698</v>
      </c>
      <c r="L18">
        <v>14498.06087517249</v>
      </c>
      <c r="M18">
        <v>15849.67948347072</v>
      </c>
      <c r="N18">
        <v>78.162155149964889</v>
      </c>
      <c r="O18">
        <v>13676.18820269702</v>
      </c>
      <c r="P18">
        <v>15508.90583218957</v>
      </c>
      <c r="Q18">
        <v>79.019976367463698</v>
      </c>
      <c r="R18">
        <v>13675.78962091088</v>
      </c>
      <c r="S18">
        <v>15509.87032162073</v>
      </c>
      <c r="T18">
        <v>78.162155149964889</v>
      </c>
      <c r="U18">
        <v>0</v>
      </c>
      <c r="V18">
        <v>51.072759996802503</v>
      </c>
      <c r="W18">
        <v>0</v>
      </c>
      <c r="X18">
        <v>0</v>
      </c>
    </row>
    <row r="19" spans="1:24" x14ac:dyDescent="0.3">
      <c r="A19" t="s">
        <v>134</v>
      </c>
      <c r="B19">
        <v>4647</v>
      </c>
      <c r="C19">
        <v>5625</v>
      </c>
      <c r="D19">
        <v>4</v>
      </c>
      <c r="E19">
        <v>39840</v>
      </c>
      <c r="F19">
        <v>16.639675794270421</v>
      </c>
      <c r="G19">
        <v>0</v>
      </c>
      <c r="H19">
        <v>5</v>
      </c>
      <c r="I19">
        <v>13670.29992758608</v>
      </c>
      <c r="J19">
        <v>15507.373113990119</v>
      </c>
      <c r="K19">
        <v>70.826769904450686</v>
      </c>
      <c r="L19">
        <v>14455.955202734591</v>
      </c>
      <c r="M19">
        <v>15831.55211549721</v>
      </c>
      <c r="N19">
        <v>71.474584347815437</v>
      </c>
      <c r="O19">
        <v>13670.29992758608</v>
      </c>
      <c r="P19">
        <v>15507.373113990119</v>
      </c>
      <c r="Q19">
        <v>70.826769904450686</v>
      </c>
      <c r="R19">
        <v>13670.463941584931</v>
      </c>
      <c r="S19">
        <v>15506.97619125748</v>
      </c>
      <c r="T19">
        <v>71.474584347815437</v>
      </c>
      <c r="U19">
        <v>0</v>
      </c>
      <c r="V19">
        <v>51.07728347597957</v>
      </c>
      <c r="W19">
        <v>0</v>
      </c>
      <c r="X19">
        <v>0</v>
      </c>
    </row>
    <row r="20" spans="1:24" x14ac:dyDescent="0.3">
      <c r="A20" t="s">
        <v>134</v>
      </c>
      <c r="B20">
        <v>4647</v>
      </c>
      <c r="C20">
        <v>5625</v>
      </c>
      <c r="D20">
        <v>4</v>
      </c>
      <c r="E20">
        <v>39840</v>
      </c>
      <c r="F20">
        <v>10.519273163958539</v>
      </c>
      <c r="G20">
        <v>0</v>
      </c>
      <c r="H20">
        <v>5</v>
      </c>
      <c r="I20">
        <v>13669.387568619641</v>
      </c>
      <c r="J20">
        <v>15506.66493923949</v>
      </c>
      <c r="K20">
        <v>72.13571599158206</v>
      </c>
      <c r="L20">
        <v>14164.72732797782</v>
      </c>
      <c r="M20">
        <v>15714.39155387418</v>
      </c>
      <c r="N20">
        <v>75.255139634420402</v>
      </c>
      <c r="O20">
        <v>13669.387568619641</v>
      </c>
      <c r="P20">
        <v>15506.66493923949</v>
      </c>
      <c r="Q20">
        <v>72.13571599158206</v>
      </c>
      <c r="R20">
        <v>13668.339206589069</v>
      </c>
      <c r="S20">
        <v>15509.20109250618</v>
      </c>
      <c r="T20">
        <v>75.255139634420402</v>
      </c>
      <c r="U20">
        <v>0</v>
      </c>
      <c r="V20">
        <v>51.061128228111187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14</v>
      </c>
      <c r="B3" s="2">
        <v>45020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86</v>
      </c>
      <c r="AA3">
        <v>297.45860862731928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1.7273388888888881</v>
      </c>
      <c r="D7">
        <v>54.715229454442067</v>
      </c>
      <c r="E7">
        <v>12.90257422459608</v>
      </c>
      <c r="H7" t="s">
        <v>65</v>
      </c>
      <c r="I7">
        <v>7</v>
      </c>
      <c r="K7" t="s">
        <v>66</v>
      </c>
      <c r="L7">
        <v>40.936652777777773</v>
      </c>
      <c r="M7">
        <v>1409.9740513228551</v>
      </c>
      <c r="N7">
        <v>12.90257422459608</v>
      </c>
    </row>
    <row r="8" spans="1:27" x14ac:dyDescent="0.3">
      <c r="A8">
        <v>1</v>
      </c>
      <c r="B8">
        <v>4</v>
      </c>
      <c r="C8">
        <v>1.662763888888888</v>
      </c>
      <c r="D8">
        <v>0.79467672056499072</v>
      </c>
      <c r="E8">
        <v>12.850326747791531</v>
      </c>
      <c r="H8" t="s">
        <v>67</v>
      </c>
      <c r="I8">
        <v>77</v>
      </c>
      <c r="K8" t="s">
        <v>68</v>
      </c>
      <c r="L8">
        <v>2.4802222222222192</v>
      </c>
      <c r="M8">
        <v>456.0432356555952</v>
      </c>
      <c r="N8">
        <v>52.528030121629982</v>
      </c>
    </row>
    <row r="9" spans="1:27" x14ac:dyDescent="0.3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69</v>
      </c>
      <c r="I9">
        <v>2</v>
      </c>
      <c r="K9" t="s">
        <v>70</v>
      </c>
      <c r="L9">
        <v>43.41687499999999</v>
      </c>
      <c r="M9">
        <v>1866.0172869784501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456.0432356555952</v>
      </c>
      <c r="E12">
        <v>52.528030121629982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138</v>
      </c>
      <c r="B16">
        <v>2285</v>
      </c>
      <c r="C16">
        <v>5646</v>
      </c>
      <c r="D16">
        <v>24</v>
      </c>
      <c r="E16">
        <v>42840</v>
      </c>
      <c r="F16">
        <v>34.264291488256553</v>
      </c>
      <c r="G16">
        <v>1</v>
      </c>
      <c r="H16">
        <v>5</v>
      </c>
      <c r="I16">
        <v>15864.859127412439</v>
      </c>
      <c r="J16">
        <v>15317.259335358311</v>
      </c>
      <c r="K16">
        <v>70.968725089311718</v>
      </c>
      <c r="L16">
        <v>16844.346992914601</v>
      </c>
      <c r="M16">
        <v>16649.31205940403</v>
      </c>
      <c r="N16">
        <v>68.370097343066661</v>
      </c>
      <c r="O16">
        <v>15862.031966284299</v>
      </c>
      <c r="P16">
        <v>15316.802484848629</v>
      </c>
      <c r="Q16">
        <v>70.968725089311718</v>
      </c>
      <c r="R16">
        <v>15862.921573215859</v>
      </c>
      <c r="S16">
        <v>15316.149251635939</v>
      </c>
      <c r="T16">
        <v>68.370097343066661</v>
      </c>
      <c r="U16">
        <v>8.3580752495724858E-2</v>
      </c>
      <c r="V16">
        <v>48.314183771665128</v>
      </c>
      <c r="W16">
        <v>0</v>
      </c>
      <c r="X16">
        <v>0</v>
      </c>
    </row>
    <row r="17" spans="1:24" x14ac:dyDescent="0.3">
      <c r="A17" t="s">
        <v>139</v>
      </c>
      <c r="B17">
        <v>6041</v>
      </c>
      <c r="C17">
        <v>476</v>
      </c>
      <c r="D17">
        <v>1</v>
      </c>
      <c r="E17">
        <v>41460</v>
      </c>
      <c r="F17">
        <v>44.019604528607907</v>
      </c>
      <c r="G17">
        <v>5</v>
      </c>
      <c r="H17">
        <v>2</v>
      </c>
      <c r="I17">
        <v>17404.729899476992</v>
      </c>
      <c r="J17">
        <v>13186.114268180139</v>
      </c>
      <c r="K17">
        <v>75.744209913359498</v>
      </c>
      <c r="L17">
        <v>18080.42568082138</v>
      </c>
      <c r="M17">
        <v>15596.765040320621</v>
      </c>
      <c r="N17">
        <v>72.371997192240897</v>
      </c>
      <c r="O17">
        <v>17686.146351289819</v>
      </c>
      <c r="P17">
        <v>15401.578904893469</v>
      </c>
      <c r="Q17">
        <v>75.744209913359498</v>
      </c>
      <c r="R17">
        <v>17684.095226399379</v>
      </c>
      <c r="S17">
        <v>15402.155710239669</v>
      </c>
      <c r="T17">
        <v>72.371997192240897</v>
      </c>
      <c r="U17">
        <v>50.73344968728491</v>
      </c>
      <c r="V17">
        <v>10.03035200297656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15</v>
      </c>
      <c r="B3" s="2">
        <v>45020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56</v>
      </c>
      <c r="AA3">
        <v>327.97415208816528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16.76274166666667</v>
      </c>
      <c r="D7">
        <v>342.18692915865978</v>
      </c>
      <c r="E7">
        <v>13.107310750005301</v>
      </c>
      <c r="H7" t="s">
        <v>65</v>
      </c>
      <c r="I7">
        <v>1</v>
      </c>
      <c r="K7" t="s">
        <v>66</v>
      </c>
      <c r="L7">
        <v>52.738294444444463</v>
      </c>
      <c r="M7">
        <v>1581.5936290212189</v>
      </c>
      <c r="N7">
        <v>14.434731499415831</v>
      </c>
    </row>
    <row r="8" spans="1:27" x14ac:dyDescent="0.3">
      <c r="A8">
        <v>1</v>
      </c>
      <c r="B8">
        <v>4</v>
      </c>
      <c r="C8">
        <v>1.6313416666666669</v>
      </c>
      <c r="D8">
        <v>0.92458137164915122</v>
      </c>
      <c r="E8">
        <v>12.9025807882139</v>
      </c>
      <c r="H8" t="s">
        <v>67</v>
      </c>
      <c r="I8">
        <v>55</v>
      </c>
      <c r="K8" t="s">
        <v>68</v>
      </c>
      <c r="L8">
        <v>2.0298250000000051</v>
      </c>
      <c r="M8">
        <v>373.6454160308823</v>
      </c>
      <c r="N8">
        <v>51.946156307448781</v>
      </c>
    </row>
    <row r="9" spans="1:27" x14ac:dyDescent="0.3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69</v>
      </c>
      <c r="I9">
        <v>0</v>
      </c>
      <c r="K9" t="s">
        <v>70</v>
      </c>
      <c r="L9">
        <v>54.768119444444473</v>
      </c>
      <c r="M9">
        <v>1955.239045052102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373.6454160308823</v>
      </c>
      <c r="E12">
        <v>51.946156307448781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16</v>
      </c>
      <c r="B3" s="2">
        <v>45020</v>
      </c>
      <c r="D3" t="s">
        <v>143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34</v>
      </c>
      <c r="AA3">
        <v>275.4701783657074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29</v>
      </c>
      <c r="C7">
        <v>1.7254777777777781</v>
      </c>
      <c r="D7">
        <v>54.351623968844443</v>
      </c>
      <c r="E7">
        <v>12.93917598427675</v>
      </c>
      <c r="H7" t="s">
        <v>65</v>
      </c>
      <c r="I7">
        <v>0</v>
      </c>
      <c r="K7" t="s">
        <v>66</v>
      </c>
      <c r="L7">
        <v>40.154625000000003</v>
      </c>
      <c r="M7">
        <v>1409.2171715994771</v>
      </c>
      <c r="N7">
        <v>12.93917598427675</v>
      </c>
    </row>
    <row r="8" spans="1:27" x14ac:dyDescent="0.3">
      <c r="A8">
        <v>1</v>
      </c>
      <c r="B8">
        <v>3</v>
      </c>
      <c r="C8">
        <v>0.87428888888888756</v>
      </c>
      <c r="D8">
        <v>0.57708440818080964</v>
      </c>
      <c r="E8">
        <v>12.86501322256076</v>
      </c>
      <c r="H8" t="s">
        <v>67</v>
      </c>
      <c r="I8">
        <v>34</v>
      </c>
      <c r="K8" t="s">
        <v>68</v>
      </c>
      <c r="L8">
        <v>1.860072222222215</v>
      </c>
      <c r="M8">
        <v>341.19814976230691</v>
      </c>
      <c r="N8">
        <v>52.234574687442503</v>
      </c>
    </row>
    <row r="9" spans="1:27" x14ac:dyDescent="0.3">
      <c r="A9">
        <v>2</v>
      </c>
      <c r="B9">
        <v>177</v>
      </c>
      <c r="C9">
        <v>37.554858333333343</v>
      </c>
      <c r="D9">
        <v>1354.288463222452</v>
      </c>
      <c r="E9">
        <v>10.86471813816406</v>
      </c>
      <c r="H9" t="s">
        <v>69</v>
      </c>
      <c r="I9">
        <v>0</v>
      </c>
      <c r="K9" t="s">
        <v>70</v>
      </c>
      <c r="L9">
        <v>42.014697222222217</v>
      </c>
      <c r="M9">
        <v>1750.415321361784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341.19814976230691</v>
      </c>
      <c r="E12">
        <v>52.234574687442503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17</v>
      </c>
      <c r="B3" s="2">
        <v>45020</v>
      </c>
      <c r="D3" t="s">
        <v>146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84</v>
      </c>
      <c r="AA3">
        <v>381.78838276863098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16.813561111111099</v>
      </c>
      <c r="D7">
        <v>342.86749646616482</v>
      </c>
      <c r="E7">
        <v>13.140003505900889</v>
      </c>
      <c r="H7" t="s">
        <v>65</v>
      </c>
      <c r="I7">
        <v>0</v>
      </c>
      <c r="K7" t="s">
        <v>66</v>
      </c>
      <c r="L7">
        <v>63.571622222222217</v>
      </c>
      <c r="M7">
        <v>1983.286600279431</v>
      </c>
      <c r="N7">
        <v>13.140003505900889</v>
      </c>
    </row>
    <row r="8" spans="1:27" x14ac:dyDescent="0.3">
      <c r="A8">
        <v>1</v>
      </c>
      <c r="B8">
        <v>3</v>
      </c>
      <c r="C8">
        <v>1.299619444444446</v>
      </c>
      <c r="D8">
        <v>0.82253213601440056</v>
      </c>
      <c r="E8">
        <v>12.956490137766689</v>
      </c>
      <c r="H8" t="s">
        <v>67</v>
      </c>
      <c r="I8">
        <v>79</v>
      </c>
      <c r="K8" t="s">
        <v>68</v>
      </c>
      <c r="L8">
        <v>2.1320166666666651</v>
      </c>
      <c r="M8">
        <v>392.45890029610518</v>
      </c>
      <c r="N8">
        <v>51.8885060947676</v>
      </c>
    </row>
    <row r="9" spans="1:27" x14ac:dyDescent="0.3">
      <c r="A9">
        <v>2</v>
      </c>
      <c r="B9">
        <v>201</v>
      </c>
      <c r="C9">
        <v>45.458441666666673</v>
      </c>
      <c r="D9">
        <v>1639.5965716772521</v>
      </c>
      <c r="E9">
        <v>10.756133730307781</v>
      </c>
      <c r="H9" t="s">
        <v>69</v>
      </c>
      <c r="I9">
        <v>5</v>
      </c>
      <c r="K9" t="s">
        <v>70</v>
      </c>
      <c r="L9">
        <v>65.703638888888889</v>
      </c>
      <c r="M9">
        <v>2375.745500575536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392.45890029610518</v>
      </c>
      <c r="E12">
        <v>51.8885060947676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149</v>
      </c>
      <c r="B16">
        <v>4849</v>
      </c>
      <c r="C16">
        <v>5673</v>
      </c>
      <c r="D16">
        <v>19</v>
      </c>
      <c r="E16">
        <v>47940</v>
      </c>
      <c r="F16">
        <v>28.913423138225731</v>
      </c>
      <c r="G16">
        <v>0</v>
      </c>
      <c r="H16">
        <v>5</v>
      </c>
      <c r="I16">
        <v>18717.46232771876</v>
      </c>
      <c r="J16">
        <v>16881.88749404703</v>
      </c>
      <c r="K16">
        <v>74.027546636456535</v>
      </c>
      <c r="L16">
        <v>20034.815924582199</v>
      </c>
      <c r="M16">
        <v>17546.742539985131</v>
      </c>
      <c r="N16">
        <v>75.902706061869353</v>
      </c>
      <c r="O16">
        <v>18717.46232771876</v>
      </c>
      <c r="P16">
        <v>16881.88749404703</v>
      </c>
      <c r="Q16">
        <v>74.027546636456535</v>
      </c>
      <c r="R16">
        <v>18716.46579179055</v>
      </c>
      <c r="S16">
        <v>16883.869446983681</v>
      </c>
      <c r="T16">
        <v>75.902706061869353</v>
      </c>
      <c r="U16">
        <v>0</v>
      </c>
      <c r="V16">
        <v>51.035734001104537</v>
      </c>
      <c r="W16">
        <v>0</v>
      </c>
      <c r="X16">
        <v>0</v>
      </c>
    </row>
    <row r="17" spans="1:24" x14ac:dyDescent="0.3">
      <c r="A17" t="s">
        <v>149</v>
      </c>
      <c r="B17">
        <v>4849</v>
      </c>
      <c r="C17">
        <v>5673</v>
      </c>
      <c r="D17">
        <v>19</v>
      </c>
      <c r="E17">
        <v>47940</v>
      </c>
      <c r="F17">
        <v>17.212109690414721</v>
      </c>
      <c r="G17">
        <v>0</v>
      </c>
      <c r="H17">
        <v>5</v>
      </c>
      <c r="I17">
        <v>18716.61959921736</v>
      </c>
      <c r="J17">
        <v>16880.516450848048</v>
      </c>
      <c r="K17">
        <v>69.800446527429102</v>
      </c>
      <c r="L17">
        <v>19501.28490183529</v>
      </c>
      <c r="M17">
        <v>17274.82283489675</v>
      </c>
      <c r="N17">
        <v>70.974457347120946</v>
      </c>
      <c r="O17">
        <v>18716.61959921736</v>
      </c>
      <c r="P17">
        <v>16880.516450848048</v>
      </c>
      <c r="Q17">
        <v>69.800446527429102</v>
      </c>
      <c r="R17">
        <v>18716.770886110771</v>
      </c>
      <c r="S17">
        <v>16880.21567908928</v>
      </c>
      <c r="T17">
        <v>70.974457347120946</v>
      </c>
      <c r="U17">
        <v>0</v>
      </c>
      <c r="V17">
        <v>51.020292336380301</v>
      </c>
      <c r="W17">
        <v>0</v>
      </c>
      <c r="X17">
        <v>0</v>
      </c>
    </row>
    <row r="18" spans="1:24" x14ac:dyDescent="0.3">
      <c r="A18" t="s">
        <v>149</v>
      </c>
      <c r="B18">
        <v>4849</v>
      </c>
      <c r="C18">
        <v>5673</v>
      </c>
      <c r="D18">
        <v>19</v>
      </c>
      <c r="E18">
        <v>47940</v>
      </c>
      <c r="F18">
        <v>10.720768447247901</v>
      </c>
      <c r="G18">
        <v>0</v>
      </c>
      <c r="H18">
        <v>5</v>
      </c>
      <c r="I18">
        <v>18713.054066335029</v>
      </c>
      <c r="J18">
        <v>16879.731325800269</v>
      </c>
      <c r="K18">
        <v>77.714202108867724</v>
      </c>
      <c r="L18">
        <v>19201.41245855092</v>
      </c>
      <c r="M18">
        <v>17126.665624851819</v>
      </c>
      <c r="N18">
        <v>78.053432310384835</v>
      </c>
      <c r="O18">
        <v>18713.054066335029</v>
      </c>
      <c r="P18">
        <v>16879.731325800269</v>
      </c>
      <c r="Q18">
        <v>77.714202108867724</v>
      </c>
      <c r="R18">
        <v>18712.47435151364</v>
      </c>
      <c r="S18">
        <v>16880.884566286109</v>
      </c>
      <c r="T18">
        <v>78.053432310384835</v>
      </c>
      <c r="U18">
        <v>0</v>
      </c>
      <c r="V18">
        <v>51.04460836621007</v>
      </c>
      <c r="W18">
        <v>0</v>
      </c>
      <c r="X18">
        <v>0</v>
      </c>
    </row>
    <row r="19" spans="1:24" x14ac:dyDescent="0.3">
      <c r="A19" t="s">
        <v>150</v>
      </c>
      <c r="B19">
        <v>5876</v>
      </c>
      <c r="C19">
        <v>990</v>
      </c>
      <c r="D19">
        <v>24</v>
      </c>
      <c r="E19">
        <v>48240</v>
      </c>
      <c r="F19">
        <v>21.40921543788723</v>
      </c>
      <c r="G19">
        <v>5</v>
      </c>
      <c r="H19">
        <v>2</v>
      </c>
      <c r="I19">
        <v>16624.118582180519</v>
      </c>
      <c r="J19">
        <v>15522.44658029612</v>
      </c>
      <c r="K19">
        <v>74.183016451373248</v>
      </c>
      <c r="L19">
        <v>16120.9393543446</v>
      </c>
      <c r="M19">
        <v>14508.459047015531</v>
      </c>
      <c r="N19">
        <v>69.745526270278916</v>
      </c>
      <c r="O19">
        <v>16334.30800036827</v>
      </c>
      <c r="P19">
        <v>14477.19463106928</v>
      </c>
      <c r="Q19">
        <v>74.183016451373248</v>
      </c>
      <c r="R19">
        <v>16333.65289683929</v>
      </c>
      <c r="S19">
        <v>14477.519191260721</v>
      </c>
      <c r="T19">
        <v>69.745526270278916</v>
      </c>
      <c r="U19">
        <v>50.664403077916951</v>
      </c>
      <c r="V19">
        <v>10.04015844450273</v>
      </c>
      <c r="W19">
        <v>0</v>
      </c>
      <c r="X19">
        <v>0</v>
      </c>
    </row>
    <row r="20" spans="1:24" x14ac:dyDescent="0.3">
      <c r="A20" t="s">
        <v>151</v>
      </c>
      <c r="B20">
        <v>6059</v>
      </c>
      <c r="C20">
        <v>533</v>
      </c>
      <c r="D20">
        <v>13</v>
      </c>
      <c r="E20">
        <v>47580</v>
      </c>
      <c r="F20">
        <v>16.406536101864312</v>
      </c>
      <c r="G20">
        <v>5</v>
      </c>
      <c r="H20">
        <v>2</v>
      </c>
      <c r="I20">
        <v>17164.54601967792</v>
      </c>
      <c r="J20">
        <v>13604.283141734961</v>
      </c>
      <c r="K20">
        <v>75.883043962635398</v>
      </c>
      <c r="L20">
        <v>17144.61280406408</v>
      </c>
      <c r="M20">
        <v>14479.287591700149</v>
      </c>
      <c r="N20">
        <v>75.915638810804651</v>
      </c>
      <c r="O20">
        <v>16990.06333778294</v>
      </c>
      <c r="P20">
        <v>14411.40474101263</v>
      </c>
      <c r="Q20">
        <v>75.883043962635398</v>
      </c>
      <c r="R20">
        <v>16994.612297130669</v>
      </c>
      <c r="S20">
        <v>14411.53203707717</v>
      </c>
      <c r="T20">
        <v>75.915638810804651</v>
      </c>
      <c r="U20">
        <v>50.331525934298817</v>
      </c>
      <c r="V20">
        <v>10.03218095745199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18</v>
      </c>
      <c r="B3" s="2">
        <v>45020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</v>
      </c>
      <c r="AA3">
        <v>127.11542153358459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0.7828722222222233</v>
      </c>
      <c r="D7">
        <v>25.229454396986089</v>
      </c>
      <c r="E7">
        <v>12.90396564897082</v>
      </c>
      <c r="H7" t="s">
        <v>65</v>
      </c>
      <c r="I7">
        <v>0</v>
      </c>
      <c r="K7" t="s">
        <v>66</v>
      </c>
      <c r="L7">
        <v>19.042761111111108</v>
      </c>
      <c r="M7">
        <v>653.13510265509217</v>
      </c>
      <c r="N7">
        <v>12.90396564897082</v>
      </c>
    </row>
    <row r="8" spans="1:27" x14ac:dyDescent="0.3">
      <c r="A8">
        <v>1</v>
      </c>
      <c r="B8">
        <v>4</v>
      </c>
      <c r="C8">
        <v>0.86357499999999876</v>
      </c>
      <c r="D8">
        <v>0.3720473237445015</v>
      </c>
      <c r="E8">
        <v>12.22817419105915</v>
      </c>
      <c r="H8" t="s">
        <v>67</v>
      </c>
      <c r="I8">
        <v>24</v>
      </c>
      <c r="K8" t="s">
        <v>68</v>
      </c>
      <c r="L8">
        <v>1.6805499999999951</v>
      </c>
      <c r="M8">
        <v>309.35478594161788</v>
      </c>
      <c r="N8">
        <v>51.960852630388409</v>
      </c>
    </row>
    <row r="9" spans="1:27" x14ac:dyDescent="0.3">
      <c r="A9">
        <v>2</v>
      </c>
      <c r="B9">
        <v>166</v>
      </c>
      <c r="C9">
        <v>17.396313888888891</v>
      </c>
      <c r="D9">
        <v>627.53360093436163</v>
      </c>
      <c r="E9">
        <v>10.74590086986127</v>
      </c>
      <c r="H9" t="s">
        <v>69</v>
      </c>
      <c r="I9">
        <v>0</v>
      </c>
      <c r="K9" t="s">
        <v>70</v>
      </c>
      <c r="L9">
        <v>20.723311111111109</v>
      </c>
      <c r="M9">
        <v>962.48988859670999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309.35478594161788</v>
      </c>
      <c r="E12">
        <v>51.960852630388409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19</v>
      </c>
      <c r="B3" s="2">
        <v>45020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</v>
      </c>
      <c r="AA3">
        <v>166.83902931213379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65</v>
      </c>
      <c r="I7">
        <v>1</v>
      </c>
      <c r="K7" t="s">
        <v>66</v>
      </c>
      <c r="L7">
        <v>22.788388888888871</v>
      </c>
      <c r="M7">
        <v>789.18350344910107</v>
      </c>
      <c r="N7">
        <v>17.228990632611922</v>
      </c>
    </row>
    <row r="8" spans="1:27" x14ac:dyDescent="0.3">
      <c r="A8">
        <v>1</v>
      </c>
      <c r="B8">
        <v>5</v>
      </c>
      <c r="C8">
        <v>0.85863333333333181</v>
      </c>
      <c r="D8">
        <v>0.49882893502835929</v>
      </c>
      <c r="E8">
        <v>12.908274448681521</v>
      </c>
      <c r="H8" t="s">
        <v>67</v>
      </c>
      <c r="I8">
        <v>0</v>
      </c>
      <c r="K8" t="s">
        <v>68</v>
      </c>
      <c r="L8">
        <v>0.95783055555555818</v>
      </c>
      <c r="M8">
        <v>175.99506725570049</v>
      </c>
      <c r="N8">
        <v>52.372713996116687</v>
      </c>
    </row>
    <row r="9" spans="1:27" x14ac:dyDescent="0.3">
      <c r="A9">
        <v>2</v>
      </c>
      <c r="B9">
        <v>209</v>
      </c>
      <c r="C9">
        <v>21.47550277777777</v>
      </c>
      <c r="D9">
        <v>774.43343232014479</v>
      </c>
      <c r="E9">
        <v>17.228990632611922</v>
      </c>
      <c r="H9" t="s">
        <v>69</v>
      </c>
      <c r="I9">
        <v>0</v>
      </c>
      <c r="K9" t="s">
        <v>70</v>
      </c>
      <c r="L9">
        <v>23.746219444444431</v>
      </c>
      <c r="M9">
        <v>965.17857070480159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175.99506725570049</v>
      </c>
      <c r="E12">
        <v>52.372713996116687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4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20</v>
      </c>
      <c r="B3" s="2">
        <v>45020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47</v>
      </c>
      <c r="AA3">
        <v>228.45496964454651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7.5099833333333317</v>
      </c>
      <c r="D7">
        <v>133.89017664337041</v>
      </c>
      <c r="E7">
        <v>13.107230408957751</v>
      </c>
      <c r="H7" t="s">
        <v>65</v>
      </c>
      <c r="I7">
        <v>38</v>
      </c>
      <c r="K7" t="s">
        <v>66</v>
      </c>
      <c r="L7">
        <v>34.977019444444437</v>
      </c>
      <c r="M7">
        <v>1099.6763069369631</v>
      </c>
      <c r="N7">
        <v>13.107230408957751</v>
      </c>
    </row>
    <row r="8" spans="1:27" x14ac:dyDescent="0.3">
      <c r="A8">
        <v>1</v>
      </c>
      <c r="B8">
        <v>3</v>
      </c>
      <c r="C8">
        <v>0.72508888888888878</v>
      </c>
      <c r="D8">
        <v>0.43732706735321991</v>
      </c>
      <c r="E8">
        <v>12.92621033973036</v>
      </c>
      <c r="H8" t="s">
        <v>67</v>
      </c>
      <c r="I8">
        <v>0</v>
      </c>
      <c r="K8" t="s">
        <v>68</v>
      </c>
      <c r="L8">
        <v>0.80908611111110884</v>
      </c>
      <c r="M8">
        <v>148.7558917670296</v>
      </c>
      <c r="N8">
        <v>51.779701837738067</v>
      </c>
    </row>
    <row r="9" spans="1:27" x14ac:dyDescent="0.3">
      <c r="A9">
        <v>2</v>
      </c>
      <c r="B9">
        <v>241</v>
      </c>
      <c r="C9">
        <v>26.741947222222219</v>
      </c>
      <c r="D9">
        <v>965.3488032262394</v>
      </c>
      <c r="E9">
        <v>12.900269856583011</v>
      </c>
      <c r="H9" t="s">
        <v>69</v>
      </c>
      <c r="I9">
        <v>9</v>
      </c>
      <c r="K9" t="s">
        <v>70</v>
      </c>
      <c r="L9">
        <v>35.786105555555537</v>
      </c>
      <c r="M9">
        <v>1248.432198703993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148.7558917670296</v>
      </c>
      <c r="E12">
        <v>51.779701837738067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161</v>
      </c>
      <c r="B16">
        <v>2993</v>
      </c>
      <c r="C16">
        <v>5886</v>
      </c>
      <c r="D16">
        <v>10</v>
      </c>
      <c r="E16">
        <v>51000</v>
      </c>
      <c r="F16">
        <v>7.8968565034829492</v>
      </c>
      <c r="G16">
        <v>2</v>
      </c>
      <c r="H16">
        <v>5</v>
      </c>
      <c r="I16">
        <v>16507.41708340355</v>
      </c>
      <c r="J16">
        <v>16910.50164693479</v>
      </c>
      <c r="K16">
        <v>74.973590687652944</v>
      </c>
      <c r="L16">
        <v>16351.26330505779</v>
      </c>
      <c r="M16">
        <v>17272.118531060689</v>
      </c>
      <c r="N16">
        <v>72.320206491386244</v>
      </c>
      <c r="O16">
        <v>16433.030293840711</v>
      </c>
      <c r="P16">
        <v>16883.236624863868</v>
      </c>
      <c r="Q16">
        <v>74.973590687652944</v>
      </c>
      <c r="R16">
        <v>16435.214497681842</v>
      </c>
      <c r="S16">
        <v>16884.195545681028</v>
      </c>
      <c r="T16">
        <v>72.320206491386244</v>
      </c>
      <c r="U16">
        <v>10.03261311372513</v>
      </c>
      <c r="V16">
        <v>50.260894034314909</v>
      </c>
      <c r="W16">
        <v>0</v>
      </c>
      <c r="X16">
        <v>0</v>
      </c>
    </row>
    <row r="17" spans="1:24" x14ac:dyDescent="0.3">
      <c r="A17" t="s">
        <v>162</v>
      </c>
      <c r="B17">
        <v>2994</v>
      </c>
      <c r="C17">
        <v>5886</v>
      </c>
      <c r="D17">
        <v>14</v>
      </c>
      <c r="E17">
        <v>51240</v>
      </c>
      <c r="F17">
        <v>18.094225871202671</v>
      </c>
      <c r="G17">
        <v>2</v>
      </c>
      <c r="H17">
        <v>5</v>
      </c>
      <c r="I17">
        <v>18164.777807786581</v>
      </c>
      <c r="J17">
        <v>17846.631889817159</v>
      </c>
      <c r="K17">
        <v>72.123460101349437</v>
      </c>
      <c r="L17">
        <v>17881.673865847511</v>
      </c>
      <c r="M17">
        <v>16845.294464768249</v>
      </c>
      <c r="N17">
        <v>70.54423694286767</v>
      </c>
      <c r="O17">
        <v>18001.282091979661</v>
      </c>
      <c r="P17">
        <v>17767.763776733191</v>
      </c>
      <c r="Q17">
        <v>72.123460101349437</v>
      </c>
      <c r="R17">
        <v>17998.91574838923</v>
      </c>
      <c r="S17">
        <v>17768.42677208022</v>
      </c>
      <c r="T17">
        <v>70.54423694286767</v>
      </c>
      <c r="U17">
        <v>10.032160671582069</v>
      </c>
      <c r="V17">
        <v>51.427878130147477</v>
      </c>
      <c r="W17">
        <v>0</v>
      </c>
      <c r="X17">
        <v>0</v>
      </c>
    </row>
    <row r="18" spans="1:24" x14ac:dyDescent="0.3">
      <c r="A18" t="s">
        <v>162</v>
      </c>
      <c r="B18">
        <v>2994</v>
      </c>
      <c r="C18">
        <v>5886</v>
      </c>
      <c r="D18">
        <v>14</v>
      </c>
      <c r="E18">
        <v>51240</v>
      </c>
      <c r="F18">
        <v>1.349206776216036</v>
      </c>
      <c r="G18">
        <v>2</v>
      </c>
      <c r="H18">
        <v>5</v>
      </c>
      <c r="I18">
        <v>17985.75819147412</v>
      </c>
      <c r="J18">
        <v>17761.930075010128</v>
      </c>
      <c r="K18">
        <v>66.86736020069057</v>
      </c>
      <c r="L18">
        <v>17965.799715981211</v>
      </c>
      <c r="M18">
        <v>17686.970307883032</v>
      </c>
      <c r="N18">
        <v>70.223081408090636</v>
      </c>
      <c r="O18">
        <v>17973.569076909931</v>
      </c>
      <c r="P18">
        <v>17756.049227114709</v>
      </c>
      <c r="Q18">
        <v>66.86736020069057</v>
      </c>
      <c r="R18">
        <v>17974.540966562821</v>
      </c>
      <c r="S18">
        <v>17755.776865191561</v>
      </c>
      <c r="T18">
        <v>70.223081408090636</v>
      </c>
      <c r="U18">
        <v>10.03079795631915</v>
      </c>
      <c r="V18">
        <v>51.407674854162529</v>
      </c>
      <c r="W18">
        <v>0</v>
      </c>
      <c r="X18">
        <v>0</v>
      </c>
    </row>
    <row r="19" spans="1:24" x14ac:dyDescent="0.3">
      <c r="A19" t="s">
        <v>163</v>
      </c>
      <c r="B19">
        <v>2998</v>
      </c>
      <c r="C19">
        <v>5886</v>
      </c>
      <c r="D19">
        <v>14</v>
      </c>
      <c r="E19">
        <v>51240</v>
      </c>
      <c r="F19">
        <v>23.142047259876101</v>
      </c>
      <c r="G19">
        <v>2</v>
      </c>
      <c r="H19">
        <v>5</v>
      </c>
      <c r="I19">
        <v>18163.50785286304</v>
      </c>
      <c r="J19">
        <v>17515.971391075611</v>
      </c>
      <c r="K19">
        <v>72.62556043385618</v>
      </c>
      <c r="L19">
        <v>17792.674688102219</v>
      </c>
      <c r="M19">
        <v>16256.37409332443</v>
      </c>
      <c r="N19">
        <v>71.414695794264262</v>
      </c>
      <c r="O19">
        <v>17945.710984471069</v>
      </c>
      <c r="P19">
        <v>17436.13577182277</v>
      </c>
      <c r="Q19">
        <v>72.62556043385618</v>
      </c>
      <c r="R19">
        <v>17942.623470263708</v>
      </c>
      <c r="S19">
        <v>17437.036542676022</v>
      </c>
      <c r="T19">
        <v>71.414695794264262</v>
      </c>
      <c r="U19">
        <v>10.023663979437391</v>
      </c>
      <c r="V19">
        <v>51.427878785204427</v>
      </c>
      <c r="W19">
        <v>0</v>
      </c>
      <c r="X19">
        <v>0</v>
      </c>
    </row>
    <row r="20" spans="1:24" x14ac:dyDescent="0.3">
      <c r="A20" t="s">
        <v>164</v>
      </c>
      <c r="B20">
        <v>3011</v>
      </c>
      <c r="C20">
        <v>5886</v>
      </c>
      <c r="D20">
        <v>10</v>
      </c>
      <c r="E20">
        <v>51000</v>
      </c>
      <c r="F20">
        <v>11.30740683571914</v>
      </c>
      <c r="G20">
        <v>2</v>
      </c>
      <c r="H20">
        <v>5</v>
      </c>
      <c r="I20">
        <v>16584.140785261039</v>
      </c>
      <c r="J20">
        <v>16697.627083080111</v>
      </c>
      <c r="K20">
        <v>65.750541466455402</v>
      </c>
      <c r="L20">
        <v>16356.122511878129</v>
      </c>
      <c r="M20">
        <v>17234.756812748579</v>
      </c>
      <c r="N20">
        <v>66.69741575648699</v>
      </c>
      <c r="O20">
        <v>16472.433218105329</v>
      </c>
      <c r="P20">
        <v>16677.583977590519</v>
      </c>
      <c r="Q20">
        <v>65.750541466455402</v>
      </c>
      <c r="R20">
        <v>16476.382340203749</v>
      </c>
      <c r="S20">
        <v>16679.294914112241</v>
      </c>
      <c r="T20">
        <v>66.69741575648699</v>
      </c>
      <c r="U20">
        <v>10.036911226221751</v>
      </c>
      <c r="V20">
        <v>50.26185076740289</v>
      </c>
      <c r="W20">
        <v>0</v>
      </c>
      <c r="X20">
        <v>0</v>
      </c>
    </row>
    <row r="21" spans="1:24" x14ac:dyDescent="0.3">
      <c r="A21" t="s">
        <v>164</v>
      </c>
      <c r="B21">
        <v>3011</v>
      </c>
      <c r="C21">
        <v>5886</v>
      </c>
      <c r="D21">
        <v>10</v>
      </c>
      <c r="E21">
        <v>51000</v>
      </c>
      <c r="F21">
        <v>9.8184656467328697</v>
      </c>
      <c r="G21">
        <v>2</v>
      </c>
      <c r="H21">
        <v>5</v>
      </c>
      <c r="I21">
        <v>16576.680392429389</v>
      </c>
      <c r="J21">
        <v>16695.769438329229</v>
      </c>
      <c r="K21">
        <v>72.189179793192068</v>
      </c>
      <c r="L21">
        <v>16377.62595673999</v>
      </c>
      <c r="M21">
        <v>17161.692132781889</v>
      </c>
      <c r="N21">
        <v>75.066256852776135</v>
      </c>
      <c r="O21">
        <v>16479.687535397421</v>
      </c>
      <c r="P21">
        <v>16678.365576897952</v>
      </c>
      <c r="Q21">
        <v>72.189179793192068</v>
      </c>
      <c r="R21">
        <v>16482.01236110802</v>
      </c>
      <c r="S21">
        <v>16679.37258030416</v>
      </c>
      <c r="T21">
        <v>75.066256852776135</v>
      </c>
      <c r="U21">
        <v>10.03638623420618</v>
      </c>
      <c r="V21">
        <v>50.261034752852197</v>
      </c>
      <c r="W21">
        <v>0</v>
      </c>
      <c r="X21">
        <v>0</v>
      </c>
    </row>
    <row r="22" spans="1:24" x14ac:dyDescent="0.3">
      <c r="A22" t="s">
        <v>164</v>
      </c>
      <c r="B22">
        <v>3011</v>
      </c>
      <c r="C22">
        <v>5886</v>
      </c>
      <c r="D22">
        <v>10</v>
      </c>
      <c r="E22">
        <v>51000</v>
      </c>
      <c r="F22">
        <v>1.9455757404755321</v>
      </c>
      <c r="G22">
        <v>2</v>
      </c>
      <c r="H22">
        <v>5</v>
      </c>
      <c r="I22">
        <v>16517.92987527448</v>
      </c>
      <c r="J22">
        <v>16688.29277862902</v>
      </c>
      <c r="K22">
        <v>72.902221282243261</v>
      </c>
      <c r="L22">
        <v>16478.004691393369</v>
      </c>
      <c r="M22">
        <v>16780.412739671301</v>
      </c>
      <c r="N22">
        <v>68.224533830756613</v>
      </c>
      <c r="O22">
        <v>16498.710136369518</v>
      </c>
      <c r="P22">
        <v>16684.84412056295</v>
      </c>
      <c r="Q22">
        <v>72.902221282243261</v>
      </c>
      <c r="R22">
        <v>16498.6979534489</v>
      </c>
      <c r="S22">
        <v>16684.838842346839</v>
      </c>
      <c r="T22">
        <v>68.224533830756613</v>
      </c>
      <c r="U22">
        <v>10.036458193716349</v>
      </c>
      <c r="V22">
        <v>50.261959953040247</v>
      </c>
      <c r="W22">
        <v>0</v>
      </c>
      <c r="X22">
        <v>0</v>
      </c>
    </row>
    <row r="23" spans="1:24" x14ac:dyDescent="0.3">
      <c r="A23" t="s">
        <v>165</v>
      </c>
      <c r="B23">
        <v>4277</v>
      </c>
      <c r="C23">
        <v>6275</v>
      </c>
      <c r="D23">
        <v>10</v>
      </c>
      <c r="E23">
        <v>51000</v>
      </c>
      <c r="F23">
        <v>48.511077167142048</v>
      </c>
      <c r="G23">
        <v>0</v>
      </c>
      <c r="H23">
        <v>5</v>
      </c>
      <c r="I23">
        <v>16347.201305668161</v>
      </c>
      <c r="J23">
        <v>16852.57275319799</v>
      </c>
      <c r="K23">
        <v>67.826436336174908</v>
      </c>
      <c r="L23">
        <v>18319.392275284299</v>
      </c>
      <c r="M23">
        <v>18860.586385180559</v>
      </c>
      <c r="N23">
        <v>69.697261301885192</v>
      </c>
      <c r="O23">
        <v>16300.66871807375</v>
      </c>
      <c r="P23">
        <v>17384.315612304301</v>
      </c>
      <c r="Q23">
        <v>67.826436336174908</v>
      </c>
      <c r="R23">
        <v>16302.529590717209</v>
      </c>
      <c r="S23">
        <v>17382.49131924547</v>
      </c>
      <c r="T23">
        <v>69.697261301885192</v>
      </c>
      <c r="U23">
        <v>11.003157021217691</v>
      </c>
      <c r="V23">
        <v>51.54492784933116</v>
      </c>
      <c r="W23">
        <v>0</v>
      </c>
      <c r="X23">
        <v>0</v>
      </c>
    </row>
    <row r="24" spans="1:24" x14ac:dyDescent="0.3">
      <c r="A24" t="s">
        <v>166</v>
      </c>
      <c r="B24">
        <v>5886</v>
      </c>
      <c r="C24">
        <v>2153</v>
      </c>
      <c r="D24">
        <v>13</v>
      </c>
      <c r="E24">
        <v>51180</v>
      </c>
      <c r="F24">
        <v>2.0324505924656711</v>
      </c>
      <c r="G24">
        <v>5</v>
      </c>
      <c r="H24">
        <v>2</v>
      </c>
      <c r="I24">
        <v>17461.33388995265</v>
      </c>
      <c r="J24">
        <v>13643.94215156168</v>
      </c>
      <c r="K24">
        <v>71.939386475159793</v>
      </c>
      <c r="L24">
        <v>17480.986150953919</v>
      </c>
      <c r="M24">
        <v>13767.235988543431</v>
      </c>
      <c r="N24">
        <v>69.622806852648267</v>
      </c>
      <c r="O24">
        <v>17474.438148569359</v>
      </c>
      <c r="P24">
        <v>13747.602011078679</v>
      </c>
      <c r="Q24">
        <v>71.939386475159793</v>
      </c>
      <c r="R24">
        <v>17477.285951752008</v>
      </c>
      <c r="S24">
        <v>13747.215081165001</v>
      </c>
      <c r="T24">
        <v>69.622806852648267</v>
      </c>
      <c r="U24">
        <v>51.408319806383147</v>
      </c>
      <c r="V24">
        <v>10.01744684530891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21</v>
      </c>
      <c r="B3" s="2">
        <v>45021</v>
      </c>
      <c r="D3" t="s">
        <v>167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34</v>
      </c>
      <c r="AA3">
        <v>251.10531234741211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61</v>
      </c>
      <c r="C7">
        <v>8.5500166666666662</v>
      </c>
      <c r="D7">
        <v>196.9146752757475</v>
      </c>
      <c r="E7">
        <v>13.139937420848019</v>
      </c>
      <c r="H7" t="s">
        <v>65</v>
      </c>
      <c r="I7">
        <v>32</v>
      </c>
      <c r="K7" t="s">
        <v>66</v>
      </c>
      <c r="L7">
        <v>38.886549999999993</v>
      </c>
      <c r="M7">
        <v>1265.3046828860211</v>
      </c>
      <c r="N7">
        <v>107.55449691121579</v>
      </c>
    </row>
    <row r="8" spans="1:27" x14ac:dyDescent="0.3">
      <c r="A8">
        <v>1</v>
      </c>
      <c r="B8">
        <v>3</v>
      </c>
      <c r="C8">
        <v>0.71337222222222407</v>
      </c>
      <c r="D8">
        <v>0.21181579988634741</v>
      </c>
      <c r="E8">
        <v>9.886315886001433E-2</v>
      </c>
      <c r="H8" t="s">
        <v>67</v>
      </c>
      <c r="I8">
        <v>2</v>
      </c>
      <c r="K8" t="s">
        <v>68</v>
      </c>
      <c r="L8">
        <v>1.1007555555555579</v>
      </c>
      <c r="M8">
        <v>202.39855643537331</v>
      </c>
      <c r="N8">
        <v>51.888481659096811</v>
      </c>
    </row>
    <row r="9" spans="1:27" x14ac:dyDescent="0.3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69</v>
      </c>
      <c r="I9">
        <v>0</v>
      </c>
      <c r="K9" t="s">
        <v>70</v>
      </c>
      <c r="L9">
        <v>39.987305555555537</v>
      </c>
      <c r="M9">
        <v>1467.703239321394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202.39855643537331</v>
      </c>
      <c r="E12">
        <v>51.888481659096811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22</v>
      </c>
      <c r="B3" s="2">
        <v>45021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86</v>
      </c>
      <c r="AA3">
        <v>222.57994914054871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0.84144444444444366</v>
      </c>
      <c r="D7">
        <v>27.22236533686732</v>
      </c>
      <c r="E7">
        <v>12.939159777929049</v>
      </c>
      <c r="H7" t="s">
        <v>65</v>
      </c>
      <c r="I7">
        <v>51</v>
      </c>
      <c r="K7" t="s">
        <v>66</v>
      </c>
      <c r="L7">
        <v>33.223947222222229</v>
      </c>
      <c r="M7">
        <v>1168.5335044565941</v>
      </c>
      <c r="N7">
        <v>25.083906234518931</v>
      </c>
    </row>
    <row r="8" spans="1:27" x14ac:dyDescent="0.3">
      <c r="A8">
        <v>1</v>
      </c>
      <c r="B8">
        <v>4</v>
      </c>
      <c r="C8">
        <v>0.7393527777777773</v>
      </c>
      <c r="D8">
        <v>0.30093278962022668</v>
      </c>
      <c r="E8">
        <v>22.95779705639907</v>
      </c>
      <c r="H8" t="s">
        <v>67</v>
      </c>
      <c r="I8">
        <v>35</v>
      </c>
      <c r="K8" t="s">
        <v>68</v>
      </c>
      <c r="L8">
        <v>0.89289444444444599</v>
      </c>
      <c r="M8">
        <v>163.89098057406551</v>
      </c>
      <c r="N8">
        <v>51.86553386853123</v>
      </c>
    </row>
    <row r="9" spans="1:27" x14ac:dyDescent="0.3">
      <c r="A9">
        <v>2</v>
      </c>
      <c r="B9">
        <v>302</v>
      </c>
      <c r="C9">
        <v>31.643150000000009</v>
      </c>
      <c r="D9">
        <v>1141.010206330106</v>
      </c>
      <c r="E9">
        <v>25.083906234518931</v>
      </c>
      <c r="H9" t="s">
        <v>69</v>
      </c>
      <c r="I9">
        <v>0</v>
      </c>
      <c r="K9" t="s">
        <v>70</v>
      </c>
      <c r="L9">
        <v>34.116841666666673</v>
      </c>
      <c r="M9">
        <v>1332.4244850306591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163.89098057406551</v>
      </c>
      <c r="E12">
        <v>51.86553386853123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0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23</v>
      </c>
      <c r="B3" s="2">
        <v>45021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174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125</v>
      </c>
      <c r="AA3">
        <v>214.78541660308841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65</v>
      </c>
      <c r="I7">
        <v>53</v>
      </c>
      <c r="K7" t="s">
        <v>66</v>
      </c>
      <c r="L7">
        <v>33.546777777777763</v>
      </c>
      <c r="M7">
        <v>1172.648730063413</v>
      </c>
      <c r="N7">
        <v>13.294914218701461</v>
      </c>
    </row>
    <row r="8" spans="1:27" x14ac:dyDescent="0.3">
      <c r="A8">
        <v>1</v>
      </c>
      <c r="B8">
        <v>5</v>
      </c>
      <c r="C8">
        <v>1.017675000000001</v>
      </c>
      <c r="D8">
        <v>0.52865725699848387</v>
      </c>
      <c r="E8">
        <v>13.294914218701461</v>
      </c>
      <c r="H8" t="s">
        <v>67</v>
      </c>
      <c r="I8">
        <v>67</v>
      </c>
      <c r="K8" t="s">
        <v>68</v>
      </c>
      <c r="L8">
        <v>1.333550000000002</v>
      </c>
      <c r="M8">
        <v>245.3193976225792</v>
      </c>
      <c r="N8">
        <v>51.8885060947676</v>
      </c>
    </row>
    <row r="9" spans="1:27" x14ac:dyDescent="0.3">
      <c r="A9">
        <v>2</v>
      </c>
      <c r="B9">
        <v>267</v>
      </c>
      <c r="C9">
        <v>32.074613888888869</v>
      </c>
      <c r="D9">
        <v>1156.623935810316</v>
      </c>
      <c r="E9">
        <v>10.613387195239691</v>
      </c>
      <c r="H9" t="s">
        <v>69</v>
      </c>
      <c r="I9">
        <v>5</v>
      </c>
      <c r="K9" t="s">
        <v>70</v>
      </c>
      <c r="L9">
        <v>34.880327777777772</v>
      </c>
      <c r="M9">
        <v>1417.9681276859931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245.3193976225792</v>
      </c>
      <c r="E12">
        <v>51.8885060947676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175</v>
      </c>
      <c r="B16">
        <v>3018</v>
      </c>
      <c r="C16">
        <v>5678</v>
      </c>
      <c r="D16">
        <v>8</v>
      </c>
      <c r="E16">
        <v>53580</v>
      </c>
      <c r="F16">
        <v>13.047522951365799</v>
      </c>
      <c r="G16">
        <v>2</v>
      </c>
      <c r="H16">
        <v>5</v>
      </c>
      <c r="I16">
        <v>16306.52784893064</v>
      </c>
      <c r="J16">
        <v>16625.393951238031</v>
      </c>
      <c r="K16">
        <v>63.190684667962557</v>
      </c>
      <c r="L16">
        <v>15814.178418306419</v>
      </c>
      <c r="M16">
        <v>16387.775728221372</v>
      </c>
      <c r="N16">
        <v>63.227278383143108</v>
      </c>
      <c r="O16">
        <v>16435.777463440361</v>
      </c>
      <c r="P16">
        <v>16645.825753438348</v>
      </c>
      <c r="Q16">
        <v>63.190684667962557</v>
      </c>
      <c r="R16">
        <v>16436.280903506569</v>
      </c>
      <c r="S16">
        <v>16644.77692001879</v>
      </c>
      <c r="T16">
        <v>63.227278383143108</v>
      </c>
      <c r="U16">
        <v>10.02907460497153</v>
      </c>
      <c r="V16">
        <v>51.588194088779282</v>
      </c>
      <c r="W16">
        <v>0</v>
      </c>
      <c r="X16">
        <v>0</v>
      </c>
    </row>
    <row r="17" spans="1:24" x14ac:dyDescent="0.3">
      <c r="A17" t="s">
        <v>176</v>
      </c>
      <c r="B17">
        <v>3049</v>
      </c>
      <c r="C17">
        <v>5877</v>
      </c>
      <c r="D17">
        <v>2</v>
      </c>
      <c r="E17">
        <v>53220</v>
      </c>
      <c r="F17">
        <v>25.908729856053569</v>
      </c>
      <c r="G17">
        <v>2</v>
      </c>
      <c r="H17">
        <v>5</v>
      </c>
      <c r="I17">
        <v>16193.072424007139</v>
      </c>
      <c r="J17">
        <v>16840.429137103871</v>
      </c>
      <c r="K17">
        <v>78.401990594261335</v>
      </c>
      <c r="L17">
        <v>16733.39157815609</v>
      </c>
      <c r="M17">
        <v>15507.593594208971</v>
      </c>
      <c r="N17">
        <v>73.79588854778558</v>
      </c>
      <c r="O17">
        <v>16450.982188164391</v>
      </c>
      <c r="P17">
        <v>16809.483471202799</v>
      </c>
      <c r="Q17">
        <v>78.401990594261335</v>
      </c>
      <c r="R17">
        <v>16451.571754677541</v>
      </c>
      <c r="S17">
        <v>16809.722172454749</v>
      </c>
      <c r="T17">
        <v>73.79588854778558</v>
      </c>
      <c r="U17">
        <v>10.02595113341526</v>
      </c>
      <c r="V17">
        <v>51.42192315484241</v>
      </c>
      <c r="W17">
        <v>0</v>
      </c>
      <c r="X17">
        <v>0</v>
      </c>
    </row>
    <row r="18" spans="1:24" x14ac:dyDescent="0.3">
      <c r="A18" t="s">
        <v>176</v>
      </c>
      <c r="B18">
        <v>3049</v>
      </c>
      <c r="C18">
        <v>5877</v>
      </c>
      <c r="D18">
        <v>2</v>
      </c>
      <c r="E18">
        <v>53220</v>
      </c>
      <c r="F18">
        <v>21.600492314683901</v>
      </c>
      <c r="G18">
        <v>2</v>
      </c>
      <c r="H18">
        <v>5</v>
      </c>
      <c r="I18">
        <v>16247.600270906671</v>
      </c>
      <c r="J18">
        <v>16830.57871207059</v>
      </c>
      <c r="K18">
        <v>70.628036694571833</v>
      </c>
      <c r="L18">
        <v>16698.325582933241</v>
      </c>
      <c r="M18">
        <v>15719.455054409191</v>
      </c>
      <c r="N18">
        <v>73.996906049944926</v>
      </c>
      <c r="O18">
        <v>16462.682648392169</v>
      </c>
      <c r="P18">
        <v>16804.778851367151</v>
      </c>
      <c r="Q18">
        <v>70.628036694571833</v>
      </c>
      <c r="R18">
        <v>16463.374374956649</v>
      </c>
      <c r="S18">
        <v>16805.058947763111</v>
      </c>
      <c r="T18">
        <v>73.996906049944926</v>
      </c>
      <c r="U18">
        <v>10.02867148305193</v>
      </c>
      <c r="V18">
        <v>51.421862247479282</v>
      </c>
      <c r="W18">
        <v>0</v>
      </c>
      <c r="X18">
        <v>0</v>
      </c>
    </row>
    <row r="19" spans="1:24" x14ac:dyDescent="0.3">
      <c r="A19" t="s">
        <v>177</v>
      </c>
      <c r="B19">
        <v>4086</v>
      </c>
      <c r="C19">
        <v>5678</v>
      </c>
      <c r="D19">
        <v>11</v>
      </c>
      <c r="E19">
        <v>53760</v>
      </c>
      <c r="F19">
        <v>5.3365371816729192</v>
      </c>
      <c r="G19">
        <v>0</v>
      </c>
      <c r="H19">
        <v>5</v>
      </c>
      <c r="I19">
        <v>21625.999412053239</v>
      </c>
      <c r="J19">
        <v>18773.406644151361</v>
      </c>
      <c r="K19">
        <v>68.762614889443668</v>
      </c>
      <c r="L19">
        <v>21303.743066194609</v>
      </c>
      <c r="M19">
        <v>18664.382372070169</v>
      </c>
      <c r="N19">
        <v>67.013366829063287</v>
      </c>
      <c r="O19">
        <v>21557.119996741989</v>
      </c>
      <c r="P19">
        <v>18772.633999910049</v>
      </c>
      <c r="Q19">
        <v>68.762614889443668</v>
      </c>
      <c r="R19">
        <v>21558.1471432297</v>
      </c>
      <c r="S19">
        <v>18769.49805944688</v>
      </c>
      <c r="T19">
        <v>67.013366829063287</v>
      </c>
      <c r="U19">
        <v>12.90794879504298</v>
      </c>
      <c r="V19">
        <v>51.581174983261903</v>
      </c>
      <c r="W19">
        <v>0</v>
      </c>
      <c r="X19">
        <v>0</v>
      </c>
    </row>
    <row r="20" spans="1:24" x14ac:dyDescent="0.3">
      <c r="A20" t="s">
        <v>177</v>
      </c>
      <c r="B20">
        <v>4086</v>
      </c>
      <c r="C20">
        <v>5678</v>
      </c>
      <c r="D20">
        <v>11</v>
      </c>
      <c r="E20">
        <v>53760</v>
      </c>
      <c r="F20">
        <v>1.416868905502576</v>
      </c>
      <c r="G20">
        <v>0</v>
      </c>
      <c r="H20">
        <v>5</v>
      </c>
      <c r="I20">
        <v>21569.670024133771</v>
      </c>
      <c r="J20">
        <v>18779.005833909141</v>
      </c>
      <c r="K20">
        <v>74.571948631707386</v>
      </c>
      <c r="L20">
        <v>21484.541899822871</v>
      </c>
      <c r="M20">
        <v>18748.71372426493</v>
      </c>
      <c r="N20">
        <v>71.038496518785493</v>
      </c>
      <c r="O20">
        <v>21551.383073734909</v>
      </c>
      <c r="P20">
        <v>18778.800694218331</v>
      </c>
      <c r="Q20">
        <v>74.571948631707386</v>
      </c>
      <c r="R20">
        <v>21552.096513332512</v>
      </c>
      <c r="S20">
        <v>18776.622299395691</v>
      </c>
      <c r="T20">
        <v>71.038496518785493</v>
      </c>
      <c r="U20">
        <v>12.907405125166489</v>
      </c>
      <c r="V20">
        <v>51.587345376989539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24</v>
      </c>
      <c r="B3" s="2">
        <v>45021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72</v>
      </c>
      <c r="AA3">
        <v>225.673424243927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7.5579749999999999</v>
      </c>
      <c r="D7">
        <v>135.27730138203941</v>
      </c>
      <c r="E7">
        <v>13.13996839808263</v>
      </c>
      <c r="H7" t="s">
        <v>65</v>
      </c>
      <c r="I7">
        <v>17</v>
      </c>
      <c r="K7" t="s">
        <v>66</v>
      </c>
      <c r="L7">
        <v>36.070591666666658</v>
      </c>
      <c r="M7">
        <v>1120.23798109931</v>
      </c>
      <c r="N7">
        <v>14.18059495881281</v>
      </c>
    </row>
    <row r="8" spans="1:27" x14ac:dyDescent="0.3">
      <c r="A8">
        <v>1</v>
      </c>
      <c r="B8">
        <v>5</v>
      </c>
      <c r="C8">
        <v>1.218836111111113</v>
      </c>
      <c r="D8">
        <v>0.67878481146058722</v>
      </c>
      <c r="E8">
        <v>13.07942340908593</v>
      </c>
      <c r="H8" t="s">
        <v>67</v>
      </c>
      <c r="I8">
        <v>55</v>
      </c>
      <c r="K8" t="s">
        <v>68</v>
      </c>
      <c r="L8">
        <v>1.0919611111111081</v>
      </c>
      <c r="M8">
        <v>200.93519959139789</v>
      </c>
      <c r="N8">
        <v>65.72632180211653</v>
      </c>
    </row>
    <row r="9" spans="1:27" x14ac:dyDescent="0.3">
      <c r="A9">
        <v>2</v>
      </c>
      <c r="B9">
        <v>238</v>
      </c>
      <c r="C9">
        <v>27.29378055555555</v>
      </c>
      <c r="D9">
        <v>984.28189490581019</v>
      </c>
      <c r="E9">
        <v>14.18059495881281</v>
      </c>
      <c r="H9" t="s">
        <v>69</v>
      </c>
      <c r="I9">
        <v>0</v>
      </c>
      <c r="K9" t="s">
        <v>70</v>
      </c>
      <c r="L9">
        <v>37.162552777777769</v>
      </c>
      <c r="M9">
        <v>1321.173180690708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200.93519959139789</v>
      </c>
      <c r="E12">
        <v>65.72632180211653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25</v>
      </c>
      <c r="B3" s="2">
        <v>45021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71</v>
      </c>
      <c r="AA3">
        <v>194.441321849823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60</v>
      </c>
      <c r="C7">
        <v>8.6160777777777788</v>
      </c>
      <c r="D7">
        <v>198.92179340029219</v>
      </c>
      <c r="E7">
        <v>13.139951876969279</v>
      </c>
      <c r="H7" t="s">
        <v>65</v>
      </c>
      <c r="I7">
        <v>7</v>
      </c>
      <c r="K7" t="s">
        <v>66</v>
      </c>
      <c r="L7">
        <v>32.606483333333323</v>
      </c>
      <c r="M7">
        <v>1020.770683550453</v>
      </c>
      <c r="N7">
        <v>13.139951876969279</v>
      </c>
    </row>
    <row r="8" spans="1:27" x14ac:dyDescent="0.3">
      <c r="A8">
        <v>1</v>
      </c>
      <c r="B8">
        <v>5</v>
      </c>
      <c r="C8">
        <v>1.213225000000002</v>
      </c>
      <c r="D8">
        <v>0.36246936549381681</v>
      </c>
      <c r="E8">
        <v>0.1131717447157861</v>
      </c>
      <c r="H8" t="s">
        <v>67</v>
      </c>
      <c r="I8">
        <v>63</v>
      </c>
      <c r="K8" t="s">
        <v>68</v>
      </c>
      <c r="L8">
        <v>1.2642444444444401</v>
      </c>
      <c r="M8">
        <v>232.63923708488599</v>
      </c>
      <c r="N8">
        <v>53.271236490999932</v>
      </c>
    </row>
    <row r="9" spans="1:27" x14ac:dyDescent="0.3">
      <c r="A9">
        <v>2</v>
      </c>
      <c r="B9">
        <v>216</v>
      </c>
      <c r="C9">
        <v>22.777180555555539</v>
      </c>
      <c r="D9">
        <v>821.48642078466719</v>
      </c>
      <c r="E9">
        <v>10.595214723347169</v>
      </c>
      <c r="H9" t="s">
        <v>69</v>
      </c>
      <c r="I9">
        <v>1</v>
      </c>
      <c r="K9" t="s">
        <v>70</v>
      </c>
      <c r="L9">
        <v>33.870727777777759</v>
      </c>
      <c r="M9">
        <v>1253.4099206353389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232.63923708488599</v>
      </c>
      <c r="E12">
        <v>53.271236490999932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184</v>
      </c>
      <c r="B16">
        <v>3612</v>
      </c>
      <c r="C16">
        <v>6283</v>
      </c>
      <c r="D16">
        <v>10</v>
      </c>
      <c r="E16">
        <v>55500</v>
      </c>
      <c r="F16">
        <v>40.104934249423493</v>
      </c>
      <c r="G16">
        <v>2</v>
      </c>
      <c r="H16">
        <v>5</v>
      </c>
      <c r="I16">
        <v>17724.919826790028</v>
      </c>
      <c r="J16">
        <v>17286.500103630991</v>
      </c>
      <c r="K16">
        <v>69.937739832506736</v>
      </c>
      <c r="L16">
        <v>15855.046412068819</v>
      </c>
      <c r="M16">
        <v>15717.306039185871</v>
      </c>
      <c r="N16">
        <v>73.019039633863741</v>
      </c>
      <c r="O16">
        <v>17383.72213419617</v>
      </c>
      <c r="P16">
        <v>17074.318572715671</v>
      </c>
      <c r="Q16">
        <v>69.937739832506736</v>
      </c>
      <c r="R16">
        <v>17384.434281405731</v>
      </c>
      <c r="S16">
        <v>17073.469185264221</v>
      </c>
      <c r="T16">
        <v>73.019039633863741</v>
      </c>
      <c r="U16">
        <v>10.018519603444361</v>
      </c>
      <c r="V16">
        <v>50.967942449090089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26</v>
      </c>
      <c r="B3" s="2">
        <v>45021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59</v>
      </c>
      <c r="AA3">
        <v>156.86837792396551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11</v>
      </c>
      <c r="C7">
        <v>0.81698888888888788</v>
      </c>
      <c r="D7">
        <v>26.563598464467471</v>
      </c>
      <c r="E7">
        <v>13.58575234909031</v>
      </c>
      <c r="H7" t="s">
        <v>65</v>
      </c>
      <c r="I7">
        <v>59</v>
      </c>
      <c r="K7" t="s">
        <v>66</v>
      </c>
      <c r="L7">
        <v>23.271502777777791</v>
      </c>
      <c r="M7">
        <v>797.76339846238852</v>
      </c>
      <c r="N7">
        <v>15.787480360017881</v>
      </c>
    </row>
    <row r="8" spans="1:27" x14ac:dyDescent="0.3">
      <c r="A8">
        <v>1</v>
      </c>
      <c r="B8">
        <v>5</v>
      </c>
      <c r="C8">
        <v>1.070552777777777</v>
      </c>
      <c r="D8">
        <v>0.36458946292485273</v>
      </c>
      <c r="E8">
        <v>12.904499814044289</v>
      </c>
      <c r="H8" t="s">
        <v>67</v>
      </c>
      <c r="I8">
        <v>0</v>
      </c>
      <c r="K8" t="s">
        <v>68</v>
      </c>
      <c r="L8">
        <v>0.57860277777777613</v>
      </c>
      <c r="M8">
        <v>106.5275314829228</v>
      </c>
      <c r="N8">
        <v>51.630845220691178</v>
      </c>
    </row>
    <row r="9" spans="1:27" x14ac:dyDescent="0.3">
      <c r="A9">
        <v>2</v>
      </c>
      <c r="B9">
        <v>206</v>
      </c>
      <c r="C9">
        <v>21.38396111111112</v>
      </c>
      <c r="D9">
        <v>770.83521053499624</v>
      </c>
      <c r="E9">
        <v>15.787480360017881</v>
      </c>
      <c r="H9" t="s">
        <v>69</v>
      </c>
      <c r="I9">
        <v>0</v>
      </c>
      <c r="K9" t="s">
        <v>70</v>
      </c>
      <c r="L9">
        <v>23.850105555555562</v>
      </c>
      <c r="M9">
        <v>904.29092994531129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106.5275314829228</v>
      </c>
      <c r="E12">
        <v>51.630845220691178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27</v>
      </c>
      <c r="B3" s="2">
        <v>45021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687</v>
      </c>
      <c r="AA3">
        <v>197.34936571121219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65</v>
      </c>
      <c r="I7">
        <v>578</v>
      </c>
      <c r="K7" t="s">
        <v>66</v>
      </c>
      <c r="L7">
        <v>29.05983611111111</v>
      </c>
      <c r="M7">
        <v>1006.950277650801</v>
      </c>
      <c r="N7">
        <v>113.60118269607401</v>
      </c>
    </row>
    <row r="8" spans="1:27" x14ac:dyDescent="0.3">
      <c r="A8">
        <v>1</v>
      </c>
      <c r="B8">
        <v>5</v>
      </c>
      <c r="C8">
        <v>1.0710749999999989</v>
      </c>
      <c r="D8">
        <v>0.72678546603690442</v>
      </c>
      <c r="E8">
        <v>13.176711724491909</v>
      </c>
      <c r="H8" t="s">
        <v>67</v>
      </c>
      <c r="I8">
        <v>109</v>
      </c>
      <c r="K8" t="s">
        <v>68</v>
      </c>
      <c r="L8">
        <v>0.7902861111111088</v>
      </c>
      <c r="M8">
        <v>144.9645378225693</v>
      </c>
      <c r="N8">
        <v>51.888082551536613</v>
      </c>
    </row>
    <row r="9" spans="1:27" x14ac:dyDescent="0.3">
      <c r="A9">
        <v>2</v>
      </c>
      <c r="B9">
        <v>238</v>
      </c>
      <c r="C9">
        <v>27.531327777777779</v>
      </c>
      <c r="D9">
        <v>992.06665909705953</v>
      </c>
      <c r="E9">
        <v>113.60118269607401</v>
      </c>
      <c r="H9" t="s">
        <v>69</v>
      </c>
      <c r="I9">
        <v>0</v>
      </c>
      <c r="K9" t="s">
        <v>70</v>
      </c>
      <c r="L9">
        <v>29.850122222222218</v>
      </c>
      <c r="M9">
        <v>1151.9148154733709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144.9645378225693</v>
      </c>
      <c r="E12">
        <v>51.888082551536613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28</v>
      </c>
      <c r="B3" s="2">
        <v>45021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4504</v>
      </c>
      <c r="AA3">
        <v>352.337477684021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77</v>
      </c>
      <c r="C7">
        <v>7.5359888888888946</v>
      </c>
      <c r="D7">
        <v>133.76352062069549</v>
      </c>
      <c r="E7">
        <v>13.10722628914843</v>
      </c>
      <c r="H7" t="s">
        <v>65</v>
      </c>
      <c r="I7">
        <v>4384</v>
      </c>
      <c r="K7" t="s">
        <v>66</v>
      </c>
      <c r="L7">
        <v>47.126211111111118</v>
      </c>
      <c r="M7">
        <v>1515.192670309651</v>
      </c>
      <c r="N7">
        <v>37.533784015517007</v>
      </c>
    </row>
    <row r="8" spans="1:27" x14ac:dyDescent="0.3">
      <c r="A8">
        <v>1</v>
      </c>
      <c r="B8">
        <v>6</v>
      </c>
      <c r="C8">
        <v>1.262113888888887</v>
      </c>
      <c r="D8">
        <v>0.62187749975785556</v>
      </c>
      <c r="E8">
        <v>13.53909830942904</v>
      </c>
      <c r="H8" t="s">
        <v>67</v>
      </c>
      <c r="I8">
        <v>118</v>
      </c>
      <c r="K8" t="s">
        <v>68</v>
      </c>
      <c r="L8">
        <v>1.2337222222222191</v>
      </c>
      <c r="M8">
        <v>226.78621785522509</v>
      </c>
      <c r="N8">
        <v>53.071896204293623</v>
      </c>
    </row>
    <row r="9" spans="1:27" x14ac:dyDescent="0.3">
      <c r="A9">
        <v>2</v>
      </c>
      <c r="B9">
        <v>287</v>
      </c>
      <c r="C9">
        <v>38.32810833333334</v>
      </c>
      <c r="D9">
        <v>1380.8072721891981</v>
      </c>
      <c r="E9">
        <v>37.533784015517007</v>
      </c>
      <c r="H9" t="s">
        <v>69</v>
      </c>
      <c r="I9">
        <v>2</v>
      </c>
      <c r="K9" t="s">
        <v>70</v>
      </c>
      <c r="L9">
        <v>48.359933333333338</v>
      </c>
      <c r="M9">
        <v>1741.978888164876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226.78621785522509</v>
      </c>
      <c r="E12">
        <v>53.071896204293623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194</v>
      </c>
      <c r="B16">
        <v>3371</v>
      </c>
      <c r="C16">
        <v>6095</v>
      </c>
      <c r="D16">
        <v>6</v>
      </c>
      <c r="E16">
        <v>57960</v>
      </c>
      <c r="F16">
        <v>47.268570587626527</v>
      </c>
      <c r="G16">
        <v>2</v>
      </c>
      <c r="H16">
        <v>5</v>
      </c>
      <c r="I16">
        <v>17049.00458822737</v>
      </c>
      <c r="J16">
        <v>14571.55338451732</v>
      </c>
      <c r="K16">
        <v>66.967410488684564</v>
      </c>
      <c r="L16">
        <v>17133.140339572241</v>
      </c>
      <c r="M16">
        <v>17439.490007248121</v>
      </c>
      <c r="N16">
        <v>69.61484379112477</v>
      </c>
      <c r="O16">
        <v>17241.658987402221</v>
      </c>
      <c r="P16">
        <v>15012.096764419601</v>
      </c>
      <c r="Q16">
        <v>66.967410488684564</v>
      </c>
      <c r="R16">
        <v>17245.076371482941</v>
      </c>
      <c r="S16">
        <v>15012.000585023359</v>
      </c>
      <c r="T16">
        <v>69.61484379112477</v>
      </c>
      <c r="U16">
        <v>10.172225657964679</v>
      </c>
      <c r="V16">
        <v>51.409822857576607</v>
      </c>
      <c r="W16">
        <v>0</v>
      </c>
      <c r="X16">
        <v>0</v>
      </c>
    </row>
    <row r="17" spans="1:24" x14ac:dyDescent="0.3">
      <c r="A17" t="s">
        <v>194</v>
      </c>
      <c r="B17">
        <v>3371</v>
      </c>
      <c r="C17">
        <v>6095</v>
      </c>
      <c r="D17">
        <v>6</v>
      </c>
      <c r="E17">
        <v>57960</v>
      </c>
      <c r="F17">
        <v>40.168377182757183</v>
      </c>
      <c r="G17">
        <v>2</v>
      </c>
      <c r="H17">
        <v>5</v>
      </c>
      <c r="I17">
        <v>17096.309441102669</v>
      </c>
      <c r="J17">
        <v>14689.704785446551</v>
      </c>
      <c r="K17">
        <v>63.568199361199731</v>
      </c>
      <c r="L17">
        <v>17142.15339817596</v>
      </c>
      <c r="M17">
        <v>17128.806814157291</v>
      </c>
      <c r="N17">
        <v>65.597225243349328</v>
      </c>
      <c r="O17">
        <v>17237.551358757719</v>
      </c>
      <c r="P17">
        <v>15065.945004421381</v>
      </c>
      <c r="Q17">
        <v>63.568199361199731</v>
      </c>
      <c r="R17">
        <v>17237.29901892057</v>
      </c>
      <c r="S17">
        <v>15065.94977337104</v>
      </c>
      <c r="T17">
        <v>65.597225243349328</v>
      </c>
      <c r="U17">
        <v>10.00483704738304</v>
      </c>
      <c r="V17">
        <v>51.409846037151048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29</v>
      </c>
      <c r="B3" s="2">
        <v>45021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3449</v>
      </c>
      <c r="AA3">
        <v>312.79621767997742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64</v>
      </c>
      <c r="C7">
        <v>8.6049472222222203</v>
      </c>
      <c r="D7">
        <v>198.70289249110641</v>
      </c>
      <c r="E7">
        <v>13.10731280996208</v>
      </c>
      <c r="H7" t="s">
        <v>65</v>
      </c>
      <c r="I7">
        <v>3449</v>
      </c>
      <c r="K7" t="s">
        <v>66</v>
      </c>
      <c r="L7">
        <v>47.735291666666669</v>
      </c>
      <c r="M7">
        <v>1565.307225983506</v>
      </c>
      <c r="N7">
        <v>85.216272798481782</v>
      </c>
    </row>
    <row r="8" spans="1:27" x14ac:dyDescent="0.3">
      <c r="A8">
        <v>1</v>
      </c>
      <c r="B8">
        <v>5</v>
      </c>
      <c r="C8">
        <v>1.2117583333333339</v>
      </c>
      <c r="D8">
        <v>0.36584065330622839</v>
      </c>
      <c r="E8">
        <v>0.10802887261585099</v>
      </c>
      <c r="H8" t="s">
        <v>67</v>
      </c>
      <c r="I8">
        <v>0</v>
      </c>
      <c r="K8" t="s">
        <v>68</v>
      </c>
      <c r="L8">
        <v>0.7696500000000035</v>
      </c>
      <c r="M8">
        <v>141.69729330568069</v>
      </c>
      <c r="N8">
        <v>51.646591686625818</v>
      </c>
    </row>
    <row r="9" spans="1:27" x14ac:dyDescent="0.3">
      <c r="A9">
        <v>2</v>
      </c>
      <c r="B9">
        <v>266</v>
      </c>
      <c r="C9">
        <v>37.918586111111111</v>
      </c>
      <c r="D9">
        <v>1366.2384928390929</v>
      </c>
      <c r="E9">
        <v>85.216272798481782</v>
      </c>
      <c r="H9" t="s">
        <v>69</v>
      </c>
      <c r="I9">
        <v>0</v>
      </c>
      <c r="K9" t="s">
        <v>70</v>
      </c>
      <c r="L9">
        <v>48.504941666666667</v>
      </c>
      <c r="M9">
        <v>1707.0045192891871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141.69729330568069</v>
      </c>
      <c r="E12">
        <v>51.646591686625818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30</v>
      </c>
      <c r="B3" s="2">
        <v>45021</v>
      </c>
      <c r="D3" t="s">
        <v>198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450</v>
      </c>
      <c r="AA3">
        <v>449.34681534767151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1.765591666666668</v>
      </c>
      <c r="D7">
        <v>55.553083926734153</v>
      </c>
      <c r="E7">
        <v>12.903587489443129</v>
      </c>
      <c r="H7" t="s">
        <v>65</v>
      </c>
      <c r="I7">
        <v>368</v>
      </c>
      <c r="K7" t="s">
        <v>66</v>
      </c>
      <c r="L7">
        <v>56.325494444444431</v>
      </c>
      <c r="M7">
        <v>1947.905074734043</v>
      </c>
      <c r="N7">
        <v>27.420137340064461</v>
      </c>
    </row>
    <row r="8" spans="1:27" x14ac:dyDescent="0.3">
      <c r="A8">
        <v>1</v>
      </c>
      <c r="B8">
        <v>5</v>
      </c>
      <c r="C8">
        <v>2.1025499999999981</v>
      </c>
      <c r="D8">
        <v>0.93432268546636177</v>
      </c>
      <c r="E8">
        <v>12.89677053470918</v>
      </c>
      <c r="H8" t="s">
        <v>67</v>
      </c>
      <c r="I8">
        <v>82</v>
      </c>
      <c r="K8" t="s">
        <v>68</v>
      </c>
      <c r="L8">
        <v>1.868258333333338</v>
      </c>
      <c r="M8">
        <v>343.08911761279933</v>
      </c>
      <c r="N8">
        <v>89.589413442586945</v>
      </c>
    </row>
    <row r="9" spans="1:27" x14ac:dyDescent="0.3">
      <c r="A9">
        <v>2</v>
      </c>
      <c r="B9">
        <v>265</v>
      </c>
      <c r="C9">
        <v>52.457352777777757</v>
      </c>
      <c r="D9">
        <v>1891.4176681218421</v>
      </c>
      <c r="E9">
        <v>27.420137340064461</v>
      </c>
      <c r="H9" t="s">
        <v>69</v>
      </c>
      <c r="I9">
        <v>0</v>
      </c>
      <c r="K9" t="s">
        <v>70</v>
      </c>
      <c r="L9">
        <v>58.193752777777767</v>
      </c>
      <c r="M9">
        <v>2290.9941923468418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343.08911761279933</v>
      </c>
      <c r="E12">
        <v>89.589413442586945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9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31</v>
      </c>
      <c r="B3" s="2">
        <v>45021</v>
      </c>
      <c r="D3" t="s">
        <v>201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225</v>
      </c>
      <c r="AA3">
        <v>338.63304090499878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16.578413888888889</v>
      </c>
      <c r="D7">
        <v>335.30862018394077</v>
      </c>
      <c r="E7">
        <v>13.689757629732799</v>
      </c>
      <c r="H7" t="s">
        <v>65</v>
      </c>
      <c r="I7">
        <v>3</v>
      </c>
      <c r="K7" t="s">
        <v>66</v>
      </c>
      <c r="L7">
        <v>55.337811111111108</v>
      </c>
      <c r="M7">
        <v>1711.136274166613</v>
      </c>
      <c r="N7">
        <v>13.689757629732799</v>
      </c>
    </row>
    <row r="8" spans="1:27" x14ac:dyDescent="0.3">
      <c r="A8">
        <v>1</v>
      </c>
      <c r="B8">
        <v>2</v>
      </c>
      <c r="C8">
        <v>0.61939722222222271</v>
      </c>
      <c r="D8">
        <v>0.27682332589451097</v>
      </c>
      <c r="E8">
        <v>12.85746111151532</v>
      </c>
      <c r="H8" t="s">
        <v>67</v>
      </c>
      <c r="I8">
        <v>218</v>
      </c>
      <c r="K8" t="s">
        <v>68</v>
      </c>
      <c r="L8">
        <v>2.6424805555555611</v>
      </c>
      <c r="M8">
        <v>486.23385834581632</v>
      </c>
      <c r="N8">
        <v>53.467338676040633</v>
      </c>
    </row>
    <row r="9" spans="1:27" x14ac:dyDescent="0.3">
      <c r="A9">
        <v>2</v>
      </c>
      <c r="B9">
        <v>176</v>
      </c>
      <c r="C9">
        <v>38.14</v>
      </c>
      <c r="D9">
        <v>1375.5508306567781</v>
      </c>
      <c r="E9">
        <v>11.376230735150751</v>
      </c>
      <c r="H9" t="s">
        <v>69</v>
      </c>
      <c r="I9">
        <v>4</v>
      </c>
      <c r="K9" t="s">
        <v>70</v>
      </c>
      <c r="L9">
        <v>57.980291666666673</v>
      </c>
      <c r="M9">
        <v>2197.3701325124298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486.23385834581632</v>
      </c>
      <c r="E12">
        <v>53.467338676040633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204</v>
      </c>
      <c r="B16">
        <v>4290</v>
      </c>
      <c r="C16">
        <v>5723</v>
      </c>
      <c r="D16">
        <v>24</v>
      </c>
      <c r="E16">
        <v>62640</v>
      </c>
      <c r="F16">
        <v>17.349866783162771</v>
      </c>
      <c r="G16">
        <v>0</v>
      </c>
      <c r="H16">
        <v>5</v>
      </c>
      <c r="I16">
        <v>16034.46085249942</v>
      </c>
      <c r="J16">
        <v>15550.32888813126</v>
      </c>
      <c r="K16">
        <v>64.372571627326806</v>
      </c>
      <c r="L16">
        <v>16825.207237321571</v>
      </c>
      <c r="M16">
        <v>15948.650947759699</v>
      </c>
      <c r="N16">
        <v>64.056965601279231</v>
      </c>
      <c r="O16">
        <v>16034.46085249942</v>
      </c>
      <c r="P16">
        <v>15550.32888813126</v>
      </c>
      <c r="Q16">
        <v>64.372571627326806</v>
      </c>
      <c r="R16">
        <v>16034.18037457275</v>
      </c>
      <c r="S16">
        <v>15550.886669678341</v>
      </c>
      <c r="T16">
        <v>64.056965601279231</v>
      </c>
      <c r="U16">
        <v>0</v>
      </c>
      <c r="V16">
        <v>51.032312103513199</v>
      </c>
      <c r="W16">
        <v>0</v>
      </c>
      <c r="X16">
        <v>0</v>
      </c>
    </row>
    <row r="17" spans="1:24" x14ac:dyDescent="0.3">
      <c r="A17" t="s">
        <v>204</v>
      </c>
      <c r="B17">
        <v>4290</v>
      </c>
      <c r="C17">
        <v>5723</v>
      </c>
      <c r="D17">
        <v>24</v>
      </c>
      <c r="E17">
        <v>62640</v>
      </c>
      <c r="F17">
        <v>8.2367638017962506</v>
      </c>
      <c r="G17">
        <v>0</v>
      </c>
      <c r="H17">
        <v>5</v>
      </c>
      <c r="I17">
        <v>16035.26044002448</v>
      </c>
      <c r="J17">
        <v>15553.224436520701</v>
      </c>
      <c r="K17">
        <v>67.344082260311296</v>
      </c>
      <c r="L17">
        <v>16412.806066013669</v>
      </c>
      <c r="M17">
        <v>15738.15988832218</v>
      </c>
      <c r="N17">
        <v>67.768796713614179</v>
      </c>
      <c r="O17">
        <v>16035.26044002448</v>
      </c>
      <c r="P17">
        <v>15553.224436520701</v>
      </c>
      <c r="Q17">
        <v>67.344082260311296</v>
      </c>
      <c r="R17">
        <v>16037.221877388671</v>
      </c>
      <c r="S17">
        <v>15549.323260828531</v>
      </c>
      <c r="T17">
        <v>67.768796713614179</v>
      </c>
      <c r="U17">
        <v>0</v>
      </c>
      <c r="V17">
        <v>51.037527143183539</v>
      </c>
      <c r="W17">
        <v>0</v>
      </c>
      <c r="X17">
        <v>0</v>
      </c>
    </row>
    <row r="18" spans="1:24" x14ac:dyDescent="0.3">
      <c r="A18" t="s">
        <v>204</v>
      </c>
      <c r="B18">
        <v>4290</v>
      </c>
      <c r="C18">
        <v>5723</v>
      </c>
      <c r="D18">
        <v>24</v>
      </c>
      <c r="E18">
        <v>62640</v>
      </c>
      <c r="F18">
        <v>7.61634902908117</v>
      </c>
      <c r="G18">
        <v>0</v>
      </c>
      <c r="H18">
        <v>5</v>
      </c>
      <c r="I18">
        <v>16034.81152432361</v>
      </c>
      <c r="J18">
        <v>15551.870578109751</v>
      </c>
      <c r="K18">
        <v>65.57958199500132</v>
      </c>
      <c r="L18">
        <v>16382.034762993921</v>
      </c>
      <c r="M18">
        <v>15726.55326245946</v>
      </c>
      <c r="N18">
        <v>63.678696917267203</v>
      </c>
      <c r="O18">
        <v>16034.81152432361</v>
      </c>
      <c r="P18">
        <v>15551.870578109751</v>
      </c>
      <c r="Q18">
        <v>65.57958199500132</v>
      </c>
      <c r="R18">
        <v>16034.77646505178</v>
      </c>
      <c r="S18">
        <v>15551.940301588471</v>
      </c>
      <c r="T18">
        <v>63.678696917267203</v>
      </c>
      <c r="U18">
        <v>0</v>
      </c>
      <c r="V18">
        <v>51.033316436049539</v>
      </c>
      <c r="W18">
        <v>0</v>
      </c>
      <c r="X18">
        <v>0</v>
      </c>
    </row>
    <row r="19" spans="1:24" x14ac:dyDescent="0.3">
      <c r="A19" t="s">
        <v>205</v>
      </c>
      <c r="B19">
        <v>5907</v>
      </c>
      <c r="C19">
        <v>1029</v>
      </c>
      <c r="D19">
        <v>3</v>
      </c>
      <c r="E19">
        <v>61380</v>
      </c>
      <c r="F19">
        <v>87.018253328014765</v>
      </c>
      <c r="G19">
        <v>5</v>
      </c>
      <c r="H19">
        <v>2</v>
      </c>
      <c r="I19">
        <v>17384.472237037971</v>
      </c>
      <c r="J19">
        <v>18265.806076333371</v>
      </c>
      <c r="K19">
        <v>70.808984814567523</v>
      </c>
      <c r="L19">
        <v>15340.310560032391</v>
      </c>
      <c r="M19">
        <v>14097.507572418661</v>
      </c>
      <c r="N19">
        <v>68.38347678427354</v>
      </c>
      <c r="O19">
        <v>16206.75376961453</v>
      </c>
      <c r="P19">
        <v>14017.33107287072</v>
      </c>
      <c r="Q19">
        <v>70.808984814567523</v>
      </c>
      <c r="R19">
        <v>16209.89239990291</v>
      </c>
      <c r="S19">
        <v>14015.788933568199</v>
      </c>
      <c r="T19">
        <v>68.38347678427354</v>
      </c>
      <c r="U19">
        <v>50.663985085948568</v>
      </c>
      <c r="V19">
        <v>10.03712561501457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32</v>
      </c>
      <c r="B3" s="2">
        <v>45021</v>
      </c>
      <c r="D3" t="s">
        <v>206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68</v>
      </c>
      <c r="AA3">
        <v>276.09363150596619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31</v>
      </c>
      <c r="C7">
        <v>1.770130555555556</v>
      </c>
      <c r="D7">
        <v>56.32712601719286</v>
      </c>
      <c r="E7">
        <v>12.90289375954775</v>
      </c>
      <c r="H7" t="s">
        <v>65</v>
      </c>
      <c r="I7">
        <v>3</v>
      </c>
      <c r="K7" t="s">
        <v>66</v>
      </c>
      <c r="L7">
        <v>40.162844444444431</v>
      </c>
      <c r="M7">
        <v>1423.3412851591379</v>
      </c>
      <c r="N7">
        <v>12.90289375954775</v>
      </c>
    </row>
    <row r="8" spans="1:27" x14ac:dyDescent="0.3">
      <c r="A8">
        <v>1</v>
      </c>
      <c r="B8">
        <v>1</v>
      </c>
      <c r="C8">
        <v>0.49930277777777721</v>
      </c>
      <c r="D8">
        <v>0.2741551945279751</v>
      </c>
      <c r="E8">
        <v>12.891987244938489</v>
      </c>
      <c r="H8" t="s">
        <v>67</v>
      </c>
      <c r="I8">
        <v>65</v>
      </c>
      <c r="K8" t="s">
        <v>68</v>
      </c>
      <c r="L8">
        <v>1.812244444444447</v>
      </c>
      <c r="M8">
        <v>333.56833526808009</v>
      </c>
      <c r="N8">
        <v>52.778469030115637</v>
      </c>
    </row>
    <row r="9" spans="1:27" x14ac:dyDescent="0.3">
      <c r="A9">
        <v>2</v>
      </c>
      <c r="B9">
        <v>187</v>
      </c>
      <c r="C9">
        <v>37.893411111111099</v>
      </c>
      <c r="D9">
        <v>1366.7400039474171</v>
      </c>
      <c r="E9">
        <v>10.475278964503801</v>
      </c>
      <c r="H9" t="s">
        <v>69</v>
      </c>
      <c r="I9">
        <v>0</v>
      </c>
      <c r="K9" t="s">
        <v>70</v>
      </c>
      <c r="L9">
        <v>41.975088888888877</v>
      </c>
      <c r="M9">
        <v>1756.909620427218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333.56833526808009</v>
      </c>
      <c r="E12">
        <v>52.778469030115637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33</v>
      </c>
      <c r="B3" s="2">
        <v>45021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132</v>
      </c>
      <c r="AA3">
        <v>387.09807443618769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16.78725277777777</v>
      </c>
      <c r="D7">
        <v>341.6486465994019</v>
      </c>
      <c r="E7">
        <v>13.13999937560345</v>
      </c>
      <c r="H7" t="s">
        <v>65</v>
      </c>
      <c r="I7">
        <v>4</v>
      </c>
      <c r="K7" t="s">
        <v>66</v>
      </c>
      <c r="L7">
        <v>58.594152777777779</v>
      </c>
      <c r="M7">
        <v>1832.5412590901819</v>
      </c>
      <c r="N7">
        <v>13.13999937560345</v>
      </c>
    </row>
    <row r="8" spans="1:27" x14ac:dyDescent="0.3">
      <c r="A8">
        <v>1</v>
      </c>
      <c r="B8">
        <v>1</v>
      </c>
      <c r="C8">
        <v>0.46859444444444509</v>
      </c>
      <c r="D8">
        <v>0.14351448142046469</v>
      </c>
      <c r="E8">
        <v>9.7066094434195477E-2</v>
      </c>
      <c r="H8" t="s">
        <v>67</v>
      </c>
      <c r="I8">
        <v>128</v>
      </c>
      <c r="K8" t="s">
        <v>68</v>
      </c>
      <c r="L8">
        <v>1.969891666666661</v>
      </c>
      <c r="M8">
        <v>361.33554412944119</v>
      </c>
      <c r="N8">
        <v>51.887984810331801</v>
      </c>
    </row>
    <row r="9" spans="1:27" x14ac:dyDescent="0.3">
      <c r="A9">
        <v>2</v>
      </c>
      <c r="B9">
        <v>195</v>
      </c>
      <c r="C9">
        <v>41.338305555555557</v>
      </c>
      <c r="D9">
        <v>1490.7490980093601</v>
      </c>
      <c r="E9">
        <v>10.79841776491379</v>
      </c>
      <c r="H9" t="s">
        <v>69</v>
      </c>
      <c r="I9">
        <v>0</v>
      </c>
      <c r="K9" t="s">
        <v>70</v>
      </c>
      <c r="L9">
        <v>60.564044444444441</v>
      </c>
      <c r="M9">
        <v>2193.876803219624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361.33554412944119</v>
      </c>
      <c r="E12">
        <v>51.887984810331801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34</v>
      </c>
      <c r="B3" s="2">
        <v>45021</v>
      </c>
      <c r="D3" t="s">
        <v>212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119</v>
      </c>
      <c r="AA3">
        <v>282.28174781799322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30</v>
      </c>
      <c r="C7">
        <v>1.7156111111111101</v>
      </c>
      <c r="D7">
        <v>53.93932325098956</v>
      </c>
      <c r="E7">
        <v>12.902827095645289</v>
      </c>
      <c r="H7" t="s">
        <v>65</v>
      </c>
      <c r="I7">
        <v>49</v>
      </c>
      <c r="K7" t="s">
        <v>66</v>
      </c>
      <c r="L7">
        <v>41.401622222222201</v>
      </c>
      <c r="M7">
        <v>1471.1664398802941</v>
      </c>
      <c r="N7">
        <v>12.902827095645289</v>
      </c>
    </row>
    <row r="8" spans="1:27" x14ac:dyDescent="0.3">
      <c r="A8">
        <v>1</v>
      </c>
      <c r="B8">
        <v>1</v>
      </c>
      <c r="C8">
        <v>0.40609722222222139</v>
      </c>
      <c r="D8">
        <v>0.27725268910137407</v>
      </c>
      <c r="E8">
        <v>12.848751139281481</v>
      </c>
      <c r="H8" t="s">
        <v>67</v>
      </c>
      <c r="I8">
        <v>69</v>
      </c>
      <c r="K8" t="s">
        <v>68</v>
      </c>
      <c r="L8">
        <v>2.056561111111102</v>
      </c>
      <c r="M8">
        <v>378.68406106163218</v>
      </c>
      <c r="N8">
        <v>52.665690503635417</v>
      </c>
    </row>
    <row r="9" spans="1:27" x14ac:dyDescent="0.3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69</v>
      </c>
      <c r="I9">
        <v>1</v>
      </c>
      <c r="K9" t="s">
        <v>70</v>
      </c>
      <c r="L9">
        <v>43.458183333333302</v>
      </c>
      <c r="M9">
        <v>1849.8505009419259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378.68406106163218</v>
      </c>
      <c r="E12">
        <v>52.665690503635417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215</v>
      </c>
      <c r="B16">
        <v>6312</v>
      </c>
      <c r="C16">
        <v>377</v>
      </c>
      <c r="D16">
        <v>16</v>
      </c>
      <c r="E16">
        <v>67560</v>
      </c>
      <c r="F16">
        <v>48.609511506424433</v>
      </c>
      <c r="G16">
        <v>5</v>
      </c>
      <c r="H16">
        <v>2</v>
      </c>
      <c r="I16">
        <v>16038.73072399527</v>
      </c>
      <c r="J16">
        <v>16724.720908920699</v>
      </c>
      <c r="K16">
        <v>71.686891612434977</v>
      </c>
      <c r="L16">
        <v>14227.081207164631</v>
      </c>
      <c r="M16">
        <v>15827.372408093481</v>
      </c>
      <c r="N16">
        <v>74.18376011149374</v>
      </c>
      <c r="O16">
        <v>13818.413710477929</v>
      </c>
      <c r="P16">
        <v>15561.67468867871</v>
      </c>
      <c r="Q16">
        <v>71.686891612434977</v>
      </c>
      <c r="R16">
        <v>13818.006887674739</v>
      </c>
      <c r="S16">
        <v>15562.495085412609</v>
      </c>
      <c r="T16">
        <v>74.18376011149374</v>
      </c>
      <c r="U16">
        <v>51.563744061938444</v>
      </c>
      <c r="V16">
        <v>10.025641972122189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35</v>
      </c>
      <c r="B3" s="2">
        <v>45021</v>
      </c>
      <c r="D3" t="s">
        <v>216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</v>
      </c>
      <c r="AA3">
        <v>1261.0448491573329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96</v>
      </c>
      <c r="C7">
        <v>18.695052777777789</v>
      </c>
      <c r="D7">
        <v>399.81363106287608</v>
      </c>
      <c r="E7">
        <v>13.139972528469039</v>
      </c>
      <c r="H7" t="s">
        <v>65</v>
      </c>
      <c r="I7">
        <v>4</v>
      </c>
      <c r="K7" t="s">
        <v>66</v>
      </c>
      <c r="L7">
        <v>97.162672222222241</v>
      </c>
      <c r="M7">
        <v>3229.789624072037</v>
      </c>
      <c r="N7">
        <v>13.139972528469039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14</v>
      </c>
      <c r="K8" t="s">
        <v>68</v>
      </c>
      <c r="L8">
        <v>3.7903000000000051</v>
      </c>
      <c r="M8">
        <v>696.53841474188937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2829.9759930091609</v>
      </c>
      <c r="E9">
        <v>10.87328743553787</v>
      </c>
      <c r="H9" t="s">
        <v>69</v>
      </c>
      <c r="I9">
        <v>2</v>
      </c>
      <c r="K9" t="s">
        <v>70</v>
      </c>
      <c r="L9">
        <v>100.9529722222222</v>
      </c>
      <c r="M9">
        <v>3926.3280388139269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696.53841474188937</v>
      </c>
      <c r="E12">
        <v>52.923073490753588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">
      <c r="A16" t="s">
        <v>219</v>
      </c>
      <c r="B16">
        <v>4296</v>
      </c>
      <c r="C16">
        <v>5754</v>
      </c>
      <c r="D16">
        <v>13</v>
      </c>
      <c r="E16">
        <v>69180</v>
      </c>
      <c r="F16">
        <v>30.530790220060599</v>
      </c>
      <c r="G16">
        <v>0</v>
      </c>
      <c r="H16">
        <v>5</v>
      </c>
      <c r="I16">
        <v>16034.30464501962</v>
      </c>
      <c r="J16">
        <v>15552.6949134801</v>
      </c>
      <c r="K16">
        <v>82.724359292598763</v>
      </c>
      <c r="L16">
        <v>17427.25218141088</v>
      </c>
      <c r="M16">
        <v>16251.94539974398</v>
      </c>
      <c r="N16">
        <v>84.532487378956674</v>
      </c>
      <c r="O16">
        <v>16034.30464501962</v>
      </c>
      <c r="P16">
        <v>15552.6949134801</v>
      </c>
      <c r="Q16">
        <v>82.724359292598763</v>
      </c>
      <c r="R16">
        <v>16035.45360670755</v>
      </c>
      <c r="S16">
        <v>15550.415433889089</v>
      </c>
      <c r="T16">
        <v>84.532487378956674</v>
      </c>
      <c r="U16">
        <v>0</v>
      </c>
      <c r="V16">
        <v>51.050246437327431</v>
      </c>
      <c r="W16">
        <v>0</v>
      </c>
      <c r="X16">
        <v>0</v>
      </c>
    </row>
    <row r="17" spans="1:24" x14ac:dyDescent="0.3">
      <c r="A17" t="s">
        <v>220</v>
      </c>
      <c r="B17">
        <v>5933</v>
      </c>
      <c r="C17">
        <v>1876</v>
      </c>
      <c r="D17">
        <v>24</v>
      </c>
      <c r="E17">
        <v>69840</v>
      </c>
      <c r="F17">
        <v>81.72271022316707</v>
      </c>
      <c r="G17">
        <v>5</v>
      </c>
      <c r="H17">
        <v>2</v>
      </c>
      <c r="I17">
        <v>16973.582412245811</v>
      </c>
      <c r="J17">
        <v>20757.387580122449</v>
      </c>
      <c r="K17">
        <v>71.609310636232095</v>
      </c>
      <c r="L17">
        <v>17984.896876895338</v>
      </c>
      <c r="M17">
        <v>16630.034972301411</v>
      </c>
      <c r="N17">
        <v>74.215762810877152</v>
      </c>
      <c r="O17">
        <v>17164.099914740749</v>
      </c>
      <c r="P17">
        <v>16625.123973824389</v>
      </c>
      <c r="Q17">
        <v>71.609310636232095</v>
      </c>
      <c r="R17">
        <v>17165.10910843742</v>
      </c>
      <c r="S17">
        <v>16625.370992383228</v>
      </c>
      <c r="T17">
        <v>74.215762810877152</v>
      </c>
      <c r="U17">
        <v>50.618159340364791</v>
      </c>
      <c r="V17">
        <v>10.03149593781759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36</v>
      </c>
      <c r="B3" s="2">
        <v>45021</v>
      </c>
      <c r="D3" t="s">
        <v>221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120</v>
      </c>
      <c r="AA3">
        <v>1177.149291038513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95</v>
      </c>
      <c r="C7">
        <v>18.695069444444439</v>
      </c>
      <c r="D7">
        <v>399.82735738634358</v>
      </c>
      <c r="E7">
        <v>13.1399498118764</v>
      </c>
      <c r="H7" t="s">
        <v>65</v>
      </c>
      <c r="I7">
        <v>2</v>
      </c>
      <c r="K7" t="s">
        <v>66</v>
      </c>
      <c r="L7">
        <v>91.281230555555538</v>
      </c>
      <c r="M7">
        <v>2917.2532681274452</v>
      </c>
      <c r="N7">
        <v>17.217542939851612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118</v>
      </c>
      <c r="K8" t="s">
        <v>68</v>
      </c>
      <c r="L8">
        <v>3.563747222222224</v>
      </c>
      <c r="M8">
        <v>654.84294051488803</v>
      </c>
      <c r="N8">
        <v>51.888090696821102</v>
      </c>
    </row>
    <row r="9" spans="1:27" x14ac:dyDescent="0.3">
      <c r="A9">
        <v>2</v>
      </c>
      <c r="B9">
        <v>247</v>
      </c>
      <c r="C9">
        <v>72.58616111111111</v>
      </c>
      <c r="D9">
        <v>2517.4259107411008</v>
      </c>
      <c r="E9">
        <v>17.217542939851612</v>
      </c>
      <c r="H9" t="s">
        <v>69</v>
      </c>
      <c r="I9">
        <v>0</v>
      </c>
      <c r="K9" t="s">
        <v>70</v>
      </c>
      <c r="L9">
        <v>94.844977777777757</v>
      </c>
      <c r="M9">
        <v>3572.0962086423328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654.84294051488803</v>
      </c>
      <c r="E12">
        <v>51.888090696821102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37</v>
      </c>
      <c r="B3" s="2">
        <v>45021</v>
      </c>
      <c r="D3" t="s">
        <v>224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</v>
      </c>
      <c r="AA3">
        <v>137.2338330745697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76</v>
      </c>
      <c r="C7">
        <v>7.4245694444444439</v>
      </c>
      <c r="D7">
        <v>133.62365484934381</v>
      </c>
      <c r="E7">
        <v>13.107242769163481</v>
      </c>
      <c r="H7" t="s">
        <v>65</v>
      </c>
      <c r="I7">
        <v>1</v>
      </c>
      <c r="K7" t="s">
        <v>66</v>
      </c>
      <c r="L7">
        <v>22.032463888888891</v>
      </c>
      <c r="M7">
        <v>636.09012507191017</v>
      </c>
      <c r="N7">
        <v>13.519340594460701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0.65175000000000083</v>
      </c>
      <c r="M8">
        <v>119.74288940625939</v>
      </c>
      <c r="N8">
        <v>51.649867444489828</v>
      </c>
    </row>
    <row r="9" spans="1:27" x14ac:dyDescent="0.3">
      <c r="A9">
        <v>2</v>
      </c>
      <c r="B9">
        <v>144</v>
      </c>
      <c r="C9">
        <v>14.607894444444449</v>
      </c>
      <c r="D9">
        <v>502.46647022256639</v>
      </c>
      <c r="E9">
        <v>13.519340594460701</v>
      </c>
      <c r="H9" t="s">
        <v>69</v>
      </c>
      <c r="I9">
        <v>0</v>
      </c>
      <c r="K9" t="s">
        <v>70</v>
      </c>
      <c r="L9">
        <v>22.684213888888891</v>
      </c>
      <c r="M9">
        <v>755.83301447816962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119.74288940625939</v>
      </c>
      <c r="E12">
        <v>51.649867444489828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38</v>
      </c>
      <c r="B3" s="2">
        <v>45021</v>
      </c>
      <c r="D3" t="s">
        <v>227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78</v>
      </c>
      <c r="AA3">
        <v>141.68656277656561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62</v>
      </c>
      <c r="C7">
        <v>8.6029638888888638</v>
      </c>
      <c r="D7">
        <v>199.79705046600321</v>
      </c>
      <c r="E7">
        <v>13.1399477463225</v>
      </c>
      <c r="H7" t="s">
        <v>65</v>
      </c>
      <c r="I7">
        <v>41</v>
      </c>
      <c r="K7" t="s">
        <v>66</v>
      </c>
      <c r="L7">
        <v>24.285649999999979</v>
      </c>
      <c r="M7">
        <v>740.00202065953044</v>
      </c>
      <c r="N7">
        <v>13.1399477463225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37</v>
      </c>
      <c r="K8" t="s">
        <v>68</v>
      </c>
      <c r="L8">
        <v>0.8593972222222227</v>
      </c>
      <c r="M8">
        <v>158.02110901917831</v>
      </c>
      <c r="N8">
        <v>52.352884474974623</v>
      </c>
    </row>
    <row r="9" spans="1:27" x14ac:dyDescent="0.3">
      <c r="A9">
        <v>2</v>
      </c>
      <c r="B9">
        <v>162</v>
      </c>
      <c r="C9">
        <v>15.682686111111121</v>
      </c>
      <c r="D9">
        <v>540.20497019352717</v>
      </c>
      <c r="E9">
        <v>11.67286896483675</v>
      </c>
      <c r="H9" t="s">
        <v>69</v>
      </c>
      <c r="I9">
        <v>0</v>
      </c>
      <c r="K9" t="s">
        <v>70</v>
      </c>
      <c r="L9">
        <v>25.1450472222222</v>
      </c>
      <c r="M9">
        <v>898.02312967870876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158.02110901917831</v>
      </c>
      <c r="E12">
        <v>52.352884474974623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39</v>
      </c>
      <c r="B3" s="2">
        <v>45021</v>
      </c>
      <c r="D3" t="s">
        <v>230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231</v>
      </c>
      <c r="Q3" t="s">
        <v>232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113</v>
      </c>
      <c r="AA3">
        <v>152.34284520149231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10</v>
      </c>
      <c r="C7">
        <v>1.079527777777775</v>
      </c>
      <c r="D7">
        <v>33.263805233157868</v>
      </c>
      <c r="E7">
        <v>12.90529418188193</v>
      </c>
      <c r="H7" t="s">
        <v>65</v>
      </c>
      <c r="I7">
        <v>103</v>
      </c>
      <c r="K7" t="s">
        <v>66</v>
      </c>
      <c r="L7">
        <v>21.434225000000001</v>
      </c>
      <c r="M7">
        <v>741.80649922266468</v>
      </c>
      <c r="N7">
        <v>12.90529418188193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10</v>
      </c>
      <c r="K8" t="s">
        <v>68</v>
      </c>
      <c r="L8">
        <v>0.6859111111111067</v>
      </c>
      <c r="M8">
        <v>126.04874031860069</v>
      </c>
      <c r="N8">
        <v>51.740371621190612</v>
      </c>
    </row>
    <row r="9" spans="1:27" x14ac:dyDescent="0.3">
      <c r="A9">
        <v>2</v>
      </c>
      <c r="B9">
        <v>202</v>
      </c>
      <c r="C9">
        <v>20.354697222222232</v>
      </c>
      <c r="D9">
        <v>708.5426939895068</v>
      </c>
      <c r="E9">
        <v>10.745932358025479</v>
      </c>
      <c r="H9" t="s">
        <v>69</v>
      </c>
      <c r="I9">
        <v>0</v>
      </c>
      <c r="K9" t="s">
        <v>70</v>
      </c>
      <c r="L9">
        <v>22.120136111111108</v>
      </c>
      <c r="M9">
        <v>867.85523954126541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126.04874031860069</v>
      </c>
      <c r="E12">
        <v>51.740371621190612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">
      <c r="A3">
        <v>40</v>
      </c>
      <c r="B3" s="2">
        <v>45021</v>
      </c>
      <c r="D3" t="s">
        <v>233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87</v>
      </c>
      <c r="AA3">
        <v>229.04142189025879</v>
      </c>
    </row>
    <row r="6" spans="1:27" x14ac:dyDescent="0.3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">
      <c r="A7">
        <v>0</v>
      </c>
      <c r="B7">
        <v>22</v>
      </c>
      <c r="C7">
        <v>0.47322222222221982</v>
      </c>
      <c r="D7">
        <v>16.734041524078052</v>
      </c>
      <c r="E7">
        <v>12.899309802207791</v>
      </c>
      <c r="H7" t="s">
        <v>65</v>
      </c>
      <c r="I7">
        <v>19</v>
      </c>
      <c r="K7" t="s">
        <v>66</v>
      </c>
      <c r="L7">
        <v>23.651741666666659</v>
      </c>
      <c r="M7">
        <v>827.50794529692041</v>
      </c>
      <c r="N7">
        <v>12.899309802207791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67</v>
      </c>
      <c r="I8">
        <v>68</v>
      </c>
      <c r="K8" t="s">
        <v>68</v>
      </c>
      <c r="L8">
        <v>0.68137500000000728</v>
      </c>
      <c r="M8">
        <v>125.3795274333237</v>
      </c>
      <c r="N8">
        <v>52.979708173960439</v>
      </c>
    </row>
    <row r="9" spans="1:27" x14ac:dyDescent="0.3">
      <c r="A9">
        <v>2</v>
      </c>
      <c r="B9">
        <v>243</v>
      </c>
      <c r="C9">
        <v>23.17851944444444</v>
      </c>
      <c r="D9">
        <v>810.77390377284235</v>
      </c>
      <c r="E9">
        <v>10.62075912965846</v>
      </c>
      <c r="H9" t="s">
        <v>69</v>
      </c>
      <c r="I9">
        <v>0</v>
      </c>
      <c r="K9" t="s">
        <v>70</v>
      </c>
      <c r="L9">
        <v>24.333116666666658</v>
      </c>
      <c r="M9">
        <v>952.8874727302441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125.3795274333237</v>
      </c>
      <c r="E12">
        <v>52.979708173960439</v>
      </c>
    </row>
    <row r="15" spans="1:27" x14ac:dyDescent="0.3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2023-04-05T10:35:37Z</dcterms:modified>
</cp:coreProperties>
</file>