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brook/Desktop/"/>
    </mc:Choice>
  </mc:AlternateContent>
  <xr:revisionPtr revIDLastSave="0" documentId="13_ncr:1_{5601E903-6633-E94B-8023-6F4AB9233601}" xr6:coauthVersionLast="40" xr6:coauthVersionMax="40" xr10:uidLastSave="{00000000-0000-0000-0000-000000000000}"/>
  <bookViews>
    <workbookView xWindow="160" yWindow="960" windowWidth="23240" windowHeight="16260" xr2:uid="{C3DC670C-AF91-2945-98CA-5E1E6F61D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L77" i="1"/>
  <c r="L7" i="1"/>
  <c r="L46" i="1"/>
  <c r="L68" i="1"/>
  <c r="L6" i="1"/>
  <c r="L51" i="1"/>
  <c r="L59" i="1"/>
  <c r="L76" i="1"/>
  <c r="L39" i="1"/>
  <c r="L2" i="1"/>
  <c r="L19" i="1"/>
  <c r="L34" i="1"/>
  <c r="L27" i="1"/>
  <c r="L13" i="1"/>
</calcChain>
</file>

<file path=xl/sharedStrings.xml><?xml version="1.0" encoding="utf-8"?>
<sst xmlns="http://schemas.openxmlformats.org/spreadsheetml/2006/main" count="762" uniqueCount="756">
  <si>
    <t>57,094 </t>
  </si>
  <si>
    <t>60,565 </t>
  </si>
  <si>
    <t>62,252 </t>
  </si>
  <si>
    <t>56,888 </t>
  </si>
  <si>
    <t>60,787 </t>
  </si>
  <si>
    <t>55,525 </t>
  </si>
  <si>
    <t>60,378 </t>
  </si>
  <si>
    <t>63,484 </t>
  </si>
  <si>
    <t>54,991 </t>
  </si>
  <si>
    <t>39,759 </t>
  </si>
  <si>
    <t>43,553 </t>
  </si>
  <si>
    <t>47,930 </t>
  </si>
  <si>
    <t>63,884 </t>
  </si>
  <si>
    <t>65,432 </t>
  </si>
  <si>
    <t>61,129 </t>
  </si>
  <si>
    <t>65,374 </t>
  </si>
  <si>
    <t>73,199 </t>
  </si>
  <si>
    <t>71,942 </t>
  </si>
  <si>
    <t>8,936 </t>
  </si>
  <si>
    <t>67,699 </t>
  </si>
  <si>
    <t>77,677 </t>
  </si>
  <si>
    <t>84,462 </t>
  </si>
  <si>
    <t>76,103 </t>
  </si>
  <si>
    <t>74,838 </t>
  </si>
  <si>
    <t>64,414 </t>
  </si>
  <si>
    <t>63,839 </t>
  </si>
  <si>
    <t>63,551 </t>
  </si>
  <si>
    <t>56,362 </t>
  </si>
  <si>
    <t>46,419 </t>
  </si>
  <si>
    <t>47,179 </t>
  </si>
  <si>
    <t>47,298 </t>
  </si>
  <si>
    <t>49,850 </t>
  </si>
  <si>
    <t>47,751 </t>
  </si>
  <si>
    <t>43,954 </t>
  </si>
  <si>
    <t>44,891 </t>
  </si>
  <si>
    <t>44,574 </t>
  </si>
  <si>
    <t>39,493 </t>
  </si>
  <si>
    <t>47,651 </t>
  </si>
  <si>
    <t>48,759 </t>
  </si>
  <si>
    <t>47,787 </t>
  </si>
  <si>
    <t>43,877 </t>
  </si>
  <si>
    <t>39,410 </t>
  </si>
  <si>
    <t>35,161 </t>
  </si>
  <si>
    <t>33,010 </t>
  </si>
  <si>
    <t>31,895 </t>
  </si>
  <si>
    <t>31,867 </t>
  </si>
  <si>
    <t>114,872 </t>
  </si>
  <si>
    <t>121,455 </t>
  </si>
  <si>
    <t>124,824 </t>
  </si>
  <si>
    <t>118,764 </t>
  </si>
  <si>
    <t>114,943 </t>
  </si>
  <si>
    <t>97,519 </t>
  </si>
  <si>
    <t>91,031 </t>
  </si>
  <si>
    <t>94,817 </t>
  </si>
  <si>
    <t>94,368 </t>
  </si>
  <si>
    <t>3,567 </t>
  </si>
  <si>
    <t>97,873 </t>
  </si>
  <si>
    <t>100,826 </t>
  </si>
  <si>
    <t>102,396 </t>
  </si>
  <si>
    <t>88,836 </t>
  </si>
  <si>
    <t>67,804 </t>
  </si>
  <si>
    <t>57,146 </t>
  </si>
  <si>
    <t>61,092 </t>
  </si>
  <si>
    <t>64,320 </t>
  </si>
  <si>
    <t>64,116 </t>
  </si>
  <si>
    <t>79,554 </t>
  </si>
  <si>
    <t>76,954 </t>
  </si>
  <si>
    <t>89,196 </t>
  </si>
  <si>
    <t>75,509 </t>
  </si>
  <si>
    <t>70,269 </t>
  </si>
  <si>
    <t>67,167 </t>
  </si>
  <si>
    <t>62,842 </t>
  </si>
  <si>
    <t>72,811 </t>
  </si>
  <si>
    <t>80,484 </t>
  </si>
  <si>
    <t>5,370 </t>
  </si>
  <si>
    <t>5,999 </t>
  </si>
  <si>
    <t>7,843 </t>
  </si>
  <si>
    <t>12,568 </t>
  </si>
  <si>
    <t>13,241 </t>
  </si>
  <si>
    <t>12,457 </t>
  </si>
  <si>
    <t>11,426 </t>
  </si>
  <si>
    <t>11,259 </t>
  </si>
  <si>
    <t>11,187 </t>
  </si>
  <si>
    <t>14,408 </t>
  </si>
  <si>
    <t>16,466 </t>
  </si>
  <si>
    <t>26,798 </t>
  </si>
  <si>
    <t>40,953 </t>
  </si>
  <si>
    <t>41,827 </t>
  </si>
  <si>
    <t>40,585 </t>
  </si>
  <si>
    <t>37,719 </t>
  </si>
  <si>
    <t>37,669 </t>
  </si>
  <si>
    <t>37,023 </t>
  </si>
  <si>
    <t>20,532 </t>
  </si>
  <si>
    <t>21,537 </t>
  </si>
  <si>
    <t>23,556 </t>
  </si>
  <si>
    <t>27,494 </t>
  </si>
  <si>
    <t>27,553 </t>
  </si>
  <si>
    <t>24,583 </t>
  </si>
  <si>
    <t>23,649 </t>
  </si>
  <si>
    <t>25,859 </t>
  </si>
  <si>
    <t>25,448 </t>
  </si>
  <si>
    <t>26,771 </t>
  </si>
  <si>
    <t>4,065 </t>
  </si>
  <si>
    <t>6,630 </t>
  </si>
  <si>
    <t>12,189 </t>
  </si>
  <si>
    <t>19,228 </t>
  </si>
  <si>
    <t>20,531 </t>
  </si>
  <si>
    <t>18,991 </t>
  </si>
  <si>
    <t>17,655 </t>
  </si>
  <si>
    <t>18,165 </t>
  </si>
  <si>
    <t>18,508 </t>
  </si>
  <si>
    <t>11,052 </t>
  </si>
  <si>
    <t>12,271 </t>
  </si>
  <si>
    <t>15,291 </t>
  </si>
  <si>
    <t>17,866 </t>
  </si>
  <si>
    <t>16,732 </t>
  </si>
  <si>
    <t>15,273 </t>
  </si>
  <si>
    <t>16,236 </t>
  </si>
  <si>
    <t>18,514 </t>
  </si>
  <si>
    <t>17,931 </t>
  </si>
  <si>
    <t>55,577 </t>
  </si>
  <si>
    <t>56,692 </t>
  </si>
  <si>
    <t>52,995 </t>
  </si>
  <si>
    <t>49,450 </t>
  </si>
  <si>
    <t>47,092 </t>
  </si>
  <si>
    <t>46,075 </t>
  </si>
  <si>
    <t>49,501 </t>
  </si>
  <si>
    <t>57,655 </t>
  </si>
  <si>
    <t>51,542 </t>
  </si>
  <si>
    <t>64,203 </t>
  </si>
  <si>
    <t>66,357 </t>
  </si>
  <si>
    <t>64,736 </t>
  </si>
  <si>
    <t>65,925 </t>
  </si>
  <si>
    <t>63,608 </t>
  </si>
  <si>
    <t>57,349 </t>
  </si>
  <si>
    <t>56,513 </t>
  </si>
  <si>
    <t>65,340 </t>
  </si>
  <si>
    <t>64,124 </t>
  </si>
  <si>
    <t>1,486 </t>
  </si>
  <si>
    <t>66,783 </t>
  </si>
  <si>
    <t>66,553 </t>
  </si>
  <si>
    <t>64,881 </t>
  </si>
  <si>
    <t>58,298 </t>
  </si>
  <si>
    <t>54,900 </t>
  </si>
  <si>
    <t>49,489 </t>
  </si>
  <si>
    <t>50,159 </t>
  </si>
  <si>
    <t>58,643 </t>
  </si>
  <si>
    <t>53,359 </t>
  </si>
  <si>
    <t>19,659 </t>
  </si>
  <si>
    <t>23,328 </t>
  </si>
  <si>
    <t>32,231 </t>
  </si>
  <si>
    <t>41,626 </t>
  </si>
  <si>
    <t>43,856 </t>
  </si>
  <si>
    <t>37,860 </t>
  </si>
  <si>
    <t>36,957 </t>
  </si>
  <si>
    <t>42,164 </t>
  </si>
  <si>
    <t>41,932 </t>
  </si>
  <si>
    <t>11,448 </t>
  </si>
  <si>
    <t>41,560 </t>
  </si>
  <si>
    <t>8,500 </t>
  </si>
  <si>
    <t>9,693 </t>
  </si>
  <si>
    <t>11,166 </t>
  </si>
  <si>
    <t>11,802 </t>
  </si>
  <si>
    <t>11,675 </t>
  </si>
  <si>
    <t>10,793 </t>
  </si>
  <si>
    <t>10,573 </t>
  </si>
  <si>
    <t>12,646 </t>
  </si>
  <si>
    <t>13,426 </t>
  </si>
  <si>
    <t>60,221 </t>
  </si>
  <si>
    <t>63,302 </t>
  </si>
  <si>
    <t>63,546 </t>
  </si>
  <si>
    <t>60,883 </t>
  </si>
  <si>
    <t>57,399 </t>
  </si>
  <si>
    <t>53,371 </t>
  </si>
  <si>
    <t>56,787 </t>
  </si>
  <si>
    <t>78,144 </t>
  </si>
  <si>
    <t>78,743 </t>
  </si>
  <si>
    <t>23,518 </t>
  </si>
  <si>
    <t>22,894 </t>
  </si>
  <si>
    <t>22,805 </t>
  </si>
  <si>
    <t>21,429 </t>
  </si>
  <si>
    <t>19,838 </t>
  </si>
  <si>
    <t>19,547 </t>
  </si>
  <si>
    <t>23,131 </t>
  </si>
  <si>
    <t>26,908 </t>
  </si>
  <si>
    <t>25,010 </t>
  </si>
  <si>
    <t>48,433 </t>
  </si>
  <si>
    <t>47,684 </t>
  </si>
  <si>
    <t>45,313 </t>
  </si>
  <si>
    <t>39,748 </t>
  </si>
  <si>
    <t>35,806 </t>
  </si>
  <si>
    <t>33,527 </t>
  </si>
  <si>
    <t>35,579 </t>
  </si>
  <si>
    <t>43,083 </t>
  </si>
  <si>
    <t>39,262 </t>
  </si>
  <si>
    <t>114,174 </t>
  </si>
  <si>
    <t>110,010 </t>
  </si>
  <si>
    <t>106,763 </t>
  </si>
  <si>
    <t>94,799 </t>
  </si>
  <si>
    <t>88,555 </t>
  </si>
  <si>
    <t>84,768 </t>
  </si>
  <si>
    <t>82,605 </t>
  </si>
  <si>
    <t>82,715 </t>
  </si>
  <si>
    <t>72,791 </t>
  </si>
  <si>
    <t>80,835 </t>
  </si>
  <si>
    <t>79,329 </t>
  </si>
  <si>
    <t>76,199 </t>
  </si>
  <si>
    <t>71,609 </t>
  </si>
  <si>
    <t>71,726 </t>
  </si>
  <si>
    <t>70,879 </t>
  </si>
  <si>
    <t>67,573 </t>
  </si>
  <si>
    <t>65,836 </t>
  </si>
  <si>
    <t>56,323 </t>
  </si>
  <si>
    <t>187,292 </t>
  </si>
  <si>
    <t>169,924 </t>
  </si>
  <si>
    <t>161,620 </t>
  </si>
  <si>
    <t>139,657 </t>
  </si>
  <si>
    <t>124,800 </t>
  </si>
  <si>
    <t>96,428 </t>
  </si>
  <si>
    <t>87,703 </t>
  </si>
  <si>
    <t>87,435 </t>
  </si>
  <si>
    <t>82,236 </t>
  </si>
  <si>
    <t>3,310 </t>
  </si>
  <si>
    <t>131,114 </t>
  </si>
  <si>
    <t>132,107 </t>
  </si>
  <si>
    <t>132,180 </t>
  </si>
  <si>
    <t>125,133 </t>
  </si>
  <si>
    <t>127,981 </t>
  </si>
  <si>
    <t>138,026 </t>
  </si>
  <si>
    <t>114,079 </t>
  </si>
  <si>
    <t>117,527 </t>
  </si>
  <si>
    <t>98,514 </t>
  </si>
  <si>
    <t>4,364 </t>
  </si>
  <si>
    <t>50,014 </t>
  </si>
  <si>
    <t>48,447 </t>
  </si>
  <si>
    <t>48,443 </t>
  </si>
  <si>
    <t>45,611 </t>
  </si>
  <si>
    <t>48,464 </t>
  </si>
  <si>
    <t>33,865 </t>
  </si>
  <si>
    <t>24,095 </t>
  </si>
  <si>
    <t>23,019 </t>
  </si>
  <si>
    <t>18,001 </t>
  </si>
  <si>
    <t>63,353 </t>
  </si>
  <si>
    <t>65,789 </t>
  </si>
  <si>
    <t>70,091 </t>
  </si>
  <si>
    <t>66,871 </t>
  </si>
  <si>
    <t>52,185 </t>
  </si>
  <si>
    <t>31,580 </t>
  </si>
  <si>
    <t>24,030 </t>
  </si>
  <si>
    <t>20,881 </t>
  </si>
  <si>
    <t>20,567 </t>
  </si>
  <si>
    <t>152,457 </t>
  </si>
  <si>
    <t>136,518 </t>
  </si>
  <si>
    <t>160,362 </t>
  </si>
  <si>
    <t>126,610 </t>
  </si>
  <si>
    <t>78,703 </t>
  </si>
  <si>
    <t>57,305 </t>
  </si>
  <si>
    <t>46,197 </t>
  </si>
  <si>
    <t>54,881 </t>
  </si>
  <si>
    <t>23,042 </t>
  </si>
  <si>
    <t>112,261 </t>
  </si>
  <si>
    <t>102,470 </t>
  </si>
  <si>
    <t>100,489 </t>
  </si>
  <si>
    <t>124,937 </t>
  </si>
  <si>
    <t>94,772 </t>
  </si>
  <si>
    <t>61,534 </t>
  </si>
  <si>
    <t>47,296 </t>
  </si>
  <si>
    <t>41,768 </t>
  </si>
  <si>
    <t>35,912 </t>
  </si>
  <si>
    <t>76,749 </t>
  </si>
  <si>
    <t>70,915 </t>
  </si>
  <si>
    <t>66,977 </t>
  </si>
  <si>
    <t>60,940 </t>
  </si>
  <si>
    <t>62,895 </t>
  </si>
  <si>
    <t>75,204 </t>
  </si>
  <si>
    <t>81,155 </t>
  </si>
  <si>
    <t>91,071 </t>
  </si>
  <si>
    <t>79,288 </t>
  </si>
  <si>
    <t>731 </t>
  </si>
  <si>
    <t>66,198 </t>
  </si>
  <si>
    <t>57,908 </t>
  </si>
  <si>
    <t>53,991 </t>
  </si>
  <si>
    <t>48,448 </t>
  </si>
  <si>
    <t>44,498 </t>
  </si>
  <si>
    <t>44,951 </t>
  </si>
  <si>
    <t>45,654 </t>
  </si>
  <si>
    <t>44,031 </t>
  </si>
  <si>
    <t>35,769 </t>
  </si>
  <si>
    <t>7,851 </t>
  </si>
  <si>
    <t>6,221 </t>
  </si>
  <si>
    <t>7,018 </t>
  </si>
  <si>
    <t>4,337 </t>
  </si>
  <si>
    <t>4,936 </t>
  </si>
  <si>
    <t>6,462 </t>
  </si>
  <si>
    <t>11,954 </t>
  </si>
  <si>
    <t>16,388 </t>
  </si>
  <si>
    <t>29,283 </t>
  </si>
  <si>
    <t>10,416 </t>
  </si>
  <si>
    <t>7,306 </t>
  </si>
  <si>
    <t>11,317 </t>
  </si>
  <si>
    <t>10,350 </t>
  </si>
  <si>
    <t>8,767 </t>
  </si>
  <si>
    <t>7,243 </t>
  </si>
  <si>
    <t>6,828 </t>
  </si>
  <si>
    <t>9,509 </t>
  </si>
  <si>
    <t>21,390 </t>
  </si>
  <si>
    <t>21,450 </t>
  </si>
  <si>
    <t>18,472 </t>
  </si>
  <si>
    <t>23,294 </t>
  </si>
  <si>
    <t>15,783 </t>
  </si>
  <si>
    <t>13,058 </t>
  </si>
  <si>
    <t>12,475 </t>
  </si>
  <si>
    <t>10,801 </t>
  </si>
  <si>
    <t>12,032 </t>
  </si>
  <si>
    <t>13,391 </t>
  </si>
  <si>
    <t>50,285 </t>
  </si>
  <si>
    <t>53,124 </t>
  </si>
  <si>
    <t>78,745 </t>
  </si>
  <si>
    <t>52,325 </t>
  </si>
  <si>
    <t>47,734 </t>
  </si>
  <si>
    <t>35,700 </t>
  </si>
  <si>
    <t>30,652 </t>
  </si>
  <si>
    <t>26,470 </t>
  </si>
  <si>
    <t>18,238 </t>
  </si>
  <si>
    <t>14,460 </t>
  </si>
  <si>
    <t>14,962 </t>
  </si>
  <si>
    <t>14,500 </t>
  </si>
  <si>
    <t>24,464 </t>
  </si>
  <si>
    <t>24,378 </t>
  </si>
  <si>
    <t>18,291 </t>
  </si>
  <si>
    <t>16,748 </t>
  </si>
  <si>
    <t>8,197 </t>
  </si>
  <si>
    <t>6,110 </t>
  </si>
  <si>
    <t>5,918 </t>
  </si>
  <si>
    <t>14,437 </t>
  </si>
  <si>
    <t>15,094 </t>
  </si>
  <si>
    <t>17,174 </t>
  </si>
  <si>
    <t>12,181 </t>
  </si>
  <si>
    <t>7,372 </t>
  </si>
  <si>
    <t>5,832 </t>
  </si>
  <si>
    <t>3,420 </t>
  </si>
  <si>
    <t>2,876 </t>
  </si>
  <si>
    <t>87,005 </t>
  </si>
  <si>
    <t>103,256 </t>
  </si>
  <si>
    <t>114,557 </t>
  </si>
  <si>
    <t>80,036 </t>
  </si>
  <si>
    <t>80,150 </t>
  </si>
  <si>
    <t>53,741 </t>
  </si>
  <si>
    <t>35,897 </t>
  </si>
  <si>
    <t>28,006 </t>
  </si>
  <si>
    <t>21,929 </t>
  </si>
  <si>
    <t>16,908 </t>
  </si>
  <si>
    <t>44,016 </t>
  </si>
  <si>
    <t>52,736 </t>
  </si>
  <si>
    <t>56,856 </t>
  </si>
  <si>
    <t>43,690 </t>
  </si>
  <si>
    <t>46,024 </t>
  </si>
  <si>
    <t>31,935 </t>
  </si>
  <si>
    <t>19,425 </t>
  </si>
  <si>
    <t>14,146 </t>
  </si>
  <si>
    <t>11,717 </t>
  </si>
  <si>
    <t>48,017 </t>
  </si>
  <si>
    <t>50,550 </t>
  </si>
  <si>
    <t>55,206 </t>
  </si>
  <si>
    <t>45,577 </t>
  </si>
  <si>
    <t>33,559 </t>
  </si>
  <si>
    <t>31,198 </t>
  </si>
  <si>
    <t>28,630 </t>
  </si>
  <si>
    <t>29,920 </t>
  </si>
  <si>
    <t>25,681 </t>
  </si>
  <si>
    <t>66,052 </t>
  </si>
  <si>
    <t>71,685 </t>
  </si>
  <si>
    <t>80,699 </t>
  </si>
  <si>
    <t>81,279 </t>
  </si>
  <si>
    <t>53,814 </t>
  </si>
  <si>
    <t>36,323 </t>
  </si>
  <si>
    <t>27,473 </t>
  </si>
  <si>
    <t>27,086 </t>
  </si>
  <si>
    <t>23,740 </t>
  </si>
  <si>
    <t>24,445 </t>
  </si>
  <si>
    <t>78,755 </t>
  </si>
  <si>
    <t>79,593 </t>
  </si>
  <si>
    <t>79,336 </t>
  </si>
  <si>
    <t>73,086 </t>
  </si>
  <si>
    <t>80,660 </t>
  </si>
  <si>
    <t>77,743 </t>
  </si>
  <si>
    <t>61,517 </t>
  </si>
  <si>
    <t>61,556 </t>
  </si>
  <si>
    <t>52,010 </t>
  </si>
  <si>
    <t>36,228 </t>
  </si>
  <si>
    <t>37,788 </t>
  </si>
  <si>
    <t>40,845 </t>
  </si>
  <si>
    <t>41,962 </t>
  </si>
  <si>
    <t>47,287 </t>
  </si>
  <si>
    <t>40,725 </t>
  </si>
  <si>
    <t>36,779 </t>
  </si>
  <si>
    <t>37,275 </t>
  </si>
  <si>
    <t>31,028 </t>
  </si>
  <si>
    <t>10,023 </t>
  </si>
  <si>
    <t>10,464 </t>
  </si>
  <si>
    <t>11,358 </t>
  </si>
  <si>
    <t>12,710 </t>
  </si>
  <si>
    <t>14,412 </t>
  </si>
  <si>
    <t>13,792 </t>
  </si>
  <si>
    <t>11,711 </t>
  </si>
  <si>
    <t>11,147 </t>
  </si>
  <si>
    <t>10,185 </t>
  </si>
  <si>
    <t>56,683 </t>
  </si>
  <si>
    <t>55,090 </t>
  </si>
  <si>
    <t>55,715 </t>
  </si>
  <si>
    <t>49,913 </t>
  </si>
  <si>
    <t>45,655 </t>
  </si>
  <si>
    <t>46,422 </t>
  </si>
  <si>
    <t>40,776 </t>
  </si>
  <si>
    <t>38,596 </t>
  </si>
  <si>
    <t>3,483 </t>
  </si>
  <si>
    <t>3,551 </t>
  </si>
  <si>
    <t>3,463 </t>
  </si>
  <si>
    <t>3,181 </t>
  </si>
  <si>
    <t>3,942 </t>
  </si>
  <si>
    <t>3,314 </t>
  </si>
  <si>
    <t>3,294 </t>
  </si>
  <si>
    <t>2,916 </t>
  </si>
  <si>
    <t>7,343 </t>
  </si>
  <si>
    <t>7,417 </t>
  </si>
  <si>
    <t>9,349 </t>
  </si>
  <si>
    <t>19,352 </t>
  </si>
  <si>
    <t>20,123 </t>
  </si>
  <si>
    <t>20,505 </t>
  </si>
  <si>
    <t>17,453 </t>
  </si>
  <si>
    <t>15,974 </t>
  </si>
  <si>
    <t>13,812 </t>
  </si>
  <si>
    <t>43,206 </t>
  </si>
  <si>
    <t>44,009 </t>
  </si>
  <si>
    <t>56,705 </t>
  </si>
  <si>
    <t>58,750 </t>
  </si>
  <si>
    <t>62,512 </t>
  </si>
  <si>
    <t>64,372 </t>
  </si>
  <si>
    <t>56,493 </t>
  </si>
  <si>
    <t>52,723 </t>
  </si>
  <si>
    <t>44,619 </t>
  </si>
  <si>
    <t>6,705 </t>
  </si>
  <si>
    <t>6,523 </t>
  </si>
  <si>
    <t>8,899 </t>
  </si>
  <si>
    <t>8,412 </t>
  </si>
  <si>
    <t>10,893 </t>
  </si>
  <si>
    <t>10,341 </t>
  </si>
  <si>
    <t>9,344 </t>
  </si>
  <si>
    <t>8,921 </t>
  </si>
  <si>
    <t>7,325 </t>
  </si>
  <si>
    <t>7,898 </t>
  </si>
  <si>
    <t>9,662 </t>
  </si>
  <si>
    <t>17,476 </t>
  </si>
  <si>
    <t>18,794 </t>
  </si>
  <si>
    <t>19,271 </t>
  </si>
  <si>
    <t>19,400 </t>
  </si>
  <si>
    <t>17,755 </t>
  </si>
  <si>
    <t>16,990 </t>
  </si>
  <si>
    <t>15,109 </t>
  </si>
  <si>
    <t>16,839 </t>
  </si>
  <si>
    <t>16,513 </t>
  </si>
  <si>
    <t>21,619 </t>
  </si>
  <si>
    <t>23,214 </t>
  </si>
  <si>
    <t>24,649 </t>
  </si>
  <si>
    <t>21,331 </t>
  </si>
  <si>
    <t>20,450 </t>
  </si>
  <si>
    <t>23,653 </t>
  </si>
  <si>
    <t>28,474 </t>
  </si>
  <si>
    <t>27,834 </t>
  </si>
  <si>
    <t>29,265 </t>
  </si>
  <si>
    <t>35,397 </t>
  </si>
  <si>
    <t>40,318 </t>
  </si>
  <si>
    <t>44,904 </t>
  </si>
  <si>
    <t>39,846 </t>
  </si>
  <si>
    <t>36,649 </t>
  </si>
  <si>
    <t>29,651 </t>
  </si>
  <si>
    <t>1,509 </t>
  </si>
  <si>
    <t>9,790 </t>
  </si>
  <si>
    <t>15,018 </t>
  </si>
  <si>
    <t>13,539 </t>
  </si>
  <si>
    <t>10,821 </t>
  </si>
  <si>
    <t>9,809 </t>
  </si>
  <si>
    <t>6,482 </t>
  </si>
  <si>
    <t>7,890 </t>
  </si>
  <si>
    <t>7,509 </t>
  </si>
  <si>
    <t>7,142 </t>
  </si>
  <si>
    <t>11,346 </t>
  </si>
  <si>
    <t>11,572 </t>
  </si>
  <si>
    <t>10,136 </t>
  </si>
  <si>
    <t>9,781 </t>
  </si>
  <si>
    <t>9,426 </t>
  </si>
  <si>
    <t>6,050 </t>
  </si>
  <si>
    <t>6,813 </t>
  </si>
  <si>
    <t>12,900 </t>
  </si>
  <si>
    <t>40,449 </t>
  </si>
  <si>
    <t>42,998 </t>
  </si>
  <si>
    <t>37,935 </t>
  </si>
  <si>
    <t>33,948 </t>
  </si>
  <si>
    <t>36,101 </t>
  </si>
  <si>
    <t>34,513 </t>
  </si>
  <si>
    <t>8,120 </t>
  </si>
  <si>
    <t>8,216 </t>
  </si>
  <si>
    <t>8,675 </t>
  </si>
  <si>
    <t>10,584 </t>
  </si>
  <si>
    <t>11,134 </t>
  </si>
  <si>
    <t>9,708 </t>
  </si>
  <si>
    <t>9,227 </t>
  </si>
  <si>
    <t>12,644 </t>
  </si>
  <si>
    <t>13,393 </t>
  </si>
  <si>
    <t>46,552 </t>
  </si>
  <si>
    <t>45,030 </t>
  </si>
  <si>
    <t>41,345 </t>
  </si>
  <si>
    <t>38,019 </t>
  </si>
  <si>
    <t>35,618 </t>
  </si>
  <si>
    <t>30,770 </t>
  </si>
  <si>
    <t>32,207 </t>
  </si>
  <si>
    <t>44,912 </t>
  </si>
  <si>
    <t>45,368 </t>
  </si>
  <si>
    <t>22,032 </t>
  </si>
  <si>
    <t>20,429 </t>
  </si>
  <si>
    <t>18,813 </t>
  </si>
  <si>
    <t>15,632 </t>
  </si>
  <si>
    <t>13,248 </t>
  </si>
  <si>
    <t>13,297 </t>
  </si>
  <si>
    <t>15,962 </t>
  </si>
  <si>
    <t>15,612 </t>
  </si>
  <si>
    <t>53,553 </t>
  </si>
  <si>
    <t>49,109 </t>
  </si>
  <si>
    <t>46,070 </t>
  </si>
  <si>
    <t>35,167 </t>
  </si>
  <si>
    <t>30,923 </t>
  </si>
  <si>
    <t>29,877 </t>
  </si>
  <si>
    <t>33,694 </t>
  </si>
  <si>
    <t>31,977 </t>
  </si>
  <si>
    <t>87,103 </t>
  </si>
  <si>
    <t>80,725 </t>
  </si>
  <si>
    <t>75,917 </t>
  </si>
  <si>
    <t>67,428 </t>
  </si>
  <si>
    <t>60,817 </t>
  </si>
  <si>
    <t>55,860 </t>
  </si>
  <si>
    <t>53,226 </t>
  </si>
  <si>
    <t>51,721 </t>
  </si>
  <si>
    <t>44,377 </t>
  </si>
  <si>
    <t>2,861 </t>
  </si>
  <si>
    <t>3,255 </t>
  </si>
  <si>
    <t>7,728 </t>
  </si>
  <si>
    <t>14,215 </t>
  </si>
  <si>
    <t>14,059 </t>
  </si>
  <si>
    <t>12,797 </t>
  </si>
  <si>
    <t>12,266 </t>
  </si>
  <si>
    <t>15,921 </t>
  </si>
  <si>
    <t>18,109 </t>
  </si>
  <si>
    <t>31,535 </t>
  </si>
  <si>
    <t>30,343 </t>
  </si>
  <si>
    <t>30,149 </t>
  </si>
  <si>
    <t>28,244 </t>
  </si>
  <si>
    <t>26,698 </t>
  </si>
  <si>
    <t>26,957 </t>
  </si>
  <si>
    <t>39,193 </t>
  </si>
  <si>
    <t>39,894 </t>
  </si>
  <si>
    <t>5,434 </t>
  </si>
  <si>
    <t>6,068 </t>
  </si>
  <si>
    <t>10,591 </t>
  </si>
  <si>
    <t>18,797 </t>
  </si>
  <si>
    <t>24,488 </t>
  </si>
  <si>
    <t>22,584 </t>
  </si>
  <si>
    <t>21,490 </t>
  </si>
  <si>
    <t>22,331 </t>
  </si>
  <si>
    <t>23,139 </t>
  </si>
  <si>
    <t>8,919 </t>
  </si>
  <si>
    <t>10,289 </t>
  </si>
  <si>
    <t>26,910 </t>
  </si>
  <si>
    <t>18,597 </t>
  </si>
  <si>
    <t>24,748 </t>
  </si>
  <si>
    <t>23,402 </t>
  </si>
  <si>
    <t>29,235 </t>
  </si>
  <si>
    <t>33,355 </t>
  </si>
  <si>
    <t>47,462 </t>
  </si>
  <si>
    <t>49,291 </t>
  </si>
  <si>
    <t>50,211 </t>
  </si>
  <si>
    <t>51,347 </t>
  </si>
  <si>
    <t>48,435 </t>
  </si>
  <si>
    <t>46,568 </t>
  </si>
  <si>
    <t>51,243 </t>
  </si>
  <si>
    <t>61,412 </t>
  </si>
  <si>
    <t>55,628 </t>
  </si>
  <si>
    <t>63,845 </t>
  </si>
  <si>
    <t>64,171 </t>
  </si>
  <si>
    <t>58,516 </t>
  </si>
  <si>
    <t>61,910 </t>
  </si>
  <si>
    <t>62,069 </t>
  </si>
  <si>
    <t>52,772 </t>
  </si>
  <si>
    <t>45,282 </t>
  </si>
  <si>
    <t>35,505 </t>
  </si>
  <si>
    <t>89,063 </t>
  </si>
  <si>
    <t>92,849 </t>
  </si>
  <si>
    <t>94,134 </t>
  </si>
  <si>
    <t>97,595 </t>
  </si>
  <si>
    <t>89,713 </t>
  </si>
  <si>
    <t>59,075 </t>
  </si>
  <si>
    <t>48,434 </t>
  </si>
  <si>
    <t>40,222 </t>
  </si>
  <si>
    <t>30,654 </t>
  </si>
  <si>
    <t>60,007 </t>
  </si>
  <si>
    <t>61,554 </t>
  </si>
  <si>
    <t>61,753 </t>
  </si>
  <si>
    <t>63,169 </t>
  </si>
  <si>
    <t>54,414 </t>
  </si>
  <si>
    <t>45,218 </t>
  </si>
  <si>
    <t>38,644 </t>
  </si>
  <si>
    <t>38,619 </t>
  </si>
  <si>
    <t>32,602 </t>
  </si>
  <si>
    <t>733 </t>
  </si>
  <si>
    <t>7,472 </t>
  </si>
  <si>
    <t>38,638 </t>
  </si>
  <si>
    <t>47,161 </t>
  </si>
  <si>
    <t>40,477 </t>
  </si>
  <si>
    <t>37,092 </t>
  </si>
  <si>
    <t>39,584 </t>
  </si>
  <si>
    <t>41,081 </t>
  </si>
  <si>
    <t>57,381 </t>
  </si>
  <si>
    <t>57,293 </t>
  </si>
  <si>
    <t>60,978 </t>
  </si>
  <si>
    <t>59,484 </t>
  </si>
  <si>
    <t>68,854 </t>
  </si>
  <si>
    <t>65,132 </t>
  </si>
  <si>
    <t>59,808 </t>
  </si>
  <si>
    <t>55,928 </t>
  </si>
  <si>
    <t>48,743 </t>
  </si>
  <si>
    <t>13,793 </t>
  </si>
  <si>
    <t>15,910 </t>
  </si>
  <si>
    <t>20,186 </t>
  </si>
  <si>
    <t>24,814 </t>
  </si>
  <si>
    <t>23,360 </t>
  </si>
  <si>
    <t>22,385 </t>
  </si>
  <si>
    <t>21,992 </t>
  </si>
  <si>
    <t>20,034 </t>
  </si>
  <si>
    <t>17,865 </t>
  </si>
  <si>
    <t>19,370 </t>
  </si>
  <si>
    <t>29,793 </t>
  </si>
  <si>
    <t>36,540 </t>
  </si>
  <si>
    <t>36,453 </t>
  </si>
  <si>
    <t>32,114 </t>
  </si>
  <si>
    <t>29,843 </t>
  </si>
  <si>
    <t>26,493 </t>
  </si>
  <si>
    <t>4,390 </t>
  </si>
  <si>
    <t>12,331 </t>
  </si>
  <si>
    <t>21,941 </t>
  </si>
  <si>
    <t>23,186 </t>
  </si>
  <si>
    <t>20,084 </t>
  </si>
  <si>
    <t>19,179 </t>
  </si>
  <si>
    <t>18,820 </t>
  </si>
  <si>
    <t>19,093 </t>
  </si>
  <si>
    <t>12,747 </t>
  </si>
  <si>
    <t>15,645 </t>
  </si>
  <si>
    <t>22,618 </t>
  </si>
  <si>
    <t>27,912 </t>
  </si>
  <si>
    <t>31,016 </t>
  </si>
  <si>
    <t>29,315 </t>
  </si>
  <si>
    <t>26,740 </t>
  </si>
  <si>
    <t>25,226 </t>
  </si>
  <si>
    <t>22,544 </t>
  </si>
  <si>
    <t>6,342 </t>
  </si>
  <si>
    <t>11,068 </t>
  </si>
  <si>
    <t>11,192 </t>
  </si>
  <si>
    <t>11,956 </t>
  </si>
  <si>
    <t>12,756 </t>
  </si>
  <si>
    <t>53,938 </t>
  </si>
  <si>
    <t>55,503 </t>
  </si>
  <si>
    <t>54,606 </t>
  </si>
  <si>
    <t>51,579 </t>
  </si>
  <si>
    <t>61,598 </t>
  </si>
  <si>
    <t>58,561 </t>
  </si>
  <si>
    <t>60,703 </t>
  </si>
  <si>
    <t>62,198 </t>
  </si>
  <si>
    <t>56,521 </t>
  </si>
  <si>
    <t>Rogers Park</t>
  </si>
  <si>
    <t>West Ridge</t>
  </si>
  <si>
    <t>Uptown</t>
  </si>
  <si>
    <t>Lincoln Square</t>
  </si>
  <si>
    <t>North Center</t>
  </si>
  <si>
    <t>Lincoln Park</t>
  </si>
  <si>
    <t>Lake View</t>
  </si>
  <si>
    <t>Near North Side</t>
  </si>
  <si>
    <t>Edison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</si>
  <si>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</si>
  <si>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</si>
  <si>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</si>
  <si>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</si>
  <si>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</si>
  <si>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</si>
  <si>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</si>
  <si>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</si>
  <si>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</si>
  <si>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</si>
  <si>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</si>
  <si>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</si>
  <si>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</si>
  <si>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</si>
  <si>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</si>
  <si>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</si>
  <si>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</si>
  <si>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</si>
  <si>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</si>
  <si>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</si>
  <si>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</si>
  <si>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</si>
  <si>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Loop</t>
  </si>
  <si>
    <t>Near South Side</t>
  </si>
  <si>
    <t>Armour Square</t>
  </si>
  <si>
    <t>Douglas</t>
  </si>
  <si>
    <t>Oakland</t>
  </si>
  <si>
    <t>Fuller Park</t>
  </si>
  <si>
    <t>Grand Boulevard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</si>
  <si>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</si>
  <si>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</si>
  <si>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</si>
  <si>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</si>
  <si>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</si>
  <si>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</si>
  <si>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</si>
  <si>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</si>
  <si>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</si>
  <si>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</si>
  <si>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</si>
  <si>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</si>
  <si>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</si>
  <si>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</si>
  <si>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</si>
  <si>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</si>
  <si>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</si>
  <si>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</si>
  <si>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</si>
  <si>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</si>
  <si>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</si>
  <si>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</si>
  <si>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</si>
  <si>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</si>
  <si>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</si>
  <si>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</si>
  <si>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</si>
  <si>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</si>
  <si>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</si>
  <si>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</si>
  <si>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</si>
  <si>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Washington Heights</t>
  </si>
  <si>
    <t>Mount Greenwood</t>
  </si>
  <si>
    <t>Morgan Park</t>
  </si>
  <si>
    <t>Edgewater</t>
  </si>
  <si>
    <t>O'Hare</t>
  </si>
  <si>
    <t>Beverly</t>
  </si>
  <si>
    <t>Auburn Gresham</t>
  </si>
  <si>
    <t>Kenwood</t>
  </si>
  <si>
    <t>N/A</t>
  </si>
  <si>
    <t>library visitors</t>
  </si>
  <si>
    <t>Neighborhood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</si>
</sst>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1" applyNumberFormat="1" applyFont="1"/>
    <xf numFmtId="164" fontId="0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8A16-39B5-024D-B39F-7CCC518442DE}">
  <dimension ref="A1:N79"/>
  <sheetViews>
    <sheetView tabSelected="1" topLeftCell="A14" workbookViewId="0">
      <selection activeCell="A79" sqref="A79:XFD79"/>
    </sheetView>
  </sheetViews>
  <sheetFormatPr baseColWidth="10" defaultRowHeight="16" x14ac:dyDescent="0.2"/>
  <cols>
    <col min="1" max="1" width="30" bestFit="1" customWidth="1"/>
    <col min="11" max="11" width="12.83203125" bestFit="1" customWidth="1"/>
    <col min="12" max="12" width="13.33203125" style="4" bestFit="1" customWidth="1"/>
  </cols>
  <sheetData>
    <row r="1" spans="1:14" x14ac:dyDescent="0.2">
      <c r="A1" s="5" t="s">
        <v>755</v>
      </c>
      <c r="B1" s="5">
        <v>1930</v>
      </c>
      <c r="C1" s="5">
        <v>1940</v>
      </c>
      <c r="D1" s="5">
        <v>1950</v>
      </c>
      <c r="E1" s="5">
        <v>1960</v>
      </c>
      <c r="F1" s="5">
        <v>1970</v>
      </c>
      <c r="G1" s="5">
        <v>1980</v>
      </c>
      <c r="H1" s="5">
        <v>1990</v>
      </c>
      <c r="I1" s="5">
        <v>2000</v>
      </c>
      <c r="J1" s="5">
        <v>2010</v>
      </c>
      <c r="K1" s="2">
        <v>2017</v>
      </c>
      <c r="L1" s="2" t="s">
        <v>754</v>
      </c>
      <c r="M1" s="2"/>
      <c r="N1" s="2"/>
    </row>
    <row r="2" spans="1:14" s="2" customFormat="1" x14ac:dyDescent="0.2">
      <c r="A2" s="1" t="s">
        <v>689</v>
      </c>
      <c r="B2" s="3" t="s">
        <v>120</v>
      </c>
      <c r="C2" s="3" t="s">
        <v>121</v>
      </c>
      <c r="D2" s="3" t="s">
        <v>122</v>
      </c>
      <c r="E2" s="3" t="s">
        <v>123</v>
      </c>
      <c r="F2" s="3" t="s">
        <v>124</v>
      </c>
      <c r="G2" s="3" t="s">
        <v>125</v>
      </c>
      <c r="H2" s="3" t="s">
        <v>126</v>
      </c>
      <c r="I2" s="3" t="s">
        <v>127</v>
      </c>
      <c r="J2" s="3" t="s">
        <v>128</v>
      </c>
      <c r="K2" s="3">
        <v>51992</v>
      </c>
      <c r="L2" s="4">
        <f>151560+58054</f>
        <v>209614</v>
      </c>
    </row>
    <row r="3" spans="1:14" x14ac:dyDescent="0.2">
      <c r="A3" s="1" t="s">
        <v>731</v>
      </c>
      <c r="B3" s="3" t="s">
        <v>500</v>
      </c>
      <c r="C3" s="3" t="s">
        <v>501</v>
      </c>
      <c r="D3" s="3" t="s">
        <v>502</v>
      </c>
      <c r="E3" s="3" t="s">
        <v>503</v>
      </c>
      <c r="F3" s="3" t="s">
        <v>504</v>
      </c>
      <c r="G3" s="3" t="s">
        <v>505</v>
      </c>
      <c r="H3" s="3" t="s">
        <v>506</v>
      </c>
      <c r="I3" s="3" t="s">
        <v>507</v>
      </c>
      <c r="J3" s="3" t="s">
        <v>508</v>
      </c>
      <c r="K3" s="3">
        <v>13169</v>
      </c>
      <c r="L3" s="4">
        <v>91494</v>
      </c>
    </row>
    <row r="4" spans="1:14" x14ac:dyDescent="0.2">
      <c r="A4" s="1" t="s">
        <v>709</v>
      </c>
      <c r="B4" s="3" t="s">
        <v>306</v>
      </c>
      <c r="C4" s="3" t="s">
        <v>307</v>
      </c>
      <c r="D4" s="3" t="s">
        <v>308</v>
      </c>
      <c r="E4" s="3" t="s">
        <v>309</v>
      </c>
      <c r="F4" s="3" t="s">
        <v>310</v>
      </c>
      <c r="G4" s="3" t="s">
        <v>311</v>
      </c>
      <c r="H4" s="3" t="s">
        <v>312</v>
      </c>
      <c r="I4" s="3" t="s">
        <v>313</v>
      </c>
      <c r="J4" s="3" t="s">
        <v>314</v>
      </c>
      <c r="K4" s="3">
        <v>13396</v>
      </c>
      <c r="L4" s="4">
        <v>272228</v>
      </c>
    </row>
    <row r="5" spans="1:14" x14ac:dyDescent="0.2">
      <c r="A5" s="1" t="s">
        <v>744</v>
      </c>
      <c r="B5" s="3" t="s">
        <v>612</v>
      </c>
      <c r="C5" s="3" t="s">
        <v>278</v>
      </c>
      <c r="D5" s="3" t="s">
        <v>613</v>
      </c>
      <c r="E5" s="3" t="s">
        <v>614</v>
      </c>
      <c r="F5" s="3" t="s">
        <v>615</v>
      </c>
      <c r="G5" s="3" t="s">
        <v>616</v>
      </c>
      <c r="H5" s="3" t="s">
        <v>617</v>
      </c>
      <c r="I5" s="3" t="s">
        <v>618</v>
      </c>
      <c r="J5" s="3" t="s">
        <v>619</v>
      </c>
      <c r="K5" s="3">
        <v>43792</v>
      </c>
      <c r="L5" s="4">
        <f>51896+52610</f>
        <v>104506</v>
      </c>
    </row>
    <row r="6" spans="1:14" x14ac:dyDescent="0.2">
      <c r="A6" s="1" t="s">
        <v>751</v>
      </c>
      <c r="B6" s="3" t="s">
        <v>620</v>
      </c>
      <c r="C6" s="3" t="s">
        <v>621</v>
      </c>
      <c r="D6" s="3" t="s">
        <v>622</v>
      </c>
      <c r="E6" s="3" t="s">
        <v>623</v>
      </c>
      <c r="F6" s="3" t="s">
        <v>624</v>
      </c>
      <c r="G6" s="3" t="s">
        <v>625</v>
      </c>
      <c r="H6" s="3" t="s">
        <v>626</v>
      </c>
      <c r="I6" s="3" t="s">
        <v>627</v>
      </c>
      <c r="J6" s="3" t="s">
        <v>628</v>
      </c>
      <c r="K6" s="3">
        <v>46278</v>
      </c>
      <c r="L6" s="4">
        <f>81936+60302</f>
        <v>142238</v>
      </c>
    </row>
    <row r="7" spans="1:14" x14ac:dyDescent="0.2">
      <c r="A7" s="1" t="s">
        <v>700</v>
      </c>
      <c r="B7" s="3" t="s">
        <v>223</v>
      </c>
      <c r="C7" s="3" t="s">
        <v>224</v>
      </c>
      <c r="D7" s="3" t="s">
        <v>225</v>
      </c>
      <c r="E7" s="3" t="s">
        <v>226</v>
      </c>
      <c r="F7" s="3" t="s">
        <v>227</v>
      </c>
      <c r="G7" s="3" t="s">
        <v>228</v>
      </c>
      <c r="H7" s="3" t="s">
        <v>229</v>
      </c>
      <c r="I7" s="3" t="s">
        <v>230</v>
      </c>
      <c r="J7" s="3" t="s">
        <v>231</v>
      </c>
      <c r="K7" s="3">
        <v>95260</v>
      </c>
      <c r="L7" s="4">
        <f>67483+79217</f>
        <v>146700</v>
      </c>
    </row>
    <row r="8" spans="1:14" x14ac:dyDescent="0.2">
      <c r="A8" s="1" t="s">
        <v>719</v>
      </c>
      <c r="B8" s="3" t="s">
        <v>398</v>
      </c>
      <c r="C8" s="3" t="s">
        <v>399</v>
      </c>
      <c r="D8" s="3" t="s">
        <v>400</v>
      </c>
      <c r="E8" s="3" t="s">
        <v>401</v>
      </c>
      <c r="F8" s="3" t="s">
        <v>402</v>
      </c>
      <c r="G8" s="3" t="s">
        <v>403</v>
      </c>
      <c r="H8" s="3" t="s">
        <v>404</v>
      </c>
      <c r="I8" s="3" t="s">
        <v>405</v>
      </c>
      <c r="J8" s="3" t="s">
        <v>406</v>
      </c>
      <c r="K8" s="3">
        <v>10034</v>
      </c>
      <c r="L8" s="4">
        <v>114441</v>
      </c>
    </row>
    <row r="9" spans="1:14" x14ac:dyDescent="0.2">
      <c r="A9" s="1" t="s">
        <v>696</v>
      </c>
      <c r="B9" s="3" t="s">
        <v>186</v>
      </c>
      <c r="C9" s="3" t="s">
        <v>187</v>
      </c>
      <c r="D9" s="3" t="s">
        <v>188</v>
      </c>
      <c r="E9" s="3" t="s">
        <v>189</v>
      </c>
      <c r="F9" s="3" t="s">
        <v>190</v>
      </c>
      <c r="G9" s="3" t="s">
        <v>191</v>
      </c>
      <c r="H9" s="3" t="s">
        <v>192</v>
      </c>
      <c r="I9" s="3" t="s">
        <v>193</v>
      </c>
      <c r="J9" s="3" t="s">
        <v>194</v>
      </c>
      <c r="K9" s="3">
        <v>37368</v>
      </c>
      <c r="L9" s="4" t="s">
        <v>753</v>
      </c>
    </row>
    <row r="10" spans="1:14" x14ac:dyDescent="0.2">
      <c r="A10" s="1" t="s">
        <v>694</v>
      </c>
      <c r="B10" s="3" t="s">
        <v>168</v>
      </c>
      <c r="C10" s="3" t="s">
        <v>169</v>
      </c>
      <c r="D10" s="3" t="s">
        <v>170</v>
      </c>
      <c r="E10" s="3" t="s">
        <v>171</v>
      </c>
      <c r="F10" s="3" t="s">
        <v>172</v>
      </c>
      <c r="G10" s="3" t="s">
        <v>173</v>
      </c>
      <c r="H10" s="3" t="s">
        <v>174</v>
      </c>
      <c r="I10" s="3" t="s">
        <v>175</v>
      </c>
      <c r="J10" s="3" t="s">
        <v>176</v>
      </c>
      <c r="K10" s="3">
        <v>79956</v>
      </c>
      <c r="L10" s="4">
        <v>21486</v>
      </c>
    </row>
    <row r="11" spans="1:14" x14ac:dyDescent="0.2">
      <c r="A11" s="1" t="s">
        <v>750</v>
      </c>
      <c r="B11" s="3" t="s">
        <v>629</v>
      </c>
      <c r="C11" s="3" t="s">
        <v>630</v>
      </c>
      <c r="D11" s="3" t="s">
        <v>631</v>
      </c>
      <c r="E11" s="3" t="s">
        <v>632</v>
      </c>
      <c r="F11" s="3" t="s">
        <v>101</v>
      </c>
      <c r="G11" s="3" t="s">
        <v>633</v>
      </c>
      <c r="H11" s="3" t="s">
        <v>634</v>
      </c>
      <c r="I11" s="3" t="s">
        <v>635</v>
      </c>
      <c r="J11" s="3" t="s">
        <v>636</v>
      </c>
      <c r="K11" s="3">
        <v>20822</v>
      </c>
      <c r="L11" s="4">
        <v>94255</v>
      </c>
    </row>
    <row r="12" spans="1:14" x14ac:dyDescent="0.2">
      <c r="A12" s="1" t="s">
        <v>734</v>
      </c>
      <c r="B12" s="3" t="s">
        <v>526</v>
      </c>
      <c r="C12" s="3" t="s">
        <v>527</v>
      </c>
      <c r="D12" s="3" t="s">
        <v>528</v>
      </c>
      <c r="E12" s="3" t="s">
        <v>158</v>
      </c>
      <c r="F12" s="3" t="s">
        <v>529</v>
      </c>
      <c r="G12" s="3" t="s">
        <v>530</v>
      </c>
      <c r="H12" s="3" t="s">
        <v>531</v>
      </c>
      <c r="I12" s="3" t="s">
        <v>532</v>
      </c>
      <c r="J12" s="3" t="s">
        <v>533</v>
      </c>
      <c r="K12" s="3">
        <v>33696</v>
      </c>
      <c r="L12" s="4">
        <v>70815</v>
      </c>
    </row>
    <row r="13" spans="1:14" x14ac:dyDescent="0.2">
      <c r="A13" s="1" t="s">
        <v>732</v>
      </c>
      <c r="B13" s="3" t="s">
        <v>509</v>
      </c>
      <c r="C13" s="3" t="s">
        <v>510</v>
      </c>
      <c r="D13" s="3" t="s">
        <v>511</v>
      </c>
      <c r="E13" s="3" t="s">
        <v>512</v>
      </c>
      <c r="F13" s="3" t="s">
        <v>513</v>
      </c>
      <c r="G13" s="3" t="s">
        <v>514</v>
      </c>
      <c r="H13" s="3" t="s">
        <v>515</v>
      </c>
      <c r="I13" s="3" t="s">
        <v>516</v>
      </c>
      <c r="J13" s="3" t="s">
        <v>517</v>
      </c>
      <c r="K13" s="3">
        <v>44813</v>
      </c>
      <c r="L13" s="4">
        <f>51007+65971</f>
        <v>116978</v>
      </c>
    </row>
    <row r="14" spans="1:14" x14ac:dyDescent="0.2">
      <c r="A14" s="1" t="s">
        <v>721</v>
      </c>
      <c r="B14" s="3" t="s">
        <v>415</v>
      </c>
      <c r="C14" s="3" t="s">
        <v>55</v>
      </c>
      <c r="D14" s="3" t="s">
        <v>416</v>
      </c>
      <c r="E14" s="3" t="s">
        <v>417</v>
      </c>
      <c r="F14" s="3" t="s">
        <v>418</v>
      </c>
      <c r="G14" s="3" t="s">
        <v>419</v>
      </c>
      <c r="H14" s="3" t="s">
        <v>420</v>
      </c>
      <c r="I14" s="3" t="s">
        <v>421</v>
      </c>
      <c r="J14" s="3" t="s">
        <v>422</v>
      </c>
      <c r="K14" s="3">
        <v>2254</v>
      </c>
      <c r="L14" s="4">
        <v>114441</v>
      </c>
    </row>
    <row r="15" spans="1:14" x14ac:dyDescent="0.2">
      <c r="A15" s="1" t="s">
        <v>722</v>
      </c>
      <c r="B15" s="3" t="s">
        <v>423</v>
      </c>
      <c r="C15" s="3" t="s">
        <v>424</v>
      </c>
      <c r="D15" s="3" t="s">
        <v>425</v>
      </c>
      <c r="E15" s="3" t="s">
        <v>426</v>
      </c>
      <c r="F15" s="3" t="s">
        <v>427</v>
      </c>
      <c r="G15" s="3" t="s">
        <v>428</v>
      </c>
      <c r="H15" s="3" t="s">
        <v>429</v>
      </c>
      <c r="I15" s="3" t="s">
        <v>430</v>
      </c>
      <c r="J15" s="3" t="s">
        <v>431</v>
      </c>
      <c r="K15" s="3">
        <v>13188</v>
      </c>
      <c r="L15" s="4">
        <v>74842</v>
      </c>
    </row>
    <row r="16" spans="1:14" x14ac:dyDescent="0.2">
      <c r="A16" s="1" t="s">
        <v>718</v>
      </c>
      <c r="B16" s="3" t="s">
        <v>389</v>
      </c>
      <c r="C16" s="3" t="s">
        <v>390</v>
      </c>
      <c r="D16" s="3" t="s">
        <v>391</v>
      </c>
      <c r="E16" s="3" t="s">
        <v>392</v>
      </c>
      <c r="F16" s="3" t="s">
        <v>393</v>
      </c>
      <c r="G16" s="3" t="s">
        <v>394</v>
      </c>
      <c r="H16" s="3" t="s">
        <v>395</v>
      </c>
      <c r="I16" s="3" t="s">
        <v>396</v>
      </c>
      <c r="J16" s="3" t="s">
        <v>397</v>
      </c>
      <c r="K16" s="3">
        <v>31071</v>
      </c>
      <c r="L16" s="4">
        <v>114441</v>
      </c>
    </row>
    <row r="17" spans="1:12" x14ac:dyDescent="0.2">
      <c r="A17" s="1" t="s">
        <v>740</v>
      </c>
      <c r="B17" s="3" t="s">
        <v>577</v>
      </c>
      <c r="C17" s="3" t="s">
        <v>578</v>
      </c>
      <c r="D17" s="3" t="s">
        <v>579</v>
      </c>
      <c r="E17" s="3" t="s">
        <v>580</v>
      </c>
      <c r="F17" s="3" t="s">
        <v>581</v>
      </c>
      <c r="G17" s="3" t="s">
        <v>582</v>
      </c>
      <c r="H17" s="3" t="s">
        <v>583</v>
      </c>
      <c r="I17" s="3" t="s">
        <v>584</v>
      </c>
      <c r="J17" s="3" t="s">
        <v>585</v>
      </c>
      <c r="K17" s="3">
        <v>53098</v>
      </c>
      <c r="L17" s="4">
        <v>70544</v>
      </c>
    </row>
    <row r="18" spans="1:12" x14ac:dyDescent="0.2">
      <c r="A18" s="1" t="s">
        <v>738</v>
      </c>
      <c r="B18" s="3" t="s">
        <v>560</v>
      </c>
      <c r="C18" s="3" t="s">
        <v>561</v>
      </c>
      <c r="D18" s="3" t="s">
        <v>562</v>
      </c>
      <c r="E18" s="3" t="s">
        <v>563</v>
      </c>
      <c r="F18" s="3" t="s">
        <v>564</v>
      </c>
      <c r="G18" s="3" t="s">
        <v>565</v>
      </c>
      <c r="H18" s="3" t="s">
        <v>566</v>
      </c>
      <c r="I18" s="3" t="s">
        <v>567</v>
      </c>
      <c r="J18" s="3" t="s">
        <v>568</v>
      </c>
      <c r="K18" s="3">
        <v>25891</v>
      </c>
      <c r="L18" s="4">
        <v>64977</v>
      </c>
    </row>
    <row r="19" spans="1:12" x14ac:dyDescent="0.2">
      <c r="A19" s="1" t="s">
        <v>710</v>
      </c>
      <c r="B19" s="3" t="s">
        <v>315</v>
      </c>
      <c r="C19" s="3" t="s">
        <v>316</v>
      </c>
      <c r="D19" s="3" t="s">
        <v>317</v>
      </c>
      <c r="E19" s="3" t="s">
        <v>318</v>
      </c>
      <c r="F19" s="3" t="s">
        <v>319</v>
      </c>
      <c r="G19" s="3" t="s">
        <v>320</v>
      </c>
      <c r="H19" s="3" t="s">
        <v>321</v>
      </c>
      <c r="I19" s="3" t="s">
        <v>322</v>
      </c>
      <c r="J19" s="3" t="s">
        <v>323</v>
      </c>
      <c r="K19" s="3">
        <v>20781</v>
      </c>
      <c r="L19" s="4">
        <f>3629+45453+61044</f>
        <v>110126</v>
      </c>
    </row>
    <row r="20" spans="1:12" x14ac:dyDescent="0.2">
      <c r="A20" s="1" t="s">
        <v>692</v>
      </c>
      <c r="B20" s="3" t="s">
        <v>148</v>
      </c>
      <c r="C20" s="3" t="s">
        <v>149</v>
      </c>
      <c r="D20" s="3" t="s">
        <v>150</v>
      </c>
      <c r="E20" s="3" t="s">
        <v>151</v>
      </c>
      <c r="F20" s="3" t="s">
        <v>152</v>
      </c>
      <c r="G20" s="3" t="s">
        <v>153</v>
      </c>
      <c r="H20" s="3" t="s">
        <v>154</v>
      </c>
      <c r="I20" s="3" t="s">
        <v>155</v>
      </c>
      <c r="J20" s="3" t="s">
        <v>156</v>
      </c>
      <c r="K20" s="3">
        <v>43689</v>
      </c>
      <c r="L20" s="4">
        <v>118188</v>
      </c>
    </row>
    <row r="21" spans="1:12" x14ac:dyDescent="0.2">
      <c r="A21" s="1" t="s">
        <v>702</v>
      </c>
      <c r="B21" s="3" t="s">
        <v>242</v>
      </c>
      <c r="C21" s="3" t="s">
        <v>243</v>
      </c>
      <c r="D21" s="3" t="s">
        <v>244</v>
      </c>
      <c r="E21" s="3" t="s">
        <v>245</v>
      </c>
      <c r="F21" s="3" t="s">
        <v>246</v>
      </c>
      <c r="G21" s="3" t="s">
        <v>247</v>
      </c>
      <c r="H21" s="3" t="s">
        <v>248</v>
      </c>
      <c r="I21" s="3" t="s">
        <v>249</v>
      </c>
      <c r="J21" s="3" t="s">
        <v>250</v>
      </c>
      <c r="K21" s="3">
        <v>20004</v>
      </c>
      <c r="L21" s="4">
        <v>79803</v>
      </c>
    </row>
    <row r="22" spans="1:12" x14ac:dyDescent="0.2">
      <c r="A22" s="1" t="s">
        <v>726</v>
      </c>
      <c r="B22" s="3" t="s">
        <v>459</v>
      </c>
      <c r="C22" s="3" t="s">
        <v>460</v>
      </c>
      <c r="D22" s="3" t="s">
        <v>461</v>
      </c>
      <c r="E22" s="3" t="s">
        <v>462</v>
      </c>
      <c r="F22" s="3" t="s">
        <v>463</v>
      </c>
      <c r="G22" s="3" t="s">
        <v>464</v>
      </c>
      <c r="H22" s="3" t="s">
        <v>465</v>
      </c>
      <c r="I22" s="3" t="s">
        <v>466</v>
      </c>
      <c r="J22" s="3" t="s">
        <v>259</v>
      </c>
      <c r="K22" s="3">
        <v>23771</v>
      </c>
      <c r="L22" s="4">
        <v>65351</v>
      </c>
    </row>
    <row r="23" spans="1:12" x14ac:dyDescent="0.2">
      <c r="A23" s="1" t="s">
        <v>748</v>
      </c>
      <c r="B23" s="3" t="s">
        <v>667</v>
      </c>
      <c r="C23" s="3" t="s">
        <v>668</v>
      </c>
      <c r="D23" s="3" t="s">
        <v>669</v>
      </c>
      <c r="E23" s="3" t="s">
        <v>670</v>
      </c>
      <c r="F23" s="3" t="s">
        <v>671</v>
      </c>
      <c r="G23" s="3" t="s">
        <v>672</v>
      </c>
      <c r="H23" s="3" t="s">
        <v>673</v>
      </c>
      <c r="I23" s="3" t="s">
        <v>674</v>
      </c>
      <c r="J23" s="3" t="s">
        <v>675</v>
      </c>
      <c r="K23" s="3">
        <v>55965</v>
      </c>
      <c r="L23" s="4">
        <v>203198</v>
      </c>
    </row>
    <row r="24" spans="1:12" x14ac:dyDescent="0.2">
      <c r="A24" s="1" t="s">
        <v>684</v>
      </c>
      <c r="B24" s="3" t="s">
        <v>74</v>
      </c>
      <c r="C24" s="3" t="s">
        <v>75</v>
      </c>
      <c r="D24" s="3" t="s">
        <v>76</v>
      </c>
      <c r="E24" s="3" t="s">
        <v>77</v>
      </c>
      <c r="F24" s="3" t="s">
        <v>78</v>
      </c>
      <c r="G24" s="3" t="s">
        <v>79</v>
      </c>
      <c r="H24" s="3" t="s">
        <v>80</v>
      </c>
      <c r="I24" s="3" t="s">
        <v>81</v>
      </c>
      <c r="J24" s="3" t="s">
        <v>82</v>
      </c>
      <c r="K24" s="3">
        <v>11753</v>
      </c>
      <c r="L24" s="4">
        <v>70632</v>
      </c>
    </row>
    <row r="25" spans="1:12" x14ac:dyDescent="0.2">
      <c r="A25" s="1" t="s">
        <v>742</v>
      </c>
      <c r="B25" s="3" t="s">
        <v>594</v>
      </c>
      <c r="C25" s="3" t="s">
        <v>595</v>
      </c>
      <c r="D25" s="3" t="s">
        <v>596</v>
      </c>
      <c r="E25" s="3" t="s">
        <v>597</v>
      </c>
      <c r="F25" s="3" t="s">
        <v>598</v>
      </c>
      <c r="G25" s="3" t="s">
        <v>599</v>
      </c>
      <c r="H25" s="3" t="s">
        <v>600</v>
      </c>
      <c r="I25" s="3" t="s">
        <v>601</v>
      </c>
      <c r="J25" s="3" t="s">
        <v>602</v>
      </c>
      <c r="K25" s="3">
        <v>25075</v>
      </c>
      <c r="L25" s="4">
        <v>39239</v>
      </c>
    </row>
    <row r="26" spans="1:12" x14ac:dyDescent="0.2">
      <c r="A26" s="1" t="s">
        <v>687</v>
      </c>
      <c r="B26" s="3" t="s">
        <v>102</v>
      </c>
      <c r="C26" s="3" t="s">
        <v>103</v>
      </c>
      <c r="D26" s="3" t="s">
        <v>104</v>
      </c>
      <c r="E26" s="3" t="s">
        <v>105</v>
      </c>
      <c r="F26" s="3" t="s">
        <v>106</v>
      </c>
      <c r="G26" s="3" t="s">
        <v>107</v>
      </c>
      <c r="H26" s="3" t="s">
        <v>108</v>
      </c>
      <c r="I26" s="3" t="s">
        <v>109</v>
      </c>
      <c r="J26" s="3" t="s">
        <v>110</v>
      </c>
      <c r="K26" s="3">
        <v>18997</v>
      </c>
      <c r="L26" s="4">
        <v>94715</v>
      </c>
    </row>
    <row r="27" spans="1:12" x14ac:dyDescent="0.2">
      <c r="A27" s="1" t="s">
        <v>712</v>
      </c>
      <c r="B27" s="3" t="s">
        <v>334</v>
      </c>
      <c r="C27" s="3" t="s">
        <v>335</v>
      </c>
      <c r="D27" s="3" t="s">
        <v>336</v>
      </c>
      <c r="E27" s="3" t="s">
        <v>337</v>
      </c>
      <c r="F27" s="3" t="s">
        <v>338</v>
      </c>
      <c r="G27" s="3" t="s">
        <v>339</v>
      </c>
      <c r="H27" s="3" t="s">
        <v>232</v>
      </c>
      <c r="I27" s="3" t="s">
        <v>340</v>
      </c>
      <c r="J27" s="3" t="s">
        <v>341</v>
      </c>
      <c r="K27" s="3">
        <v>2354</v>
      </c>
      <c r="L27" s="4">
        <f>43738+70437</f>
        <v>114175</v>
      </c>
    </row>
    <row r="28" spans="1:12" x14ac:dyDescent="0.2">
      <c r="A28" s="1" t="s">
        <v>737</v>
      </c>
      <c r="B28" s="3" t="s">
        <v>552</v>
      </c>
      <c r="C28" s="3" t="s">
        <v>553</v>
      </c>
      <c r="D28" s="3" t="s">
        <v>554</v>
      </c>
      <c r="E28" s="3" t="s">
        <v>555</v>
      </c>
      <c r="F28" s="3" t="s">
        <v>556</v>
      </c>
      <c r="G28" s="3" t="s">
        <v>379</v>
      </c>
      <c r="H28" s="3" t="s">
        <v>557</v>
      </c>
      <c r="I28" s="3" t="s">
        <v>558</v>
      </c>
      <c r="J28" s="3" t="s">
        <v>559</v>
      </c>
      <c r="K28" s="3">
        <v>40873</v>
      </c>
      <c r="L28" s="4">
        <v>37565</v>
      </c>
    </row>
    <row r="29" spans="1:12" x14ac:dyDescent="0.2">
      <c r="A29" s="1" t="s">
        <v>730</v>
      </c>
      <c r="B29" s="3" t="s">
        <v>491</v>
      </c>
      <c r="C29" s="3" t="s">
        <v>492</v>
      </c>
      <c r="D29" s="3" t="s">
        <v>493</v>
      </c>
      <c r="E29" s="3" t="s">
        <v>494</v>
      </c>
      <c r="F29" s="3" t="s">
        <v>495</v>
      </c>
      <c r="G29" s="3" t="s">
        <v>496</v>
      </c>
      <c r="H29" s="3" t="s">
        <v>497</v>
      </c>
      <c r="I29" s="3" t="s">
        <v>498</v>
      </c>
      <c r="J29" s="3" t="s">
        <v>499</v>
      </c>
      <c r="K29" s="3">
        <v>36452</v>
      </c>
      <c r="L29" s="4">
        <v>71917</v>
      </c>
    </row>
    <row r="30" spans="1:12" x14ac:dyDescent="0.2">
      <c r="A30" s="1" t="s">
        <v>713</v>
      </c>
      <c r="B30" s="3" t="s">
        <v>342</v>
      </c>
      <c r="C30" s="3" t="s">
        <v>343</v>
      </c>
      <c r="D30" s="3" t="s">
        <v>344</v>
      </c>
      <c r="E30" s="3" t="s">
        <v>345</v>
      </c>
      <c r="F30" s="3" t="s">
        <v>346</v>
      </c>
      <c r="G30" s="3" t="s">
        <v>347</v>
      </c>
      <c r="H30" s="3" t="s">
        <v>348</v>
      </c>
      <c r="I30" s="3" t="s">
        <v>349</v>
      </c>
      <c r="J30" s="3" t="s">
        <v>350</v>
      </c>
      <c r="K30" s="3">
        <v>22905</v>
      </c>
      <c r="L30" s="4">
        <v>70437</v>
      </c>
    </row>
    <row r="31" spans="1:12" x14ac:dyDescent="0.2">
      <c r="A31" s="1" t="s">
        <v>743</v>
      </c>
      <c r="B31" s="3" t="s">
        <v>603</v>
      </c>
      <c r="C31" s="3" t="s">
        <v>604</v>
      </c>
      <c r="D31" s="3" t="s">
        <v>605</v>
      </c>
      <c r="E31" s="3" t="s">
        <v>606</v>
      </c>
      <c r="F31" s="3" t="s">
        <v>607</v>
      </c>
      <c r="G31" s="3" t="s">
        <v>608</v>
      </c>
      <c r="H31" s="3" t="s">
        <v>609</v>
      </c>
      <c r="I31" s="3" t="s">
        <v>610</v>
      </c>
      <c r="J31" s="3" t="s">
        <v>611</v>
      </c>
      <c r="K31" s="3">
        <v>31766</v>
      </c>
      <c r="L31" s="4">
        <v>76082</v>
      </c>
    </row>
    <row r="32" spans="1:12" x14ac:dyDescent="0.2">
      <c r="A32" s="1" t="s">
        <v>729</v>
      </c>
      <c r="B32" s="3" t="s">
        <v>483</v>
      </c>
      <c r="C32" s="3" t="s">
        <v>484</v>
      </c>
      <c r="D32" s="3" t="s">
        <v>485</v>
      </c>
      <c r="E32" s="3" t="s">
        <v>18</v>
      </c>
      <c r="F32" s="3" t="s">
        <v>486</v>
      </c>
      <c r="G32" s="3" t="s">
        <v>487</v>
      </c>
      <c r="H32" s="3" t="s">
        <v>488</v>
      </c>
      <c r="I32" s="3" t="s">
        <v>489</v>
      </c>
      <c r="J32" s="3" t="s">
        <v>490</v>
      </c>
      <c r="K32" s="3">
        <v>9384</v>
      </c>
      <c r="L32" s="4">
        <v>51298</v>
      </c>
    </row>
    <row r="33" spans="1:12" x14ac:dyDescent="0.2">
      <c r="A33" s="1" t="s">
        <v>695</v>
      </c>
      <c r="B33" s="3" t="s">
        <v>177</v>
      </c>
      <c r="C33" s="3" t="s">
        <v>178</v>
      </c>
      <c r="D33" s="3" t="s">
        <v>179</v>
      </c>
      <c r="E33" s="3" t="s">
        <v>180</v>
      </c>
      <c r="F33" s="3" t="s">
        <v>181</v>
      </c>
      <c r="G33" s="3" t="s">
        <v>182</v>
      </c>
      <c r="H33" s="3" t="s">
        <v>183</v>
      </c>
      <c r="I33" s="3" t="s">
        <v>184</v>
      </c>
      <c r="J33" s="3" t="s">
        <v>185</v>
      </c>
      <c r="K33" s="3">
        <v>24144</v>
      </c>
      <c r="L33" s="4">
        <v>48463</v>
      </c>
    </row>
    <row r="34" spans="1:12" x14ac:dyDescent="0.2">
      <c r="A34" s="1" t="s">
        <v>698</v>
      </c>
      <c r="B34" s="3" t="s">
        <v>204</v>
      </c>
      <c r="C34" s="3" t="s">
        <v>205</v>
      </c>
      <c r="D34" s="3" t="s">
        <v>206</v>
      </c>
      <c r="E34" s="3" t="s">
        <v>207</v>
      </c>
      <c r="F34" s="3" t="s">
        <v>208</v>
      </c>
      <c r="G34" s="3" t="s">
        <v>209</v>
      </c>
      <c r="H34" s="3" t="s">
        <v>210</v>
      </c>
      <c r="I34" s="3" t="s">
        <v>211</v>
      </c>
      <c r="J34" s="3" t="s">
        <v>212</v>
      </c>
      <c r="K34" s="3">
        <v>56427</v>
      </c>
      <c r="L34" s="4">
        <f>131921+91935</f>
        <v>223856</v>
      </c>
    </row>
    <row r="35" spans="1:12" x14ac:dyDescent="0.2">
      <c r="A35" s="1" t="s">
        <v>715</v>
      </c>
      <c r="B35" s="3" t="s">
        <v>361</v>
      </c>
      <c r="C35" s="3" t="s">
        <v>362</v>
      </c>
      <c r="D35" s="3" t="s">
        <v>363</v>
      </c>
      <c r="E35" s="3" t="s">
        <v>364</v>
      </c>
      <c r="F35" s="3" t="s">
        <v>365</v>
      </c>
      <c r="G35" s="3" t="s">
        <v>366</v>
      </c>
      <c r="H35" s="3" t="s">
        <v>367</v>
      </c>
      <c r="I35" s="3" t="s">
        <v>368</v>
      </c>
      <c r="J35" s="3" t="s">
        <v>369</v>
      </c>
      <c r="K35" s="3">
        <v>26827</v>
      </c>
      <c r="L35" s="4">
        <v>92475</v>
      </c>
    </row>
    <row r="36" spans="1:12" x14ac:dyDescent="0.2">
      <c r="A36" s="1" t="s">
        <v>691</v>
      </c>
      <c r="B36" s="3" t="s">
        <v>139</v>
      </c>
      <c r="C36" s="3" t="s">
        <v>140</v>
      </c>
      <c r="D36" s="3" t="s">
        <v>141</v>
      </c>
      <c r="E36" s="3" t="s">
        <v>142</v>
      </c>
      <c r="F36" s="3" t="s">
        <v>143</v>
      </c>
      <c r="G36" s="3" t="s">
        <v>144</v>
      </c>
      <c r="H36" s="3" t="s">
        <v>145</v>
      </c>
      <c r="I36" s="3" t="s">
        <v>146</v>
      </c>
      <c r="J36" s="3" t="s">
        <v>147</v>
      </c>
      <c r="K36" s="3">
        <v>54606</v>
      </c>
      <c r="L36" s="4" t="s">
        <v>753</v>
      </c>
    </row>
    <row r="37" spans="1:12" x14ac:dyDescent="0.2">
      <c r="A37" s="1" t="s">
        <v>686</v>
      </c>
      <c r="B37" s="3" t="s">
        <v>92</v>
      </c>
      <c r="C37" s="3" t="s">
        <v>93</v>
      </c>
      <c r="D37" s="3" t="s">
        <v>94</v>
      </c>
      <c r="E37" s="3" t="s">
        <v>95</v>
      </c>
      <c r="F37" s="3" t="s">
        <v>96</v>
      </c>
      <c r="G37" s="3" t="s">
        <v>97</v>
      </c>
      <c r="H37" s="3" t="s">
        <v>98</v>
      </c>
      <c r="I37" s="3" t="s">
        <v>99</v>
      </c>
      <c r="J37" s="3" t="s">
        <v>100</v>
      </c>
      <c r="K37" s="3">
        <v>26808</v>
      </c>
      <c r="L37" s="4">
        <v>88120</v>
      </c>
    </row>
    <row r="38" spans="1:12" x14ac:dyDescent="0.2">
      <c r="A38" s="1" t="s">
        <v>752</v>
      </c>
      <c r="B38" s="3"/>
      <c r="C38" s="3"/>
      <c r="D38" s="3"/>
      <c r="E38" s="3"/>
      <c r="F38" s="3"/>
      <c r="G38" s="3"/>
      <c r="H38" s="3"/>
      <c r="I38" s="3"/>
      <c r="J38" s="3"/>
      <c r="K38" s="3">
        <v>17601</v>
      </c>
      <c r="L38" s="4">
        <v>92475</v>
      </c>
    </row>
    <row r="39" spans="1:12" x14ac:dyDescent="0.2">
      <c r="A39" s="1" t="s">
        <v>682</v>
      </c>
      <c r="B39" s="3" t="s">
        <v>46</v>
      </c>
      <c r="C39" s="3" t="s">
        <v>47</v>
      </c>
      <c r="D39" s="3" t="s">
        <v>48</v>
      </c>
      <c r="E39" s="3" t="s">
        <v>49</v>
      </c>
      <c r="F39" s="3" t="s">
        <v>50</v>
      </c>
      <c r="G39" s="3" t="s">
        <v>51</v>
      </c>
      <c r="H39" s="3" t="s">
        <v>52</v>
      </c>
      <c r="I39" s="3" t="s">
        <v>53</v>
      </c>
      <c r="J39" s="3" t="s">
        <v>54</v>
      </c>
      <c r="K39" s="3">
        <v>100470</v>
      </c>
      <c r="L39" s="4">
        <f>145834+112649</f>
        <v>258483</v>
      </c>
    </row>
    <row r="40" spans="1:12" x14ac:dyDescent="0.2">
      <c r="A40" s="1" t="s">
        <v>681</v>
      </c>
      <c r="B40" s="3" t="s">
        <v>56</v>
      </c>
      <c r="C40" s="3" t="s">
        <v>57</v>
      </c>
      <c r="D40" s="3" t="s">
        <v>58</v>
      </c>
      <c r="E40" s="3" t="s">
        <v>59</v>
      </c>
      <c r="F40" s="3" t="s">
        <v>60</v>
      </c>
      <c r="G40" s="3" t="s">
        <v>61</v>
      </c>
      <c r="H40" s="3" t="s">
        <v>62</v>
      </c>
      <c r="I40" s="3" t="s">
        <v>63</v>
      </c>
      <c r="J40" s="3" t="s">
        <v>64</v>
      </c>
      <c r="K40" s="3">
        <v>67710</v>
      </c>
      <c r="L40" s="4">
        <v>136011</v>
      </c>
    </row>
    <row r="41" spans="1:12" x14ac:dyDescent="0.2">
      <c r="A41" s="1" t="s">
        <v>679</v>
      </c>
      <c r="B41" s="3" t="s">
        <v>28</v>
      </c>
      <c r="C41" s="3" t="s">
        <v>29</v>
      </c>
      <c r="D41" s="3" t="s">
        <v>30</v>
      </c>
      <c r="E41" s="3" t="s">
        <v>31</v>
      </c>
      <c r="F41" s="3" t="s">
        <v>32</v>
      </c>
      <c r="G41" s="3" t="s">
        <v>33</v>
      </c>
      <c r="H41" s="3" t="s">
        <v>34</v>
      </c>
      <c r="I41" s="3" t="s">
        <v>35</v>
      </c>
      <c r="J41" s="3" t="s">
        <v>36</v>
      </c>
      <c r="K41" s="3">
        <v>41715</v>
      </c>
      <c r="L41" s="4">
        <v>386549</v>
      </c>
    </row>
    <row r="42" spans="1:12" x14ac:dyDescent="0.2">
      <c r="A42" s="1" t="s">
        <v>697</v>
      </c>
      <c r="B42" s="3" t="s">
        <v>195</v>
      </c>
      <c r="C42" s="3" t="s">
        <v>196</v>
      </c>
      <c r="D42" s="3" t="s">
        <v>197</v>
      </c>
      <c r="E42" s="3" t="s">
        <v>198</v>
      </c>
      <c r="F42" s="3" t="s">
        <v>199</v>
      </c>
      <c r="G42" s="3" t="s">
        <v>200</v>
      </c>
      <c r="H42" s="3" t="s">
        <v>201</v>
      </c>
      <c r="I42" s="3" t="s">
        <v>202</v>
      </c>
      <c r="J42" s="3" t="s">
        <v>203</v>
      </c>
      <c r="K42" s="3">
        <v>73927</v>
      </c>
      <c r="L42" s="4">
        <v>148676</v>
      </c>
    </row>
    <row r="43" spans="1:12" x14ac:dyDescent="0.2">
      <c r="A43" s="1" t="s">
        <v>707</v>
      </c>
      <c r="B43" s="3" t="s">
        <v>288</v>
      </c>
      <c r="C43" s="3" t="s">
        <v>289</v>
      </c>
      <c r="D43" s="3" t="s">
        <v>290</v>
      </c>
      <c r="E43" s="3" t="s">
        <v>291</v>
      </c>
      <c r="F43" s="3" t="s">
        <v>292</v>
      </c>
      <c r="G43" s="3" t="s">
        <v>293</v>
      </c>
      <c r="H43" s="3" t="s">
        <v>294</v>
      </c>
      <c r="I43" s="3" t="s">
        <v>295</v>
      </c>
      <c r="J43" s="3" t="s">
        <v>296</v>
      </c>
      <c r="K43" s="3">
        <v>35880</v>
      </c>
      <c r="L43" s="4">
        <v>1364907</v>
      </c>
    </row>
    <row r="44" spans="1:12" x14ac:dyDescent="0.2">
      <c r="A44" s="1" t="s">
        <v>706</v>
      </c>
      <c r="B44" s="3" t="s">
        <v>279</v>
      </c>
      <c r="C44" s="3" t="s">
        <v>280</v>
      </c>
      <c r="D44" s="3" t="s">
        <v>281</v>
      </c>
      <c r="E44" s="3" t="s">
        <v>282</v>
      </c>
      <c r="F44" s="3" t="s">
        <v>283</v>
      </c>
      <c r="G44" s="3" t="s">
        <v>284</v>
      </c>
      <c r="H44" s="3" t="s">
        <v>285</v>
      </c>
      <c r="I44" s="3" t="s">
        <v>286</v>
      </c>
      <c r="J44" s="3" t="s">
        <v>287</v>
      </c>
      <c r="K44" s="3">
        <v>32888</v>
      </c>
      <c r="L44" s="4">
        <v>104662</v>
      </c>
    </row>
    <row r="45" spans="1:12" x14ac:dyDescent="0.2">
      <c r="A45" s="1" t="s">
        <v>733</v>
      </c>
      <c r="B45" s="3" t="s">
        <v>518</v>
      </c>
      <c r="C45" s="3" t="s">
        <v>519</v>
      </c>
      <c r="D45" s="3" t="s">
        <v>520</v>
      </c>
      <c r="E45" s="3" t="s">
        <v>351</v>
      </c>
      <c r="F45" s="3" t="s">
        <v>521</v>
      </c>
      <c r="G45" s="3" t="s">
        <v>522</v>
      </c>
      <c r="H45" s="3" t="s">
        <v>523</v>
      </c>
      <c r="I45" s="3" t="s">
        <v>524</v>
      </c>
      <c r="J45" s="3" t="s">
        <v>525</v>
      </c>
      <c r="K45" s="3">
        <v>15767</v>
      </c>
      <c r="L45" s="4">
        <v>109604</v>
      </c>
    </row>
    <row r="46" spans="1:12" x14ac:dyDescent="0.2">
      <c r="A46" s="1" t="s">
        <v>693</v>
      </c>
      <c r="B46" s="3" t="s">
        <v>159</v>
      </c>
      <c r="C46" s="3" t="s">
        <v>160</v>
      </c>
      <c r="D46" s="3" t="s">
        <v>161</v>
      </c>
      <c r="E46" s="3" t="s">
        <v>162</v>
      </c>
      <c r="F46" s="3" t="s">
        <v>163</v>
      </c>
      <c r="G46" s="3" t="s">
        <v>164</v>
      </c>
      <c r="H46" s="3" t="s">
        <v>165</v>
      </c>
      <c r="I46" s="3" t="s">
        <v>166</v>
      </c>
      <c r="J46" s="3" t="s">
        <v>167</v>
      </c>
      <c r="K46" s="3">
        <v>13784</v>
      </c>
      <c r="L46" s="4">
        <f>26141+73160</f>
        <v>99301</v>
      </c>
    </row>
    <row r="47" spans="1:12" x14ac:dyDescent="0.2">
      <c r="A47" s="1" t="s">
        <v>747</v>
      </c>
      <c r="B47" s="3" t="s">
        <v>653</v>
      </c>
      <c r="C47" s="3" t="s">
        <v>654</v>
      </c>
      <c r="D47" s="3" t="s">
        <v>655</v>
      </c>
      <c r="E47" s="3" t="s">
        <v>656</v>
      </c>
      <c r="F47" s="3" t="s">
        <v>657</v>
      </c>
      <c r="G47" s="3" t="s">
        <v>658</v>
      </c>
      <c r="H47" s="3" t="s">
        <v>659</v>
      </c>
      <c r="I47" s="3" t="s">
        <v>660</v>
      </c>
      <c r="J47" s="3" t="s">
        <v>661</v>
      </c>
      <c r="K47" s="3">
        <v>22375</v>
      </c>
      <c r="L47" s="4">
        <v>40930</v>
      </c>
    </row>
    <row r="48" spans="1:12" x14ac:dyDescent="0.2">
      <c r="A48" s="1" t="s">
        <v>746</v>
      </c>
      <c r="B48" s="3" t="s">
        <v>222</v>
      </c>
      <c r="C48" s="3" t="s">
        <v>645</v>
      </c>
      <c r="D48" s="3" t="s">
        <v>646</v>
      </c>
      <c r="E48" s="3" t="s">
        <v>647</v>
      </c>
      <c r="F48" s="3" t="s">
        <v>648</v>
      </c>
      <c r="G48" s="3" t="s">
        <v>649</v>
      </c>
      <c r="H48" s="3" t="s">
        <v>650</v>
      </c>
      <c r="I48" s="3" t="s">
        <v>651</v>
      </c>
      <c r="J48" s="3" t="s">
        <v>652</v>
      </c>
      <c r="K48" s="3">
        <v>19277</v>
      </c>
      <c r="L48" s="4">
        <v>67528</v>
      </c>
    </row>
    <row r="49" spans="1:12" x14ac:dyDescent="0.2">
      <c r="A49" s="1" t="s">
        <v>683</v>
      </c>
      <c r="B49" s="3" t="s">
        <v>65</v>
      </c>
      <c r="C49" s="3" t="s">
        <v>66</v>
      </c>
      <c r="D49" s="3" t="s">
        <v>67</v>
      </c>
      <c r="E49" s="3" t="s">
        <v>68</v>
      </c>
      <c r="F49" s="3" t="s">
        <v>69</v>
      </c>
      <c r="G49" s="3" t="s">
        <v>70</v>
      </c>
      <c r="H49" s="3" t="s">
        <v>71</v>
      </c>
      <c r="I49" s="3" t="s">
        <v>72</v>
      </c>
      <c r="J49" s="3" t="s">
        <v>73</v>
      </c>
      <c r="K49" s="3">
        <v>88893</v>
      </c>
      <c r="L49" s="4">
        <v>133880</v>
      </c>
    </row>
    <row r="50" spans="1:12" x14ac:dyDescent="0.2">
      <c r="A50" s="1" t="s">
        <v>708</v>
      </c>
      <c r="B50" s="3" t="s">
        <v>297</v>
      </c>
      <c r="C50" s="3" t="s">
        <v>298</v>
      </c>
      <c r="D50" s="3" t="s">
        <v>299</v>
      </c>
      <c r="E50" s="3" t="s">
        <v>300</v>
      </c>
      <c r="F50" s="3" t="s">
        <v>301</v>
      </c>
      <c r="G50" s="3" t="s">
        <v>302</v>
      </c>
      <c r="H50" s="3" t="s">
        <v>303</v>
      </c>
      <c r="I50" s="3" t="s">
        <v>304</v>
      </c>
      <c r="J50" s="3" t="s">
        <v>305</v>
      </c>
      <c r="K50" s="3">
        <v>23620</v>
      </c>
      <c r="L50" s="4">
        <v>272228</v>
      </c>
    </row>
    <row r="51" spans="1:12" x14ac:dyDescent="0.2">
      <c r="A51" s="1" t="s">
        <v>703</v>
      </c>
      <c r="B51" s="3" t="s">
        <v>251</v>
      </c>
      <c r="C51" s="3" t="s">
        <v>252</v>
      </c>
      <c r="D51" s="3" t="s">
        <v>253</v>
      </c>
      <c r="E51" s="3" t="s">
        <v>254</v>
      </c>
      <c r="F51" s="3" t="s">
        <v>255</v>
      </c>
      <c r="G51" s="3" t="s">
        <v>256</v>
      </c>
      <c r="H51" s="3" t="s">
        <v>257</v>
      </c>
      <c r="I51" s="3" t="s">
        <v>28</v>
      </c>
      <c r="J51" s="3" t="s">
        <v>258</v>
      </c>
      <c r="K51" s="3">
        <v>62872</v>
      </c>
      <c r="L51" s="4">
        <f>118635+90269+101455</f>
        <v>310359</v>
      </c>
    </row>
    <row r="52" spans="1:12" x14ac:dyDescent="0.2">
      <c r="A52" s="1" t="s">
        <v>735</v>
      </c>
      <c r="B52" s="3" t="s">
        <v>534</v>
      </c>
      <c r="C52" s="3" t="s">
        <v>535</v>
      </c>
      <c r="D52" s="3" t="s">
        <v>536</v>
      </c>
      <c r="E52" s="3" t="s">
        <v>537</v>
      </c>
      <c r="F52" s="3" t="s">
        <v>538</v>
      </c>
      <c r="G52" s="3" t="s">
        <v>539</v>
      </c>
      <c r="H52" s="3" t="s">
        <v>540</v>
      </c>
      <c r="I52" s="3" t="s">
        <v>541</v>
      </c>
      <c r="J52" s="3" t="s">
        <v>542</v>
      </c>
      <c r="K52" s="3">
        <v>39646</v>
      </c>
      <c r="L52" s="4">
        <v>50931</v>
      </c>
    </row>
    <row r="53" spans="1:12" x14ac:dyDescent="0.2">
      <c r="A53" s="1" t="s">
        <v>680</v>
      </c>
      <c r="B53" s="3" t="s">
        <v>37</v>
      </c>
      <c r="C53" s="3" t="s">
        <v>38</v>
      </c>
      <c r="D53" s="3" t="s">
        <v>39</v>
      </c>
      <c r="E53" s="3" t="s">
        <v>40</v>
      </c>
      <c r="F53" s="3" t="s">
        <v>41</v>
      </c>
      <c r="G53" s="3" t="s">
        <v>42</v>
      </c>
      <c r="H53" s="3" t="s">
        <v>43</v>
      </c>
      <c r="I53" s="3" t="s">
        <v>44</v>
      </c>
      <c r="J53" s="3" t="s">
        <v>45</v>
      </c>
      <c r="K53" s="3">
        <v>35789</v>
      </c>
      <c r="L53" s="4">
        <v>386549</v>
      </c>
    </row>
    <row r="54" spans="1:12" x14ac:dyDescent="0.2">
      <c r="A54" s="1" t="s">
        <v>704</v>
      </c>
      <c r="B54" s="3" t="s">
        <v>260</v>
      </c>
      <c r="C54" s="3" t="s">
        <v>261</v>
      </c>
      <c r="D54" s="3" t="s">
        <v>262</v>
      </c>
      <c r="E54" s="3" t="s">
        <v>263</v>
      </c>
      <c r="F54" s="3" t="s">
        <v>264</v>
      </c>
      <c r="G54" s="3" t="s">
        <v>265</v>
      </c>
      <c r="H54" s="3" t="s">
        <v>266</v>
      </c>
      <c r="I54" s="3" t="s">
        <v>267</v>
      </c>
      <c r="J54" s="3" t="s">
        <v>268</v>
      </c>
      <c r="K54" s="3">
        <v>35947</v>
      </c>
      <c r="L54" s="4">
        <v>100928</v>
      </c>
    </row>
    <row r="55" spans="1:12" x14ac:dyDescent="0.2">
      <c r="A55" s="1" t="s">
        <v>688</v>
      </c>
      <c r="B55" s="3" t="s">
        <v>111</v>
      </c>
      <c r="C55" s="3" t="s">
        <v>112</v>
      </c>
      <c r="D55" s="3" t="s">
        <v>113</v>
      </c>
      <c r="E55" s="3" t="s">
        <v>114</v>
      </c>
      <c r="F55" s="3" t="s">
        <v>115</v>
      </c>
      <c r="G55" s="3" t="s">
        <v>116</v>
      </c>
      <c r="H55" s="3" t="s">
        <v>117</v>
      </c>
      <c r="I55" s="3" t="s">
        <v>118</v>
      </c>
      <c r="J55" s="3" t="s">
        <v>119</v>
      </c>
      <c r="K55" s="3">
        <v>18842</v>
      </c>
      <c r="L55" s="4">
        <v>91081</v>
      </c>
    </row>
    <row r="56" spans="1:12" x14ac:dyDescent="0.2">
      <c r="A56" s="1" t="s">
        <v>685</v>
      </c>
      <c r="B56" s="3" t="s">
        <v>83</v>
      </c>
      <c r="C56" s="3" t="s">
        <v>84</v>
      </c>
      <c r="D56" s="3" t="s">
        <v>85</v>
      </c>
      <c r="E56" s="3" t="s">
        <v>86</v>
      </c>
      <c r="F56" s="3" t="s">
        <v>87</v>
      </c>
      <c r="G56" s="3" t="s">
        <v>88</v>
      </c>
      <c r="H56" s="3" t="s">
        <v>89</v>
      </c>
      <c r="I56" s="3" t="s">
        <v>90</v>
      </c>
      <c r="J56" s="3" t="s">
        <v>91</v>
      </c>
      <c r="K56" s="3">
        <v>36936</v>
      </c>
      <c r="L56" s="4">
        <v>70632</v>
      </c>
    </row>
    <row r="57" spans="1:12" x14ac:dyDescent="0.2">
      <c r="A57" s="1" t="s">
        <v>749</v>
      </c>
      <c r="B57" s="3"/>
      <c r="C57" s="3"/>
      <c r="D57" s="3"/>
      <c r="E57" s="3"/>
      <c r="F57" s="3" t="s">
        <v>662</v>
      </c>
      <c r="G57" s="3" t="s">
        <v>663</v>
      </c>
      <c r="H57" s="3" t="s">
        <v>664</v>
      </c>
      <c r="I57" s="3" t="s">
        <v>665</v>
      </c>
      <c r="J57" s="3" t="s">
        <v>666</v>
      </c>
      <c r="K57" s="3">
        <v>12139</v>
      </c>
      <c r="L57" s="4" t="s">
        <v>753</v>
      </c>
    </row>
    <row r="58" spans="1:12" x14ac:dyDescent="0.2">
      <c r="A58" s="1" t="s">
        <v>711</v>
      </c>
      <c r="B58" s="3" t="s">
        <v>325</v>
      </c>
      <c r="C58" s="3" t="s">
        <v>326</v>
      </c>
      <c r="D58" s="3" t="s">
        <v>327</v>
      </c>
      <c r="E58" s="3" t="s">
        <v>328</v>
      </c>
      <c r="F58" s="3" t="s">
        <v>329</v>
      </c>
      <c r="G58" s="3" t="s">
        <v>330</v>
      </c>
      <c r="H58" s="3" t="s">
        <v>331</v>
      </c>
      <c r="I58" s="3" t="s">
        <v>332</v>
      </c>
      <c r="J58" s="3" t="s">
        <v>333</v>
      </c>
      <c r="K58" s="3">
        <v>6645</v>
      </c>
      <c r="L58" s="4">
        <v>92475</v>
      </c>
    </row>
    <row r="59" spans="1:12" x14ac:dyDescent="0.2">
      <c r="A59" s="1" t="s">
        <v>690</v>
      </c>
      <c r="B59" s="3" t="s">
        <v>129</v>
      </c>
      <c r="C59" s="3" t="s">
        <v>130</v>
      </c>
      <c r="D59" s="3" t="s">
        <v>131</v>
      </c>
      <c r="E59" s="3" t="s">
        <v>132</v>
      </c>
      <c r="F59" s="3" t="s">
        <v>133</v>
      </c>
      <c r="G59" s="3" t="s">
        <v>134</v>
      </c>
      <c r="H59" s="3" t="s">
        <v>135</v>
      </c>
      <c r="I59" s="3" t="s">
        <v>136</v>
      </c>
      <c r="J59" s="3" t="s">
        <v>137</v>
      </c>
      <c r="K59" s="3">
        <v>64313</v>
      </c>
      <c r="L59" s="4">
        <f>104670+83979</f>
        <v>188649</v>
      </c>
    </row>
    <row r="60" spans="1:12" x14ac:dyDescent="0.2">
      <c r="A60" s="1" t="s">
        <v>724</v>
      </c>
      <c r="B60" s="3" t="s">
        <v>441</v>
      </c>
      <c r="C60" s="3" t="s">
        <v>442</v>
      </c>
      <c r="D60" s="3" t="s">
        <v>443</v>
      </c>
      <c r="E60" s="3" t="s">
        <v>444</v>
      </c>
      <c r="F60" s="3" t="s">
        <v>445</v>
      </c>
      <c r="G60" s="3" t="s">
        <v>446</v>
      </c>
      <c r="H60" s="3" t="s">
        <v>447</v>
      </c>
      <c r="I60" s="3" t="s">
        <v>448</v>
      </c>
      <c r="J60" s="3" t="s">
        <v>449</v>
      </c>
      <c r="K60" s="3">
        <v>6613</v>
      </c>
      <c r="L60" s="4">
        <v>56145</v>
      </c>
    </row>
    <row r="61" spans="1:12" x14ac:dyDescent="0.2">
      <c r="A61" s="1" t="s">
        <v>728</v>
      </c>
      <c r="B61" s="3" t="s">
        <v>138</v>
      </c>
      <c r="C61" s="3" t="s">
        <v>476</v>
      </c>
      <c r="D61" s="3" t="s">
        <v>477</v>
      </c>
      <c r="E61" s="3" t="s">
        <v>157</v>
      </c>
      <c r="F61" s="3" t="s">
        <v>478</v>
      </c>
      <c r="G61" s="3" t="s">
        <v>479</v>
      </c>
      <c r="H61" s="3" t="s">
        <v>480</v>
      </c>
      <c r="I61" s="3" t="s">
        <v>481</v>
      </c>
      <c r="J61" s="3" t="s">
        <v>482</v>
      </c>
      <c r="K61" s="3">
        <v>7394</v>
      </c>
      <c r="L61" s="4">
        <v>32763</v>
      </c>
    </row>
    <row r="62" spans="1:12" x14ac:dyDescent="0.2">
      <c r="A62" s="1" t="s">
        <v>676</v>
      </c>
      <c r="B62" s="3" t="s">
        <v>0</v>
      </c>
      <c r="C62" s="3" t="s">
        <v>1</v>
      </c>
      <c r="D62" s="3" t="s">
        <v>2</v>
      </c>
      <c r="E62" s="3" t="s">
        <v>3</v>
      </c>
      <c r="F62" s="3" t="s">
        <v>4</v>
      </c>
      <c r="G62" s="3" t="s">
        <v>5</v>
      </c>
      <c r="H62" s="3" t="s">
        <v>6</v>
      </c>
      <c r="I62" s="3" t="s">
        <v>7</v>
      </c>
      <c r="J62" s="3" t="s">
        <v>8</v>
      </c>
      <c r="K62" s="3">
        <v>55062</v>
      </c>
      <c r="L62" s="4">
        <v>164817</v>
      </c>
    </row>
    <row r="63" spans="1:12" x14ac:dyDescent="0.2">
      <c r="A63" s="1" t="s">
        <v>723</v>
      </c>
      <c r="B63" s="3" t="s">
        <v>432</v>
      </c>
      <c r="C63" s="3" t="s">
        <v>433</v>
      </c>
      <c r="D63" s="3" t="s">
        <v>434</v>
      </c>
      <c r="E63" s="3" t="s">
        <v>435</v>
      </c>
      <c r="F63" s="3" t="s">
        <v>436</v>
      </c>
      <c r="G63" s="3" t="s">
        <v>437</v>
      </c>
      <c r="H63" s="3" t="s">
        <v>438</v>
      </c>
      <c r="I63" s="3" t="s">
        <v>439</v>
      </c>
      <c r="J63" s="3" t="s">
        <v>440</v>
      </c>
      <c r="K63" s="3">
        <v>42433</v>
      </c>
      <c r="L63" s="4">
        <v>56145</v>
      </c>
    </row>
    <row r="64" spans="1:12" x14ac:dyDescent="0.2">
      <c r="A64" s="1" t="s">
        <v>720</v>
      </c>
      <c r="B64" s="3" t="s">
        <v>407</v>
      </c>
      <c r="C64" s="3" t="s">
        <v>408</v>
      </c>
      <c r="D64" s="3" t="s">
        <v>409</v>
      </c>
      <c r="E64" s="3" t="s">
        <v>410</v>
      </c>
      <c r="F64" s="3" t="s">
        <v>411</v>
      </c>
      <c r="G64" s="3" t="s">
        <v>412</v>
      </c>
      <c r="H64" s="3" t="s">
        <v>413</v>
      </c>
      <c r="I64" s="3" t="s">
        <v>414</v>
      </c>
      <c r="J64" s="3" t="s">
        <v>366</v>
      </c>
      <c r="K64" s="3">
        <v>28263</v>
      </c>
      <c r="L64" s="4">
        <v>93645</v>
      </c>
    </row>
    <row r="65" spans="1:12" x14ac:dyDescent="0.2">
      <c r="A65" s="1" t="s">
        <v>725</v>
      </c>
      <c r="B65" s="3" t="s">
        <v>450</v>
      </c>
      <c r="C65" s="3" t="s">
        <v>451</v>
      </c>
      <c r="D65" s="3" t="s">
        <v>452</v>
      </c>
      <c r="E65" s="3" t="s">
        <v>453</v>
      </c>
      <c r="F65" s="3" t="s">
        <v>454</v>
      </c>
      <c r="G65" s="3" t="s">
        <v>455</v>
      </c>
      <c r="H65" s="3" t="s">
        <v>456</v>
      </c>
      <c r="I65" s="3" t="s">
        <v>457</v>
      </c>
      <c r="J65" s="3" t="s">
        <v>458</v>
      </c>
      <c r="K65" s="3">
        <v>14614</v>
      </c>
      <c r="L65" s="4">
        <v>74842</v>
      </c>
    </row>
    <row r="66" spans="1:12" x14ac:dyDescent="0.2">
      <c r="A66" s="1" t="s">
        <v>705</v>
      </c>
      <c r="B66" s="3" t="s">
        <v>269</v>
      </c>
      <c r="C66" s="3" t="s">
        <v>270</v>
      </c>
      <c r="D66" s="3" t="s">
        <v>271</v>
      </c>
      <c r="E66" s="3" t="s">
        <v>272</v>
      </c>
      <c r="F66" s="3" t="s">
        <v>273</v>
      </c>
      <c r="G66" s="3" t="s">
        <v>274</v>
      </c>
      <c r="H66" s="3" t="s">
        <v>275</v>
      </c>
      <c r="I66" s="3" t="s">
        <v>276</v>
      </c>
      <c r="J66" s="3" t="s">
        <v>277</v>
      </c>
      <c r="K66" s="3">
        <v>74851</v>
      </c>
      <c r="L66" s="4">
        <v>104662</v>
      </c>
    </row>
    <row r="67" spans="1:12" x14ac:dyDescent="0.2">
      <c r="A67" s="1" t="s">
        <v>717</v>
      </c>
      <c r="B67" s="3" t="s">
        <v>380</v>
      </c>
      <c r="C67" s="3" t="s">
        <v>381</v>
      </c>
      <c r="D67" s="3" t="s">
        <v>382</v>
      </c>
      <c r="E67" s="3" t="s">
        <v>383</v>
      </c>
      <c r="F67" s="3" t="s">
        <v>384</v>
      </c>
      <c r="G67" s="3" t="s">
        <v>385</v>
      </c>
      <c r="H67" s="3" t="s">
        <v>386</v>
      </c>
      <c r="I67" s="3" t="s">
        <v>387</v>
      </c>
      <c r="J67" s="3" t="s">
        <v>388</v>
      </c>
      <c r="K67" s="3">
        <v>48479</v>
      </c>
      <c r="L67" s="4">
        <v>82221</v>
      </c>
    </row>
    <row r="68" spans="1:12" x14ac:dyDescent="0.2">
      <c r="A68" s="1" t="s">
        <v>678</v>
      </c>
      <c r="B68" s="3" t="s">
        <v>19</v>
      </c>
      <c r="C68" s="3" t="s">
        <v>20</v>
      </c>
      <c r="D68" s="3" t="s">
        <v>21</v>
      </c>
      <c r="E68" s="3" t="s">
        <v>22</v>
      </c>
      <c r="F68" s="3" t="s">
        <v>23</v>
      </c>
      <c r="G68" s="3" t="s">
        <v>24</v>
      </c>
      <c r="H68" s="3" t="s">
        <v>25</v>
      </c>
      <c r="I68" s="3" t="s">
        <v>26</v>
      </c>
      <c r="J68" s="3" t="s">
        <v>27</v>
      </c>
      <c r="K68" s="3">
        <v>57973</v>
      </c>
      <c r="L68" s="4">
        <f>123080+119838</f>
        <v>242918</v>
      </c>
    </row>
    <row r="69" spans="1:12" x14ac:dyDescent="0.2">
      <c r="A69" s="1" t="s">
        <v>745</v>
      </c>
      <c r="B69" s="3" t="s">
        <v>637</v>
      </c>
      <c r="C69" s="3" t="s">
        <v>638</v>
      </c>
      <c r="D69" s="3" t="s">
        <v>564</v>
      </c>
      <c r="E69" s="3" t="s">
        <v>639</v>
      </c>
      <c r="F69" s="3" t="s">
        <v>640</v>
      </c>
      <c r="G69" s="3" t="s">
        <v>641</v>
      </c>
      <c r="H69" s="3" t="s">
        <v>642</v>
      </c>
      <c r="I69" s="3" t="s">
        <v>643</v>
      </c>
      <c r="J69" s="3" t="s">
        <v>644</v>
      </c>
      <c r="K69" s="3">
        <v>27453</v>
      </c>
      <c r="L69" s="4">
        <v>190372</v>
      </c>
    </row>
    <row r="70" spans="1:12" x14ac:dyDescent="0.2">
      <c r="A70" s="1" t="s">
        <v>714</v>
      </c>
      <c r="B70" s="3" t="s">
        <v>352</v>
      </c>
      <c r="C70" s="3" t="s">
        <v>353</v>
      </c>
      <c r="D70" s="3" t="s">
        <v>354</v>
      </c>
      <c r="E70" s="3" t="s">
        <v>355</v>
      </c>
      <c r="F70" s="3" t="s">
        <v>356</v>
      </c>
      <c r="G70" s="3" t="s">
        <v>357</v>
      </c>
      <c r="H70" s="3" t="s">
        <v>358</v>
      </c>
      <c r="I70" s="3" t="s">
        <v>359</v>
      </c>
      <c r="J70" s="3" t="s">
        <v>360</v>
      </c>
      <c r="K70" s="3">
        <v>11502</v>
      </c>
      <c r="L70" s="4">
        <v>70437</v>
      </c>
    </row>
    <row r="71" spans="1:12" x14ac:dyDescent="0.2">
      <c r="A71" s="1" t="s">
        <v>736</v>
      </c>
      <c r="B71" s="3" t="s">
        <v>543</v>
      </c>
      <c r="C71" s="3" t="s">
        <v>544</v>
      </c>
      <c r="D71" s="3" t="s">
        <v>545</v>
      </c>
      <c r="E71" s="3" t="s">
        <v>546</v>
      </c>
      <c r="F71" s="3" t="s">
        <v>547</v>
      </c>
      <c r="G71" s="3" t="s">
        <v>548</v>
      </c>
      <c r="H71" s="3" t="s">
        <v>549</v>
      </c>
      <c r="I71" s="3" t="s">
        <v>550</v>
      </c>
      <c r="J71" s="3" t="s">
        <v>551</v>
      </c>
      <c r="K71" s="3">
        <v>19210</v>
      </c>
      <c r="L71" s="4">
        <v>67435</v>
      </c>
    </row>
    <row r="72" spans="1:12" x14ac:dyDescent="0.2">
      <c r="A72" s="1" t="s">
        <v>741</v>
      </c>
      <c r="B72" s="3" t="s">
        <v>586</v>
      </c>
      <c r="C72" s="3" t="s">
        <v>587</v>
      </c>
      <c r="D72" s="3" t="s">
        <v>71</v>
      </c>
      <c r="E72" s="3" t="s">
        <v>588</v>
      </c>
      <c r="F72" s="3" t="s">
        <v>589</v>
      </c>
      <c r="G72" s="3" t="s">
        <v>590</v>
      </c>
      <c r="H72" s="3" t="s">
        <v>591</v>
      </c>
      <c r="I72" s="3" t="s">
        <v>592</v>
      </c>
      <c r="J72" s="3" t="s">
        <v>593</v>
      </c>
      <c r="K72" s="3">
        <v>29929</v>
      </c>
      <c r="L72" s="4">
        <v>89285</v>
      </c>
    </row>
    <row r="73" spans="1:12" x14ac:dyDescent="0.2">
      <c r="A73" s="1" t="s">
        <v>701</v>
      </c>
      <c r="B73" s="3" t="s">
        <v>233</v>
      </c>
      <c r="C73" s="3" t="s">
        <v>234</v>
      </c>
      <c r="D73" s="3" t="s">
        <v>235</v>
      </c>
      <c r="E73" s="3" t="s">
        <v>236</v>
      </c>
      <c r="F73" s="3" t="s">
        <v>237</v>
      </c>
      <c r="G73" s="3" t="s">
        <v>238</v>
      </c>
      <c r="H73" s="3" t="s">
        <v>239</v>
      </c>
      <c r="I73" s="3" t="s">
        <v>240</v>
      </c>
      <c r="J73" s="3" t="s">
        <v>241</v>
      </c>
      <c r="K73" s="3">
        <v>17155</v>
      </c>
      <c r="L73" s="4">
        <v>79803</v>
      </c>
    </row>
    <row r="74" spans="1:12" x14ac:dyDescent="0.2">
      <c r="A74" s="1" t="s">
        <v>739</v>
      </c>
      <c r="B74" s="3" t="s">
        <v>569</v>
      </c>
      <c r="C74" s="3" t="s">
        <v>570</v>
      </c>
      <c r="D74" s="3" t="s">
        <v>324</v>
      </c>
      <c r="E74" s="3" t="s">
        <v>571</v>
      </c>
      <c r="F74" s="3" t="s">
        <v>572</v>
      </c>
      <c r="G74" s="3" t="s">
        <v>573</v>
      </c>
      <c r="H74" s="3" t="s">
        <v>574</v>
      </c>
      <c r="I74" s="3" t="s">
        <v>575</v>
      </c>
      <c r="J74" s="3" t="s">
        <v>576</v>
      </c>
      <c r="K74" s="3">
        <v>33108</v>
      </c>
      <c r="L74" s="4">
        <v>67435</v>
      </c>
    </row>
    <row r="75" spans="1:12" x14ac:dyDescent="0.2">
      <c r="A75" s="1" t="s">
        <v>727</v>
      </c>
      <c r="B75" s="3" t="s">
        <v>467</v>
      </c>
      <c r="C75" s="3" t="s">
        <v>468</v>
      </c>
      <c r="D75" s="3" t="s">
        <v>469</v>
      </c>
      <c r="E75" s="3" t="s">
        <v>470</v>
      </c>
      <c r="F75" s="3" t="s">
        <v>471</v>
      </c>
      <c r="G75" s="3" t="s">
        <v>472</v>
      </c>
      <c r="H75" s="3" t="s">
        <v>473</v>
      </c>
      <c r="I75" s="3" t="s">
        <v>474</v>
      </c>
      <c r="J75" s="3" t="s">
        <v>475</v>
      </c>
      <c r="K75" s="3">
        <v>27733</v>
      </c>
      <c r="L75" s="4">
        <v>102135</v>
      </c>
    </row>
    <row r="76" spans="1:12" x14ac:dyDescent="0.2">
      <c r="A76" s="1" t="s">
        <v>677</v>
      </c>
      <c r="B76" s="3" t="s">
        <v>9</v>
      </c>
      <c r="C76" s="3" t="s">
        <v>10</v>
      </c>
      <c r="D76" s="3" t="s">
        <v>11</v>
      </c>
      <c r="E76" s="3" t="s">
        <v>12</v>
      </c>
      <c r="F76" s="3" t="s">
        <v>13</v>
      </c>
      <c r="G76" s="3" t="s">
        <v>14</v>
      </c>
      <c r="H76" s="3" t="s">
        <v>15</v>
      </c>
      <c r="I76" s="3" t="s">
        <v>16</v>
      </c>
      <c r="J76" s="3" t="s">
        <v>17</v>
      </c>
      <c r="K76" s="3">
        <v>76215</v>
      </c>
      <c r="L76" s="4">
        <f>134216+102788</f>
        <v>237004</v>
      </c>
    </row>
    <row r="77" spans="1:12" x14ac:dyDescent="0.2">
      <c r="A77" s="1" t="s">
        <v>699</v>
      </c>
      <c r="B77" s="3" t="s">
        <v>213</v>
      </c>
      <c r="C77" s="3" t="s">
        <v>214</v>
      </c>
      <c r="D77" s="3" t="s">
        <v>215</v>
      </c>
      <c r="E77" s="3" t="s">
        <v>216</v>
      </c>
      <c r="F77" s="3" t="s">
        <v>217</v>
      </c>
      <c r="G77" s="3" t="s">
        <v>218</v>
      </c>
      <c r="H77" s="3" t="s">
        <v>219</v>
      </c>
      <c r="I77" s="3" t="s">
        <v>220</v>
      </c>
      <c r="J77" s="3" t="s">
        <v>221</v>
      </c>
      <c r="K77" s="3">
        <v>83621</v>
      </c>
      <c r="L77" s="4">
        <f>133257+103910</f>
        <v>237167</v>
      </c>
    </row>
    <row r="78" spans="1:12" x14ac:dyDescent="0.2">
      <c r="A78" s="1" t="s">
        <v>716</v>
      </c>
      <c r="B78" s="3" t="s">
        <v>370</v>
      </c>
      <c r="C78" s="3" t="s">
        <v>371</v>
      </c>
      <c r="D78" s="3" t="s">
        <v>372</v>
      </c>
      <c r="E78" s="3" t="s">
        <v>373</v>
      </c>
      <c r="F78" s="3" t="s">
        <v>374</v>
      </c>
      <c r="G78" s="3" t="s">
        <v>375</v>
      </c>
      <c r="H78" s="3" t="s">
        <v>376</v>
      </c>
      <c r="I78" s="3" t="s">
        <v>377</v>
      </c>
      <c r="J78" s="3" t="s">
        <v>378</v>
      </c>
      <c r="K78" s="3">
        <v>25207</v>
      </c>
      <c r="L78" s="4">
        <v>92457</v>
      </c>
    </row>
    <row r="79" spans="1:12" x14ac:dyDescent="0.2">
      <c r="A79" s="1"/>
      <c r="B79" s="1"/>
      <c r="C79" s="1"/>
      <c r="D79" s="1"/>
      <c r="E79" s="1"/>
      <c r="F79" s="1"/>
    </row>
  </sheetData>
  <sortState ref="A2:L7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Holbrook</dc:creator>
  <cp:lastModifiedBy>Kevin Holbrook</cp:lastModifiedBy>
  <dcterms:created xsi:type="dcterms:W3CDTF">2019-06-20T15:20:24Z</dcterms:created>
  <dcterms:modified xsi:type="dcterms:W3CDTF">2019-06-20T19:14:39Z</dcterms:modified>
</cp:coreProperties>
</file>