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ikhil.mhaske\Downloads\"/>
    </mc:Choice>
  </mc:AlternateContent>
  <xr:revisionPtr revIDLastSave="0" documentId="13_ncr:1_{B347DA86-4E60-44B4-B5F9-51C395284CC0}" xr6:coauthVersionLast="47" xr6:coauthVersionMax="47" xr10:uidLastSave="{00000000-0000-0000-0000-000000000000}"/>
  <bookViews>
    <workbookView xWindow="1140" yWindow="-120" windowWidth="19470" windowHeight="11760" firstSheet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J8" i="1"/>
  <c r="J5" i="1"/>
  <c r="B18" i="1"/>
  <c r="B14" i="1" l="1"/>
  <c r="B15" i="1" s="1"/>
  <c r="B16" i="1" l="1"/>
  <c r="B19" i="1" s="1"/>
  <c r="B17" i="1"/>
</calcChain>
</file>

<file path=xl/sharedStrings.xml><?xml version="1.0" encoding="utf-8"?>
<sst xmlns="http://schemas.openxmlformats.org/spreadsheetml/2006/main" count="60" uniqueCount="48">
  <si>
    <t>Inputs</t>
  </si>
  <si>
    <t>Unit</t>
  </si>
  <si>
    <t>Block Size (minimum erasable unit)</t>
  </si>
  <si>
    <t>Bytes</t>
  </si>
  <si>
    <t>Block Endurance</t>
  </si>
  <si>
    <t>Cycles</t>
  </si>
  <si>
    <t>DFLASH(KG645)</t>
  </si>
  <si>
    <t># reserved blocks</t>
  </si>
  <si>
    <t>Profiles</t>
  </si>
  <si>
    <t>Log Size</t>
  </si>
  <si>
    <t>Events</t>
  </si>
  <si>
    <t>CFGC</t>
  </si>
  <si>
    <t>Test Code Data</t>
  </si>
  <si>
    <t>Metadata</t>
  </si>
  <si>
    <t>EEPROM(256 Bytes)</t>
  </si>
  <si>
    <t>Block metadata Size</t>
  </si>
  <si>
    <t>Buffer(password+)</t>
  </si>
  <si>
    <t>Entry metadata size</t>
  </si>
  <si>
    <t>Actual Size per entry(data + metadata)</t>
  </si>
  <si>
    <t>PFLASH</t>
  </si>
  <si>
    <t>Available Block size(i.e block_size-block_metadata_size)</t>
  </si>
  <si>
    <t>32KB</t>
  </si>
  <si>
    <t>Result</t>
  </si>
  <si>
    <t>Bootloader</t>
  </si>
  <si>
    <t>50KB</t>
  </si>
  <si>
    <t># Logs per block</t>
  </si>
  <si>
    <t>Logs</t>
  </si>
  <si>
    <t>Application code</t>
  </si>
  <si>
    <t>430KB</t>
  </si>
  <si>
    <t># Max total Logs</t>
  </si>
  <si>
    <t># Min total Logs</t>
  </si>
  <si>
    <t>Endurance(in terms of entries)</t>
  </si>
  <si>
    <t>Point to be discussed ?</t>
  </si>
  <si>
    <t>Consumed Flash Memory(bytes)</t>
  </si>
  <si>
    <t>Why should the log should fit in the block boundary ?</t>
  </si>
  <si>
    <t>Efficiency</t>
  </si>
  <si>
    <t>Task</t>
  </si>
  <si>
    <t>Function</t>
  </si>
  <si>
    <t>Variable Ownership</t>
  </si>
  <si>
    <t>A</t>
  </si>
  <si>
    <t>Reference Torque</t>
  </si>
  <si>
    <t>g1</t>
  </si>
  <si>
    <t>B</t>
  </si>
  <si>
    <t>Torque Regulator</t>
  </si>
  <si>
    <t>g3</t>
  </si>
  <si>
    <t>C</t>
  </si>
  <si>
    <t>Torque Estimator
Torque Validator</t>
  </si>
  <si>
    <t>g2, 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</si>
</sst>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D10" sqref="D10"/>
    </sheetView>
  </sheetViews>
  <sheetFormatPr defaultRowHeight="15" x14ac:dyDescent="0.25"/>
  <cols>
    <col min="1" max="1" width="23" customWidth="1"/>
    <col min="9" max="9" width="22.7109375" customWidth="1"/>
  </cols>
  <sheetData>
    <row r="1" spans="1:10" x14ac:dyDescent="0.25">
      <c r="A1" s="7" t="s">
        <v>0</v>
      </c>
      <c r="B1" s="7"/>
      <c r="C1" s="2" t="s">
        <v>1</v>
      </c>
    </row>
    <row r="2" spans="1:10" ht="30" x14ac:dyDescent="0.25">
      <c r="A2" s="1" t="s">
        <v>2</v>
      </c>
      <c r="B2">
        <v>64</v>
      </c>
      <c r="C2" t="s">
        <v>3</v>
      </c>
    </row>
    <row r="3" spans="1:10" x14ac:dyDescent="0.25">
      <c r="A3" t="s">
        <v>4</v>
      </c>
      <c r="B3">
        <v>150000</v>
      </c>
      <c r="C3" t="s">
        <v>5</v>
      </c>
      <c r="I3" s="2" t="s">
        <v>6</v>
      </c>
      <c r="J3" s="2"/>
    </row>
    <row r="4" spans="1:10" x14ac:dyDescent="0.25">
      <c r="A4" t="s">
        <v>7</v>
      </c>
      <c r="B4">
        <v>12</v>
      </c>
      <c r="I4" t="s">
        <v>8</v>
      </c>
      <c r="J4">
        <v>2048</v>
      </c>
    </row>
    <row r="5" spans="1:10" x14ac:dyDescent="0.25">
      <c r="A5" t="s">
        <v>9</v>
      </c>
      <c r="B5">
        <v>12</v>
      </c>
      <c r="C5" t="s">
        <v>3</v>
      </c>
      <c r="I5" t="s">
        <v>10</v>
      </c>
      <c r="J5">
        <f>(6*1024)</f>
        <v>6144</v>
      </c>
    </row>
    <row r="6" spans="1:10" x14ac:dyDescent="0.25">
      <c r="I6" t="s">
        <v>11</v>
      </c>
      <c r="J6">
        <v>128</v>
      </c>
    </row>
    <row r="7" spans="1:10" x14ac:dyDescent="0.25">
      <c r="I7" t="s">
        <v>12</v>
      </c>
      <c r="J7">
        <v>128</v>
      </c>
    </row>
    <row r="8" spans="1:10" x14ac:dyDescent="0.25">
      <c r="A8" s="7" t="s">
        <v>13</v>
      </c>
      <c r="B8" s="7"/>
      <c r="C8" s="2" t="s">
        <v>1</v>
      </c>
      <c r="I8" t="s">
        <v>14</v>
      </c>
      <c r="J8">
        <f>(5*1024)</f>
        <v>5120</v>
      </c>
    </row>
    <row r="9" spans="1:10" x14ac:dyDescent="0.25">
      <c r="A9" t="s">
        <v>15</v>
      </c>
      <c r="B9">
        <v>8</v>
      </c>
      <c r="C9" t="s">
        <v>3</v>
      </c>
      <c r="I9" t="s">
        <v>16</v>
      </c>
      <c r="J9">
        <v>1024</v>
      </c>
    </row>
    <row r="10" spans="1:10" x14ac:dyDescent="0.25">
      <c r="A10" t="s">
        <v>17</v>
      </c>
      <c r="B10">
        <v>4</v>
      </c>
      <c r="C10" t="s">
        <v>3</v>
      </c>
    </row>
    <row r="11" spans="1:10" ht="30" x14ac:dyDescent="0.25">
      <c r="A11" s="1" t="s">
        <v>18</v>
      </c>
      <c r="B11">
        <f>(B5+B10)</f>
        <v>16</v>
      </c>
      <c r="C11" t="s">
        <v>3</v>
      </c>
      <c r="I11" s="2" t="s">
        <v>19</v>
      </c>
      <c r="J11" s="2"/>
    </row>
    <row r="12" spans="1:10" ht="45" x14ac:dyDescent="0.25">
      <c r="A12" s="1" t="s">
        <v>20</v>
      </c>
      <c r="B12">
        <f>(B2-B9)</f>
        <v>56</v>
      </c>
      <c r="C12" t="s">
        <v>3</v>
      </c>
      <c r="I12" t="s">
        <v>8</v>
      </c>
      <c r="J12" t="s">
        <v>21</v>
      </c>
    </row>
    <row r="13" spans="1:10" x14ac:dyDescent="0.25">
      <c r="A13" s="7" t="s">
        <v>22</v>
      </c>
      <c r="B13" s="7"/>
      <c r="C13" s="2" t="s">
        <v>1</v>
      </c>
      <c r="I13" t="s">
        <v>23</v>
      </c>
      <c r="J13" t="s">
        <v>24</v>
      </c>
    </row>
    <row r="14" spans="1:10" x14ac:dyDescent="0.25">
      <c r="A14" t="s">
        <v>25</v>
      </c>
      <c r="B14">
        <f>TRUNC(B12/B11)</f>
        <v>3</v>
      </c>
      <c r="C14" t="s">
        <v>26</v>
      </c>
      <c r="I14" t="s">
        <v>27</v>
      </c>
      <c r="J14" t="s">
        <v>28</v>
      </c>
    </row>
    <row r="15" spans="1:10" x14ac:dyDescent="0.25">
      <c r="A15" t="s">
        <v>29</v>
      </c>
      <c r="B15">
        <f>(B14*B4)</f>
        <v>36</v>
      </c>
      <c r="C15" t="s">
        <v>26</v>
      </c>
    </row>
    <row r="16" spans="1:10" x14ac:dyDescent="0.25">
      <c r="A16" t="s">
        <v>30</v>
      </c>
      <c r="B16">
        <f>(B15-(B14))</f>
        <v>33</v>
      </c>
      <c r="C16" t="s">
        <v>26</v>
      </c>
    </row>
    <row r="17" spans="1:9" ht="30" x14ac:dyDescent="0.25">
      <c r="A17" s="1" t="s">
        <v>31</v>
      </c>
      <c r="B17">
        <f>(B15*B3)</f>
        <v>5400000</v>
      </c>
      <c r="C17" t="s">
        <v>26</v>
      </c>
      <c r="I17" t="s">
        <v>32</v>
      </c>
    </row>
    <row r="18" spans="1:9" ht="45" x14ac:dyDescent="0.25">
      <c r="A18" s="1" t="s">
        <v>33</v>
      </c>
      <c r="B18">
        <f>(B2*B4)</f>
        <v>768</v>
      </c>
      <c r="C18" t="s">
        <v>3</v>
      </c>
      <c r="I18" s="1" t="s">
        <v>34</v>
      </c>
    </row>
    <row r="19" spans="1:9" x14ac:dyDescent="0.25">
      <c r="A19" t="s">
        <v>35</v>
      </c>
      <c r="B19">
        <f>(B5*B16)/5120</f>
        <v>7.7343750000000003E-2</v>
      </c>
    </row>
  </sheetData>
  <mergeCells count="3">
    <mergeCell ref="A1:B1"/>
    <mergeCell ref="A8:B8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07B1-3BAE-41C3-AB3B-8DEAC27BDD41}">
  <dimension ref="A1:C4"/>
  <sheetViews>
    <sheetView workbookViewId="0">
      <selection sqref="A1:C4"/>
    </sheetView>
  </sheetViews>
  <sheetFormatPr defaultRowHeight="15" x14ac:dyDescent="0.25"/>
  <cols>
    <col min="1" max="1" width="4.7109375" customWidth="1"/>
    <col min="2" max="2" width="16.28515625" customWidth="1"/>
    <col min="3" max="3" width="12.5703125" style="1" customWidth="1"/>
  </cols>
  <sheetData>
    <row r="1" spans="1:3" ht="30" x14ac:dyDescent="0.25">
      <c r="A1" s="3" t="s">
        <v>36</v>
      </c>
      <c r="B1" s="3" t="s">
        <v>37</v>
      </c>
      <c r="C1" s="6" t="s">
        <v>38</v>
      </c>
    </row>
    <row r="2" spans="1:3" x14ac:dyDescent="0.25">
      <c r="A2" s="4" t="s">
        <v>39</v>
      </c>
      <c r="B2" s="4" t="s">
        <v>40</v>
      </c>
      <c r="C2" s="5" t="s">
        <v>41</v>
      </c>
    </row>
    <row r="3" spans="1:3" x14ac:dyDescent="0.25">
      <c r="A3" s="4" t="s">
        <v>42</v>
      </c>
      <c r="B3" s="4" t="s">
        <v>43</v>
      </c>
      <c r="C3" s="5" t="s">
        <v>44</v>
      </c>
    </row>
    <row r="4" spans="1:3" ht="29.45" customHeight="1" x14ac:dyDescent="0.25">
      <c r="A4" s="4" t="s">
        <v>45</v>
      </c>
      <c r="B4" s="5" t="s">
        <v>46</v>
      </c>
      <c r="C4" s="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Sudeep Chandrasekaran</dc:creator>
  <cp:keywords/>
  <dc:description/>
  <cp:lastModifiedBy>Nikhil Mhaske</cp:lastModifiedBy>
  <cp:revision/>
  <dcterms:created xsi:type="dcterms:W3CDTF">2015-06-05T18:17:20Z</dcterms:created>
  <dcterms:modified xsi:type="dcterms:W3CDTF">2021-08-12T07:16:41Z</dcterms:modified>
  <cp:category/>
  <cp:contentStatus/>
</cp:coreProperties>
</file>