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75" windowHeight="7365"/>
  </bookViews>
  <sheets>
    <sheet name="Expenses" sheetId="1" r:id="rId1"/>
    <sheet name="Lookup" sheetId="2" r:id="rId2"/>
    <sheet name="Summary" sheetId="3" r:id="rId3"/>
  </sheets>
  <definedNames>
    <definedName name="Frequency">Lookup!$B$2:$B$8</definedName>
  </definedNames>
  <calcPr calcId="124519"/>
</workbook>
</file>

<file path=xl/calcChain.xml><?xml version="1.0" encoding="utf-8"?>
<calcChain xmlns="http://schemas.openxmlformats.org/spreadsheetml/2006/main">
  <c r="G4" i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6"/>
  <c r="G5"/>
  <c r="G7" l="1"/>
  <c r="G39"/>
  <c r="F7" i="3" s="1"/>
  <c r="F6" l="1"/>
</calcChain>
</file>

<file path=xl/sharedStrings.xml><?xml version="1.0" encoding="utf-8"?>
<sst xmlns="http://schemas.openxmlformats.org/spreadsheetml/2006/main" count="54" uniqueCount="47">
  <si>
    <t>Sl.No</t>
  </si>
  <si>
    <t>Maintenance Task</t>
  </si>
  <si>
    <t>Amount</t>
  </si>
  <si>
    <t>Frequency</t>
  </si>
  <si>
    <t>Workers Salary</t>
  </si>
  <si>
    <t xml:space="preserve">       Security</t>
  </si>
  <si>
    <t xml:space="preserve">       Cleaning</t>
  </si>
  <si>
    <t>Common Chargers</t>
  </si>
  <si>
    <t xml:space="preserve">       Electricity Bill</t>
  </si>
  <si>
    <t xml:space="preserve">       Water Tank Cleaning - Sump</t>
  </si>
  <si>
    <t xml:space="preserve">       Generator Diesel</t>
  </si>
  <si>
    <t xml:space="preserve">       Plumbing works</t>
  </si>
  <si>
    <t xml:space="preserve">       Apartment overall cleaning</t>
  </si>
  <si>
    <t xml:space="preserve">       Electrical items (Bulb, Tube, motor, etc)</t>
  </si>
  <si>
    <t>Adhoc charges</t>
  </si>
  <si>
    <t>Yearly Maintenance</t>
  </si>
  <si>
    <t xml:space="preserve">       Generator Battery</t>
  </si>
  <si>
    <t xml:space="preserve">      Generator</t>
  </si>
  <si>
    <t xml:space="preserve">      Lift</t>
  </si>
  <si>
    <t xml:space="preserve">       Motor</t>
  </si>
  <si>
    <t xml:space="preserve">       Bonus</t>
  </si>
  <si>
    <t>Yearly License</t>
  </si>
  <si>
    <t xml:space="preserve">       Sewage cleaning</t>
  </si>
  <si>
    <t xml:space="preserve">       Metro Water thru lorry</t>
  </si>
  <si>
    <t>Apartment Maintenace Charges</t>
  </si>
  <si>
    <t>Appreciation 
Factor</t>
  </si>
  <si>
    <t xml:space="preserve">       Overhead Water Tank Cleaning</t>
  </si>
  <si>
    <t xml:space="preserve">       Painting</t>
  </si>
  <si>
    <t xml:space="preserve">       Plumbing</t>
  </si>
  <si>
    <t xml:space="preserve">       Polishing</t>
  </si>
  <si>
    <t xml:space="preserve">       Repairs (Cracks, roof sheet changes, etc)</t>
  </si>
  <si>
    <t>Building Maintenace Fund collection(10 years)</t>
  </si>
  <si>
    <t xml:space="preserve">      Building Maintenance 
      (Roof, Paint Touch-ups, Polish, etc)</t>
  </si>
  <si>
    <t xml:space="preserve">      New futures like Water purifier, Intercom, etc</t>
  </si>
  <si>
    <t>Amount 
Yearly</t>
  </si>
  <si>
    <t>Monthly</t>
  </si>
  <si>
    <t>Semi Annual</t>
  </si>
  <si>
    <t>Annual</t>
  </si>
  <si>
    <t>10 Years</t>
  </si>
  <si>
    <t>Quarterly</t>
  </si>
  <si>
    <t>Total</t>
  </si>
  <si>
    <t>Summary</t>
  </si>
  <si>
    <t>Sl. No</t>
  </si>
  <si>
    <t>Type</t>
  </si>
  <si>
    <t>Sqft</t>
  </si>
  <si>
    <t>UDS</t>
  </si>
  <si>
    <t>Per Vaue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</si>
</sst>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20"/>
      <color theme="0"/>
      <name val="Algerian"/>
      <family val="5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3" fillId="4" borderId="2" xfId="0" applyNumberFormat="1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wrapText="1"/>
    </xf>
    <xf numFmtId="164" fontId="2" fillId="5" borderId="2" xfId="0" applyNumberFormat="1" applyFont="1" applyFill="1" applyBorder="1"/>
    <xf numFmtId="0" fontId="2" fillId="5" borderId="2" xfId="0" applyFont="1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2" xfId="0" applyFill="1" applyBorder="1" applyAlignment="1">
      <alignment wrapText="1"/>
    </xf>
    <xf numFmtId="9" fontId="0" fillId="5" borderId="2" xfId="1" applyFont="1" applyFill="1" applyBorder="1"/>
    <xf numFmtId="9" fontId="3" fillId="4" borderId="2" xfId="1" applyFont="1" applyFill="1" applyBorder="1" applyAlignment="1">
      <alignment wrapText="1"/>
    </xf>
    <xf numFmtId="9" fontId="0" fillId="0" borderId="0" xfId="1" applyFont="1"/>
    <xf numFmtId="0" fontId="5" fillId="3" borderId="5" xfId="0" applyFont="1" applyFill="1" applyBorder="1"/>
    <xf numFmtId="0" fontId="6" fillId="4" borderId="2" xfId="0" applyFont="1" applyFill="1" applyBorder="1"/>
    <xf numFmtId="0" fontId="0" fillId="2" borderId="2" xfId="0" applyFill="1" applyBorder="1" applyAlignment="1">
      <alignment horizontal="center"/>
    </xf>
    <xf numFmtId="0" fontId="6" fillId="4" borderId="9" xfId="0" applyFont="1" applyFill="1" applyBorder="1"/>
    <xf numFmtId="0" fontId="6" fillId="4" borderId="10" xfId="0" applyFont="1" applyFill="1" applyBorder="1"/>
    <xf numFmtId="0" fontId="0" fillId="2" borderId="9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9"/>
  <sheetViews>
    <sheetView tabSelected="1" workbookViewId="0">
      <selection activeCell="J1" sqref="J1"/>
    </sheetView>
  </sheetViews>
  <sheetFormatPr defaultRowHeight="15"/>
  <cols>
    <col min="2" max="2" width="9.140625" style="1"/>
    <col min="3" max="3" width="44.7109375" customWidth="1"/>
    <col min="4" max="4" width="11.28515625" customWidth="1"/>
    <col min="5" max="5" width="13.85546875" style="12" bestFit="1" customWidth="1"/>
    <col min="6" max="6" width="11.85546875" customWidth="1"/>
    <col min="7" max="7" width="15.85546875" customWidth="1"/>
  </cols>
  <sheetData>
    <row r="2" spans="2:7" ht="28.5">
      <c r="B2" s="23" t="s">
        <v>24</v>
      </c>
      <c r="C2" s="24"/>
      <c r="D2" s="24"/>
      <c r="E2" s="24"/>
      <c r="F2" s="24"/>
      <c r="G2" s="24"/>
    </row>
    <row r="3" spans="2:7" ht="30">
      <c r="B3" s="2" t="s">
        <v>0</v>
      </c>
      <c r="C3" s="3" t="s">
        <v>1</v>
      </c>
      <c r="D3" s="3" t="s">
        <v>2</v>
      </c>
      <c r="E3" s="11" t="s">
        <v>25</v>
      </c>
      <c r="F3" s="3" t="s">
        <v>3</v>
      </c>
      <c r="G3" s="4" t="s">
        <v>34</v>
      </c>
    </row>
    <row r="4" spans="2:7">
      <c r="B4" s="5">
        <v>1</v>
      </c>
      <c r="C4" s="6" t="s">
        <v>4</v>
      </c>
      <c r="D4" s="7"/>
      <c r="E4" s="10"/>
      <c r="F4" s="7"/>
      <c r="G4" s="7">
        <f>(IF(F4="Monthly",12,IF(F4="Quarterly",4,IF(F4="Semi Annual",2,IF(F4="Annual",1,IF(F4="10 Years",0.1, 0 )))))*D4) +(IF(F4="Monthly",12,IF(F4="Quarterly",4,IF(F4="Semi Annual",2,IF(F4="Annual",1,IF(F4="10 Years",0.1, 0 )))))*D4*E4)</f>
        <v>0</v>
      </c>
    </row>
    <row r="5" spans="2:7">
      <c r="B5" s="8">
        <v>1.1000000000000001</v>
      </c>
      <c r="C5" s="7" t="s">
        <v>5</v>
      </c>
      <c r="D5" s="7">
        <v>8000</v>
      </c>
      <c r="E5" s="10">
        <v>0.1</v>
      </c>
      <c r="F5" s="7" t="s">
        <v>35</v>
      </c>
      <c r="G5" s="7">
        <f>(IF(F5="Monthly",12,IF(F5="Quarterly",4,IF(F5="Semi Annual",2,IF(F5="Annual",1,IF(F5="10 Years",0.1, 0 )))))*D5) +(IF(F5="Monthly",12,IF(F5="Quarterly",4,IF(F5="Semi Annual",2,IF(F5="Annual",1,IF(F5="10 Years",0.1, 0 )))))*D5*E5)</f>
        <v>105600</v>
      </c>
    </row>
    <row r="6" spans="2:7">
      <c r="B6" s="8">
        <v>1.2</v>
      </c>
      <c r="C6" s="7" t="s">
        <v>6</v>
      </c>
      <c r="D6" s="7">
        <v>2000</v>
      </c>
      <c r="E6" s="10">
        <v>0.1</v>
      </c>
      <c r="F6" s="7" t="s">
        <v>35</v>
      </c>
      <c r="G6" s="7">
        <f>(IF(F6="Monthly",12,IF(F6="Quarterly",4,IF(F6="Semi Annual",2,IF(F6="Annual",1,IF(F6="10 Years",0.1, 0 )))))*D6) +(IF(F6="Monthly",12,IF(F6="Quarterly",4,IF(F6="Semi Annual",2,IF(F6="Annual",1,IF(F6="10 Years",0.1, 0 )))))*D6*E6)</f>
        <v>26400</v>
      </c>
    </row>
    <row r="7" spans="2:7">
      <c r="B7" s="8">
        <v>1.3</v>
      </c>
      <c r="C7" s="7" t="s">
        <v>20</v>
      </c>
      <c r="D7" s="7"/>
      <c r="E7" s="10"/>
      <c r="F7" s="7"/>
      <c r="G7" s="7">
        <f>SUM(G5:G6)/12</f>
        <v>11000</v>
      </c>
    </row>
    <row r="8" spans="2:7">
      <c r="B8" s="8"/>
      <c r="C8" s="7"/>
      <c r="D8" s="7"/>
      <c r="E8" s="10"/>
      <c r="F8" s="7"/>
      <c r="G8" s="7">
        <f t="shared" ref="G8:G38" si="0">(IF(F8="Monthly",12,IF(F8="Quarterly",4,IF(F8="Semi Annual",2,IF(F8="Annual",1,IF(F8="10 Years",0.1, 0 )))))*D8) +(IF(F8="Monthly",12,IF(F8="Quarterly",4,IF(F8="Semi Annual",2,IF(F8="Annual",1,IF(F8="10 Years",0.1, 0 )))))*D8*E8)</f>
        <v>0</v>
      </c>
    </row>
    <row r="9" spans="2:7">
      <c r="B9" s="5">
        <v>2</v>
      </c>
      <c r="C9" s="6" t="s">
        <v>7</v>
      </c>
      <c r="D9" s="7"/>
      <c r="E9" s="10"/>
      <c r="F9" s="7"/>
      <c r="G9" s="7">
        <f t="shared" si="0"/>
        <v>0</v>
      </c>
    </row>
    <row r="10" spans="2:7">
      <c r="B10" s="8">
        <v>2.1</v>
      </c>
      <c r="C10" s="7" t="s">
        <v>8</v>
      </c>
      <c r="D10" s="7">
        <v>2000</v>
      </c>
      <c r="E10" s="10"/>
      <c r="F10" s="7" t="s">
        <v>35</v>
      </c>
      <c r="G10" s="7">
        <f t="shared" si="0"/>
        <v>24000</v>
      </c>
    </row>
    <row r="11" spans="2:7">
      <c r="B11" s="8">
        <v>2.2000000000000002</v>
      </c>
      <c r="C11" s="7" t="s">
        <v>26</v>
      </c>
      <c r="D11" s="7">
        <v>2000</v>
      </c>
      <c r="E11" s="10"/>
      <c r="F11" s="7" t="s">
        <v>36</v>
      </c>
      <c r="G11" s="7">
        <f t="shared" si="0"/>
        <v>4000</v>
      </c>
    </row>
    <row r="12" spans="2:7">
      <c r="B12" s="8">
        <v>2.2999999999999998</v>
      </c>
      <c r="C12" s="7" t="s">
        <v>9</v>
      </c>
      <c r="D12" s="7"/>
      <c r="E12" s="10"/>
      <c r="F12" s="7"/>
      <c r="G12" s="7">
        <f t="shared" si="0"/>
        <v>0</v>
      </c>
    </row>
    <row r="13" spans="2:7">
      <c r="B13" s="8">
        <v>2.2999999999999998</v>
      </c>
      <c r="C13" s="7" t="s">
        <v>10</v>
      </c>
      <c r="D13" s="7"/>
      <c r="E13" s="10"/>
      <c r="F13" s="7"/>
      <c r="G13" s="7">
        <f t="shared" si="0"/>
        <v>0</v>
      </c>
    </row>
    <row r="14" spans="2:7">
      <c r="B14" s="8">
        <v>2.4</v>
      </c>
      <c r="C14" s="7" t="s">
        <v>12</v>
      </c>
      <c r="D14" s="7">
        <v>1000</v>
      </c>
      <c r="E14" s="10"/>
      <c r="F14" s="7" t="s">
        <v>39</v>
      </c>
      <c r="G14" s="7">
        <f t="shared" si="0"/>
        <v>4000</v>
      </c>
    </row>
    <row r="15" spans="2:7">
      <c r="B15" s="8">
        <v>2.5</v>
      </c>
      <c r="C15" s="7" t="s">
        <v>16</v>
      </c>
      <c r="D15" s="7"/>
      <c r="E15" s="10"/>
      <c r="F15" s="7"/>
      <c r="G15" s="7">
        <f t="shared" si="0"/>
        <v>0</v>
      </c>
    </row>
    <row r="16" spans="2:7">
      <c r="B16" s="8"/>
      <c r="C16" s="7"/>
      <c r="D16" s="7"/>
      <c r="E16" s="10"/>
      <c r="F16" s="7"/>
      <c r="G16" s="7">
        <f t="shared" si="0"/>
        <v>0</v>
      </c>
    </row>
    <row r="17" spans="2:7">
      <c r="B17" s="5">
        <v>3</v>
      </c>
      <c r="C17" s="6" t="s">
        <v>14</v>
      </c>
      <c r="D17" s="7"/>
      <c r="E17" s="10"/>
      <c r="F17" s="7"/>
      <c r="G17" s="7">
        <f t="shared" si="0"/>
        <v>0</v>
      </c>
    </row>
    <row r="18" spans="2:7">
      <c r="B18" s="8">
        <v>3.1</v>
      </c>
      <c r="C18" s="7" t="s">
        <v>13</v>
      </c>
      <c r="D18" s="7"/>
      <c r="E18" s="10"/>
      <c r="F18" s="7"/>
      <c r="G18" s="7">
        <f t="shared" si="0"/>
        <v>0</v>
      </c>
    </row>
    <row r="19" spans="2:7">
      <c r="B19" s="8">
        <v>3.2</v>
      </c>
      <c r="C19" s="7" t="s">
        <v>11</v>
      </c>
      <c r="D19" s="7"/>
      <c r="E19" s="10"/>
      <c r="F19" s="7"/>
      <c r="G19" s="7">
        <f t="shared" si="0"/>
        <v>0</v>
      </c>
    </row>
    <row r="20" spans="2:7">
      <c r="B20" s="8">
        <v>3.3</v>
      </c>
      <c r="C20" s="7" t="s">
        <v>22</v>
      </c>
      <c r="D20" s="7"/>
      <c r="E20" s="10"/>
      <c r="F20" s="7"/>
      <c r="G20" s="7">
        <f t="shared" si="0"/>
        <v>0</v>
      </c>
    </row>
    <row r="21" spans="2:7">
      <c r="B21" s="8">
        <v>3.4</v>
      </c>
      <c r="C21" s="7" t="s">
        <v>19</v>
      </c>
      <c r="D21" s="7"/>
      <c r="E21" s="10"/>
      <c r="F21" s="7"/>
      <c r="G21" s="7">
        <f t="shared" si="0"/>
        <v>0</v>
      </c>
    </row>
    <row r="22" spans="2:7">
      <c r="B22" s="8">
        <v>3.5</v>
      </c>
      <c r="C22" s="7" t="s">
        <v>23</v>
      </c>
      <c r="D22" s="7"/>
      <c r="E22" s="10"/>
      <c r="F22" s="7"/>
      <c r="G22" s="7">
        <f t="shared" si="0"/>
        <v>0</v>
      </c>
    </row>
    <row r="23" spans="2:7">
      <c r="B23" s="8"/>
      <c r="C23" s="7"/>
      <c r="D23" s="7"/>
      <c r="E23" s="10"/>
      <c r="F23" s="7"/>
      <c r="G23" s="7">
        <f t="shared" si="0"/>
        <v>0</v>
      </c>
    </row>
    <row r="24" spans="2:7">
      <c r="B24" s="5">
        <v>4</v>
      </c>
      <c r="C24" s="6" t="s">
        <v>15</v>
      </c>
      <c r="D24" s="7"/>
      <c r="E24" s="10"/>
      <c r="F24" s="7"/>
      <c r="G24" s="7">
        <f t="shared" si="0"/>
        <v>0</v>
      </c>
    </row>
    <row r="25" spans="2:7">
      <c r="B25" s="8">
        <v>4.0999999999999996</v>
      </c>
      <c r="C25" s="7" t="s">
        <v>17</v>
      </c>
      <c r="D25" s="7"/>
      <c r="E25" s="10"/>
      <c r="F25" s="7"/>
      <c r="G25" s="7">
        <f t="shared" si="0"/>
        <v>0</v>
      </c>
    </row>
    <row r="26" spans="2:7">
      <c r="B26" s="8">
        <v>4.2</v>
      </c>
      <c r="C26" s="7" t="s">
        <v>18</v>
      </c>
      <c r="D26" s="7"/>
      <c r="E26" s="10"/>
      <c r="F26" s="7"/>
      <c r="G26" s="7">
        <f t="shared" si="0"/>
        <v>0</v>
      </c>
    </row>
    <row r="27" spans="2:7" ht="30">
      <c r="B27" s="8">
        <v>4.3</v>
      </c>
      <c r="C27" s="9" t="s">
        <v>32</v>
      </c>
      <c r="D27" s="7"/>
      <c r="E27" s="10"/>
      <c r="F27" s="7"/>
      <c r="G27" s="7">
        <f t="shared" si="0"/>
        <v>0</v>
      </c>
    </row>
    <row r="28" spans="2:7">
      <c r="B28" s="8"/>
      <c r="C28" s="7"/>
      <c r="D28" s="7"/>
      <c r="E28" s="10"/>
      <c r="F28" s="7"/>
      <c r="G28" s="7">
        <f t="shared" si="0"/>
        <v>0</v>
      </c>
    </row>
    <row r="29" spans="2:7">
      <c r="B29" s="5">
        <v>5</v>
      </c>
      <c r="C29" s="6" t="s">
        <v>21</v>
      </c>
      <c r="D29" s="7"/>
      <c r="E29" s="10"/>
      <c r="F29" s="7"/>
      <c r="G29" s="7">
        <f t="shared" si="0"/>
        <v>0</v>
      </c>
    </row>
    <row r="30" spans="2:7">
      <c r="B30" s="8">
        <v>5.0999999999999996</v>
      </c>
      <c r="C30" s="7" t="s">
        <v>18</v>
      </c>
      <c r="D30" s="7"/>
      <c r="E30" s="10"/>
      <c r="F30" s="7"/>
      <c r="G30" s="7">
        <f t="shared" si="0"/>
        <v>0</v>
      </c>
    </row>
    <row r="31" spans="2:7">
      <c r="B31" s="8"/>
      <c r="C31" s="7"/>
      <c r="D31" s="7"/>
      <c r="E31" s="10"/>
      <c r="F31" s="7"/>
      <c r="G31" s="7">
        <f t="shared" si="0"/>
        <v>0</v>
      </c>
    </row>
    <row r="32" spans="2:7">
      <c r="B32" s="5">
        <v>6</v>
      </c>
      <c r="C32" s="6" t="s">
        <v>31</v>
      </c>
      <c r="D32" s="7"/>
      <c r="E32" s="10"/>
      <c r="F32" s="7"/>
      <c r="G32" s="7">
        <f t="shared" si="0"/>
        <v>0</v>
      </c>
    </row>
    <row r="33" spans="2:7">
      <c r="B33" s="8">
        <v>6.1</v>
      </c>
      <c r="C33" s="7" t="s">
        <v>27</v>
      </c>
      <c r="D33" s="7"/>
      <c r="E33" s="10"/>
      <c r="F33" s="7"/>
      <c r="G33" s="7">
        <f t="shared" si="0"/>
        <v>0</v>
      </c>
    </row>
    <row r="34" spans="2:7">
      <c r="B34" s="8">
        <v>6.2</v>
      </c>
      <c r="C34" s="7" t="s">
        <v>28</v>
      </c>
      <c r="D34" s="7"/>
      <c r="E34" s="10"/>
      <c r="F34" s="7"/>
      <c r="G34" s="7">
        <f t="shared" si="0"/>
        <v>0</v>
      </c>
    </row>
    <row r="35" spans="2:7">
      <c r="B35" s="8">
        <v>6.3</v>
      </c>
      <c r="C35" s="7" t="s">
        <v>29</v>
      </c>
      <c r="D35" s="7"/>
      <c r="E35" s="10"/>
      <c r="F35" s="7"/>
      <c r="G35" s="7">
        <f t="shared" si="0"/>
        <v>0</v>
      </c>
    </row>
    <row r="36" spans="2:7">
      <c r="B36" s="8">
        <v>6.4</v>
      </c>
      <c r="C36" s="7" t="s">
        <v>30</v>
      </c>
      <c r="D36" s="7"/>
      <c r="E36" s="10"/>
      <c r="F36" s="7"/>
      <c r="G36" s="7">
        <f t="shared" si="0"/>
        <v>0</v>
      </c>
    </row>
    <row r="37" spans="2:7">
      <c r="B37" s="8">
        <v>6.5</v>
      </c>
      <c r="C37" s="7" t="s">
        <v>33</v>
      </c>
      <c r="D37" s="7"/>
      <c r="E37" s="10"/>
      <c r="F37" s="7"/>
      <c r="G37" s="7">
        <f t="shared" si="0"/>
        <v>0</v>
      </c>
    </row>
    <row r="38" spans="2:7">
      <c r="B38" s="8"/>
      <c r="C38" s="7"/>
      <c r="D38" s="7"/>
      <c r="E38" s="10"/>
      <c r="F38" s="7"/>
      <c r="G38" s="7">
        <f t="shared" si="0"/>
        <v>0</v>
      </c>
    </row>
    <row r="39" spans="2:7" ht="21">
      <c r="B39" s="25" t="s">
        <v>40</v>
      </c>
      <c r="C39" s="25"/>
      <c r="D39" s="25"/>
      <c r="E39" s="25"/>
      <c r="F39" s="25"/>
      <c r="G39" s="13">
        <f>SUM(G4:G38)</f>
        <v>175000</v>
      </c>
    </row>
  </sheetData>
  <mergeCells count="2">
    <mergeCell ref="B2:G2"/>
    <mergeCell ref="B39:F39"/>
  </mergeCells>
  <dataValidations count="1">
    <dataValidation type="list" allowBlank="1" showInputMessage="1" showErrorMessage="1" sqref="F4:F38">
      <formula1>Frequency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B4" sqref="B4"/>
    </sheetView>
  </sheetViews>
  <sheetFormatPr defaultRowHeight="15"/>
  <cols>
    <col min="2" max="2" width="12.140625" bestFit="1" customWidth="1"/>
  </cols>
  <sheetData>
    <row r="3" spans="2:2">
      <c r="B3" t="s">
        <v>35</v>
      </c>
    </row>
    <row r="4" spans="2:2">
      <c r="B4" t="s">
        <v>39</v>
      </c>
    </row>
    <row r="5" spans="2:2">
      <c r="B5" t="s">
        <v>36</v>
      </c>
    </row>
    <row r="6" spans="2:2">
      <c r="B6" t="s">
        <v>37</v>
      </c>
    </row>
    <row r="7" spans="2:2">
      <c r="B7" t="s">
        <v>38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F7"/>
  <sheetViews>
    <sheetView workbookViewId="0">
      <selection activeCell="H6" sqref="H6"/>
    </sheetView>
  </sheetViews>
  <sheetFormatPr defaultRowHeight="15"/>
  <cols>
    <col min="3" max="3" width="7.85546875" bestFit="1" customWidth="1"/>
    <col min="4" max="4" width="6.7109375" bestFit="1" customWidth="1"/>
    <col min="5" max="5" width="7" bestFit="1" customWidth="1"/>
    <col min="6" max="6" width="11.42578125" bestFit="1" customWidth="1"/>
  </cols>
  <sheetData>
    <row r="3" spans="3:6" ht="15.75" thickBot="1"/>
    <row r="4" spans="3:6" ht="21">
      <c r="C4" s="26" t="s">
        <v>41</v>
      </c>
      <c r="D4" s="27"/>
      <c r="E4" s="27"/>
      <c r="F4" s="28"/>
    </row>
    <row r="5" spans="3:6" ht="18.75">
      <c r="C5" s="16" t="s">
        <v>42</v>
      </c>
      <c r="D5" s="14" t="s">
        <v>43</v>
      </c>
      <c r="E5" s="14" t="s">
        <v>40</v>
      </c>
      <c r="F5" s="17" t="s">
        <v>46</v>
      </c>
    </row>
    <row r="6" spans="3:6">
      <c r="C6" s="18">
        <v>1</v>
      </c>
      <c r="D6" s="15" t="s">
        <v>44</v>
      </c>
      <c r="E6" s="15">
        <v>10000</v>
      </c>
      <c r="F6" s="19">
        <f>Expenses!G39/E6</f>
        <v>17.5</v>
      </c>
    </row>
    <row r="7" spans="3:6" ht="15.75" thickBot="1">
      <c r="C7" s="20">
        <v>2</v>
      </c>
      <c r="D7" s="21" t="s">
        <v>45</v>
      </c>
      <c r="E7" s="21">
        <v>100</v>
      </c>
      <c r="F7" s="22">
        <f>Expenses!G39/E7</f>
        <v>1750</v>
      </c>
    </row>
  </sheetData>
  <mergeCells count="1">
    <mergeCell ref="C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Expenses</vt:lpstr>
      <vt:lpstr>Lookup</vt:lpstr>
      <vt:lpstr>Summary</vt:lpstr>
      <vt:lpstr>Frequency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Venu.Natesan</dc:creator>
  <cp:lastModifiedBy>Venu.Natesan</cp:lastModifiedBy>
  <dcterms:created xsi:type="dcterms:W3CDTF">2011-10-11T05:06:34Z</dcterms:created>
  <dcterms:modified xsi:type="dcterms:W3CDTF">2011-10-13T14:44:54Z</dcterms:modified>
</cp:coreProperties>
</file>