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T470\Downloads\"/>
    </mc:Choice>
  </mc:AlternateContent>
  <xr:revisionPtr revIDLastSave="0" documentId="13_ncr:1_{0FA8491A-1997-4DD9-85DE-07D6393FE1EA}" xr6:coauthVersionLast="47" xr6:coauthVersionMax="47" xr10:uidLastSave="{00000000-0000-0000-0000-000000000000}"/>
  <bookViews>
    <workbookView xWindow="20370" yWindow="-90" windowWidth="29040" windowHeight="15720" xr2:uid="{F9A71B44-CA5B-4974-8649-183D3AC8BA33}"/>
  </bookViews>
  <sheets>
    <sheet name="Total horas" sheetId="1" r:id="rId1"/>
    <sheet name="Costo por hor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B7" i="2"/>
  <c r="D3" i="2"/>
  <c r="F3" i="2" s="1"/>
  <c r="D4" i="2"/>
  <c r="C4" i="2" s="1"/>
  <c r="D5" i="2"/>
  <c r="C5" i="2" s="1"/>
  <c r="D6" i="2"/>
  <c r="F6" i="2" s="1"/>
  <c r="D2" i="2"/>
  <c r="C2" i="2" s="1"/>
  <c r="E29" i="1"/>
  <c r="D28" i="1"/>
  <c r="E28" i="1"/>
  <c r="F28" i="1"/>
  <c r="G28" i="1"/>
  <c r="C28" i="1"/>
  <c r="D23" i="1"/>
  <c r="E23" i="1"/>
  <c r="F23" i="1"/>
  <c r="G23" i="1"/>
  <c r="C23" i="1"/>
  <c r="D21" i="1"/>
  <c r="E21" i="1"/>
  <c r="F21" i="1"/>
  <c r="G21" i="1"/>
  <c r="C21" i="1"/>
  <c r="D16" i="1"/>
  <c r="E16" i="1"/>
  <c r="F16" i="1"/>
  <c r="F29" i="1" s="1"/>
  <c r="G16" i="1"/>
  <c r="C16" i="1"/>
  <c r="E9" i="1"/>
  <c r="F9" i="1"/>
  <c r="G9" i="1"/>
  <c r="D9" i="1"/>
  <c r="C9" i="1"/>
  <c r="D5" i="1"/>
  <c r="D29" i="1" s="1"/>
  <c r="E5" i="1"/>
  <c r="F5" i="1"/>
  <c r="G5" i="1"/>
  <c r="G29" i="1" s="1"/>
  <c r="C5" i="1"/>
  <c r="C29" i="1" s="1"/>
  <c r="F4" i="2" l="1"/>
  <c r="D7" i="2"/>
  <c r="F5" i="2"/>
  <c r="C3" i="2"/>
  <c r="C7" i="2" s="1"/>
  <c r="C6" i="2"/>
  <c r="F2" i="2"/>
  <c r="F7" i="2" l="1"/>
</calcChain>
</file>

<file path=xl/sharedStrings.xml><?xml version="1.0" encoding="utf-8"?>
<sst xmlns="http://schemas.openxmlformats.org/spreadsheetml/2006/main" count="53" uniqueCount="46">
  <si>
    <t>Análisis</t>
  </si>
  <si>
    <t>Subtotal</t>
  </si>
  <si>
    <t>Diseño</t>
  </si>
  <si>
    <t>Desarrollo</t>
  </si>
  <si>
    <t>Testing</t>
  </si>
  <si>
    <t>Total</t>
  </si>
  <si>
    <t>Total (h)</t>
  </si>
  <si>
    <t>BA</t>
  </si>
  <si>
    <t>QA</t>
  </si>
  <si>
    <t>Dev</t>
  </si>
  <si>
    <t>DBA</t>
  </si>
  <si>
    <t>Listado de Requisitos</t>
  </si>
  <si>
    <t>Análisis de Diseño</t>
  </si>
  <si>
    <t>Análisis de Base de Datos (DB)</t>
  </si>
  <si>
    <t>Modelado de DB</t>
  </si>
  <si>
    <t>Diseño de Interfaz gráfica</t>
  </si>
  <si>
    <t>Diseño de Arquitectura</t>
  </si>
  <si>
    <t>Leader</t>
  </si>
  <si>
    <t>Implementación del Catálogo</t>
  </si>
  <si>
    <t>Desarrollo del Backend</t>
  </si>
  <si>
    <t>Desarrollo de la Interfaz gráfica</t>
  </si>
  <si>
    <t>Creación de Infraestructura</t>
  </si>
  <si>
    <t>Creación del Flujo de despliegue</t>
  </si>
  <si>
    <t>Creación de Contenedores</t>
  </si>
  <si>
    <t>Prueba de DB</t>
  </si>
  <si>
    <t>Prueba General</t>
  </si>
  <si>
    <t>Evidencia de pruebas</t>
  </si>
  <si>
    <t>Prueba unitaria de la GUI</t>
  </si>
  <si>
    <t>Producción</t>
  </si>
  <si>
    <t>Lanzamiento de la Aplicación</t>
  </si>
  <si>
    <t>Administración del Proyecto</t>
  </si>
  <si>
    <t>Plan de Trabajo</t>
  </si>
  <si>
    <t>Análisis de Riesgos</t>
  </si>
  <si>
    <t>Control de Cambios</t>
  </si>
  <si>
    <t>Entrega y Cierre del Proyecto</t>
  </si>
  <si>
    <t>Fase</t>
  </si>
  <si>
    <t>Proceso</t>
  </si>
  <si>
    <t>Puesto</t>
  </si>
  <si>
    <t>Mensual</t>
  </si>
  <si>
    <t>Año</t>
  </si>
  <si>
    <t>Diario</t>
  </si>
  <si>
    <t>Costo de Proyecto</t>
  </si>
  <si>
    <t>Developer</t>
  </si>
  <si>
    <t>Business Analyst</t>
  </si>
  <si>
    <t>DataBase Analyst</t>
  </si>
  <si>
    <t>Horas trabajadas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</si>
</sst>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4" fontId="2" fillId="0" borderId="0" xfId="1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/>
      <protection locked="0"/>
    </xf>
  </cellXfs>
  <cellStyles count="2">
    <cellStyle name="Mon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1A3C2-3AE3-465E-875D-36EDFA10C3FE}" name="Tabla3" displayName="Tabla3" ref="A1:F7" totalsRowShown="0" headerRowDxfId="7" dataDxfId="6" dataCellStyle="Moneda">
  <autoFilter ref="A1:F7" xr:uid="{1FB1A3C2-3AE3-465E-875D-36EDFA10C3FE}"/>
  <tableColumns count="6">
    <tableColumn id="1" xr3:uid="{EA1BF012-E335-4912-AE2A-8AE80C652C88}" name="Puesto" dataDxfId="5"/>
    <tableColumn id="2" xr3:uid="{788DDF5B-F3AB-4B31-8DE5-6826DB764957}" name="Mensual" dataDxfId="4" dataCellStyle="Moneda"/>
    <tableColumn id="3" xr3:uid="{C21951FD-CF26-4E33-8D1B-71ABCF89C7E2}" name="Año" dataDxfId="3" dataCellStyle="Moneda"/>
    <tableColumn id="4" xr3:uid="{8B381FFC-2DF2-4723-AA90-ADB437285A75}" name="Diario" dataDxfId="2" dataCellStyle="Moneda"/>
    <tableColumn id="5" xr3:uid="{39BB0B6B-E861-4F0B-A11C-D14B7DACCA87}" name="Horas trabajadas (h)" dataDxfId="1"/>
    <tableColumn id="6" xr3:uid="{EA17E80E-E6BA-4DB4-8D08-CDB6C42DC2F1}" name="Costo de Proyecto" dataDxfId="0" dataCellStyle="Mon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64E0-2ACE-4447-9A33-5630404854B4}">
  <dimension ref="A1:G30"/>
  <sheetViews>
    <sheetView tabSelected="1" workbookViewId="0">
      <pane ySplit="1" topLeftCell="A2" activePane="bottomLeft" state="frozen"/>
      <selection pane="bottomLeft" sqref="A1:G29"/>
    </sheetView>
  </sheetViews>
  <sheetFormatPr baseColWidth="10" defaultRowHeight="15" x14ac:dyDescent="0.25"/>
  <cols>
    <col min="1" max="1" width="16.42578125" style="2" customWidth="1"/>
    <col min="2" max="2" width="30.28515625" style="3" bestFit="1" customWidth="1"/>
    <col min="3" max="16384" width="11.42578125" style="2"/>
  </cols>
  <sheetData>
    <row r="1" spans="1:7" ht="15.75" thickTop="1" x14ac:dyDescent="0.25">
      <c r="A1" s="22" t="s">
        <v>35</v>
      </c>
      <c r="B1" s="23" t="s">
        <v>36</v>
      </c>
      <c r="C1" s="23" t="s">
        <v>7</v>
      </c>
      <c r="D1" s="23" t="s">
        <v>8</v>
      </c>
      <c r="E1" s="23" t="s">
        <v>9</v>
      </c>
      <c r="F1" s="23" t="s">
        <v>10</v>
      </c>
      <c r="G1" s="24" t="s">
        <v>17</v>
      </c>
    </row>
    <row r="2" spans="1:7" x14ac:dyDescent="0.25">
      <c r="A2" s="20" t="s">
        <v>0</v>
      </c>
      <c r="B2" s="3" t="s">
        <v>11</v>
      </c>
      <c r="D2" s="2">
        <v>2</v>
      </c>
      <c r="E2" s="2">
        <v>6</v>
      </c>
      <c r="G2" s="13">
        <v>1.5</v>
      </c>
    </row>
    <row r="3" spans="1:7" x14ac:dyDescent="0.25">
      <c r="A3" s="20"/>
      <c r="B3" s="3" t="s">
        <v>13</v>
      </c>
      <c r="C3" s="2">
        <v>3</v>
      </c>
      <c r="E3" s="2">
        <v>1</v>
      </c>
      <c r="G3" s="13">
        <v>0.5</v>
      </c>
    </row>
    <row r="4" spans="1:7" x14ac:dyDescent="0.25">
      <c r="A4" s="20"/>
      <c r="B4" s="3" t="s">
        <v>12</v>
      </c>
      <c r="C4" s="2">
        <v>2</v>
      </c>
      <c r="E4" s="2">
        <v>2</v>
      </c>
      <c r="G4" s="13">
        <v>0.5</v>
      </c>
    </row>
    <row r="5" spans="1:7" s="7" customFormat="1" x14ac:dyDescent="0.25">
      <c r="A5" s="14" t="s">
        <v>1</v>
      </c>
      <c r="B5" s="11"/>
      <c r="C5" s="7">
        <f>SUM(C2:C4)</f>
        <v>5</v>
      </c>
      <c r="D5" s="7">
        <f t="shared" ref="D5:G5" si="0">SUM(D2:D4)</f>
        <v>2</v>
      </c>
      <c r="E5" s="7">
        <f t="shared" si="0"/>
        <v>9</v>
      </c>
      <c r="F5" s="7">
        <f t="shared" si="0"/>
        <v>0</v>
      </c>
      <c r="G5" s="15">
        <f t="shared" si="0"/>
        <v>2.5</v>
      </c>
    </row>
    <row r="6" spans="1:7" x14ac:dyDescent="0.25">
      <c r="A6" s="20" t="s">
        <v>2</v>
      </c>
      <c r="B6" s="3" t="s">
        <v>14</v>
      </c>
      <c r="D6" s="2">
        <v>6</v>
      </c>
      <c r="E6" s="2">
        <v>8</v>
      </c>
      <c r="G6" s="13">
        <v>0.5</v>
      </c>
    </row>
    <row r="7" spans="1:7" x14ac:dyDescent="0.25">
      <c r="A7" s="20"/>
      <c r="B7" s="3" t="s">
        <v>15</v>
      </c>
      <c r="D7" s="2">
        <v>8</v>
      </c>
      <c r="E7" s="2">
        <v>8</v>
      </c>
      <c r="G7" s="13">
        <v>0.5</v>
      </c>
    </row>
    <row r="8" spans="1:7" x14ac:dyDescent="0.25">
      <c r="A8" s="20"/>
      <c r="B8" s="3" t="s">
        <v>16</v>
      </c>
      <c r="E8" s="2">
        <v>2</v>
      </c>
      <c r="G8" s="13"/>
    </row>
    <row r="9" spans="1:7" s="7" customFormat="1" x14ac:dyDescent="0.25">
      <c r="A9" s="14" t="s">
        <v>1</v>
      </c>
      <c r="B9" s="11"/>
      <c r="C9" s="7">
        <f>SUM(C7:C8)</f>
        <v>0</v>
      </c>
      <c r="D9" s="7">
        <f>SUM(D6:D8)</f>
        <v>14</v>
      </c>
      <c r="E9" s="7">
        <f>SUM(E6:E8)</f>
        <v>18</v>
      </c>
      <c r="F9" s="7">
        <f t="shared" ref="F9:G9" si="1">SUM(F6:F8)</f>
        <v>0</v>
      </c>
      <c r="G9" s="15">
        <f t="shared" si="1"/>
        <v>1</v>
      </c>
    </row>
    <row r="10" spans="1:7" x14ac:dyDescent="0.25">
      <c r="A10" s="20" t="s">
        <v>3</v>
      </c>
      <c r="B10" s="3" t="s">
        <v>18</v>
      </c>
      <c r="E10" s="2">
        <v>6</v>
      </c>
      <c r="G10" s="13">
        <v>0.5</v>
      </c>
    </row>
    <row r="11" spans="1:7" x14ac:dyDescent="0.25">
      <c r="A11" s="20"/>
      <c r="B11" s="3" t="s">
        <v>19</v>
      </c>
      <c r="D11" s="2">
        <v>60</v>
      </c>
      <c r="E11" s="2">
        <v>60</v>
      </c>
      <c r="G11" s="13">
        <v>0.5</v>
      </c>
    </row>
    <row r="12" spans="1:7" x14ac:dyDescent="0.25">
      <c r="A12" s="20"/>
      <c r="B12" s="3" t="s">
        <v>20</v>
      </c>
      <c r="D12" s="2">
        <v>40</v>
      </c>
      <c r="F12" s="2">
        <v>90</v>
      </c>
      <c r="G12" s="13">
        <v>0.5</v>
      </c>
    </row>
    <row r="13" spans="1:7" x14ac:dyDescent="0.25">
      <c r="A13" s="20"/>
      <c r="B13" s="3" t="s">
        <v>21</v>
      </c>
      <c r="D13" s="2">
        <v>12</v>
      </c>
      <c r="E13" s="2">
        <v>6</v>
      </c>
      <c r="F13" s="2">
        <v>15</v>
      </c>
      <c r="G13" s="13">
        <v>0.5</v>
      </c>
    </row>
    <row r="14" spans="1:7" x14ac:dyDescent="0.25">
      <c r="A14" s="20"/>
      <c r="B14" s="3" t="s">
        <v>22</v>
      </c>
      <c r="C14" s="2">
        <v>0.5</v>
      </c>
      <c r="D14" s="2">
        <v>0.5</v>
      </c>
      <c r="E14" s="2">
        <v>4</v>
      </c>
      <c r="F14" s="2">
        <v>10</v>
      </c>
      <c r="G14" s="13">
        <v>0.5</v>
      </c>
    </row>
    <row r="15" spans="1:7" x14ac:dyDescent="0.25">
      <c r="A15" s="20"/>
      <c r="B15" s="3" t="s">
        <v>23</v>
      </c>
      <c r="E15" s="2">
        <v>8</v>
      </c>
      <c r="G15" s="13">
        <v>0.5</v>
      </c>
    </row>
    <row r="16" spans="1:7" s="7" customFormat="1" x14ac:dyDescent="0.25">
      <c r="A16" s="14" t="s">
        <v>1</v>
      </c>
      <c r="B16" s="11"/>
      <c r="C16" s="7">
        <f>SUM(C10:C15)</f>
        <v>0.5</v>
      </c>
      <c r="D16" s="7">
        <f t="shared" ref="D16:G16" si="2">SUM(D10:D15)</f>
        <v>112.5</v>
      </c>
      <c r="E16" s="7">
        <f t="shared" si="2"/>
        <v>84</v>
      </c>
      <c r="F16" s="7">
        <f t="shared" si="2"/>
        <v>115</v>
      </c>
      <c r="G16" s="15">
        <f t="shared" si="2"/>
        <v>3</v>
      </c>
    </row>
    <row r="17" spans="1:7" x14ac:dyDescent="0.25">
      <c r="A17" s="20" t="s">
        <v>4</v>
      </c>
      <c r="B17" s="3" t="s">
        <v>24</v>
      </c>
      <c r="G17" s="13">
        <v>0.5</v>
      </c>
    </row>
    <row r="18" spans="1:7" x14ac:dyDescent="0.25">
      <c r="A18" s="20"/>
      <c r="B18" s="3" t="s">
        <v>25</v>
      </c>
      <c r="C18" s="2">
        <v>60</v>
      </c>
      <c r="G18" s="13">
        <v>0.5</v>
      </c>
    </row>
    <row r="19" spans="1:7" x14ac:dyDescent="0.25">
      <c r="A19" s="20"/>
      <c r="B19" s="3" t="s">
        <v>26</v>
      </c>
      <c r="C19" s="2">
        <v>24</v>
      </c>
      <c r="D19" s="2">
        <v>12</v>
      </c>
      <c r="F19" s="2">
        <v>24</v>
      </c>
      <c r="G19" s="13">
        <v>1</v>
      </c>
    </row>
    <row r="20" spans="1:7" x14ac:dyDescent="0.25">
      <c r="A20" s="20"/>
      <c r="B20" s="3" t="s">
        <v>27</v>
      </c>
      <c r="F20" s="2">
        <v>44</v>
      </c>
      <c r="G20" s="13">
        <v>0.5</v>
      </c>
    </row>
    <row r="21" spans="1:7" s="7" customFormat="1" x14ac:dyDescent="0.25">
      <c r="A21" s="14" t="s">
        <v>1</v>
      </c>
      <c r="B21" s="11"/>
      <c r="C21" s="7">
        <f>SUM(C17:C20)</f>
        <v>84</v>
      </c>
      <c r="D21" s="7">
        <f t="shared" ref="D21:G21" si="3">SUM(D17:D20)</f>
        <v>12</v>
      </c>
      <c r="E21" s="7">
        <f t="shared" si="3"/>
        <v>0</v>
      </c>
      <c r="F21" s="7">
        <f t="shared" si="3"/>
        <v>68</v>
      </c>
      <c r="G21" s="15">
        <f t="shared" si="3"/>
        <v>2.5</v>
      </c>
    </row>
    <row r="22" spans="1:7" x14ac:dyDescent="0.25">
      <c r="A22" s="12" t="s">
        <v>28</v>
      </c>
      <c r="B22" s="3" t="s">
        <v>29</v>
      </c>
      <c r="F22" s="2">
        <v>1.5</v>
      </c>
      <c r="G22" s="13">
        <v>0.5</v>
      </c>
    </row>
    <row r="23" spans="1:7" s="7" customFormat="1" x14ac:dyDescent="0.25">
      <c r="A23" s="14" t="s">
        <v>1</v>
      </c>
      <c r="B23" s="11"/>
      <c r="C23" s="7">
        <f>SUM(C22)</f>
        <v>0</v>
      </c>
      <c r="D23" s="7">
        <f t="shared" ref="D23:G23" si="4">SUM(D22)</f>
        <v>0</v>
      </c>
      <c r="E23" s="7">
        <f t="shared" si="4"/>
        <v>0</v>
      </c>
      <c r="F23" s="7">
        <f t="shared" si="4"/>
        <v>1.5</v>
      </c>
      <c r="G23" s="15">
        <f t="shared" si="4"/>
        <v>0.5</v>
      </c>
    </row>
    <row r="24" spans="1:7" x14ac:dyDescent="0.25">
      <c r="A24" s="21" t="s">
        <v>30</v>
      </c>
      <c r="B24" s="3" t="s">
        <v>31</v>
      </c>
      <c r="C24" s="2">
        <v>1</v>
      </c>
      <c r="D24" s="2">
        <v>1</v>
      </c>
      <c r="E24" s="2">
        <v>1</v>
      </c>
      <c r="F24" s="2">
        <v>1</v>
      </c>
      <c r="G24" s="13">
        <v>16</v>
      </c>
    </row>
    <row r="25" spans="1:7" x14ac:dyDescent="0.25">
      <c r="A25" s="21"/>
      <c r="B25" s="3" t="s">
        <v>32</v>
      </c>
      <c r="C25" s="2">
        <v>1</v>
      </c>
      <c r="D25" s="2">
        <v>1</v>
      </c>
      <c r="E25" s="2">
        <v>1</v>
      </c>
      <c r="F25" s="2">
        <v>1</v>
      </c>
      <c r="G25" s="13">
        <v>5</v>
      </c>
    </row>
    <row r="26" spans="1:7" x14ac:dyDescent="0.25">
      <c r="A26" s="21"/>
      <c r="B26" s="3" t="s">
        <v>33</v>
      </c>
      <c r="C26" s="2">
        <v>1</v>
      </c>
      <c r="D26" s="2">
        <v>1</v>
      </c>
      <c r="E26" s="2">
        <v>1</v>
      </c>
      <c r="F26" s="2">
        <v>1</v>
      </c>
      <c r="G26" s="13">
        <v>8</v>
      </c>
    </row>
    <row r="27" spans="1:7" x14ac:dyDescent="0.25">
      <c r="A27" s="21"/>
      <c r="B27" s="3" t="s">
        <v>34</v>
      </c>
      <c r="F27" s="2">
        <v>0.5</v>
      </c>
      <c r="G27" s="13">
        <v>1</v>
      </c>
    </row>
    <row r="28" spans="1:7" s="7" customFormat="1" x14ac:dyDescent="0.25">
      <c r="A28" s="14" t="s">
        <v>1</v>
      </c>
      <c r="B28" s="11"/>
      <c r="C28" s="7">
        <f>SUM(C24:C27)</f>
        <v>3</v>
      </c>
      <c r="D28" s="7">
        <f t="shared" ref="D28:G28" si="5">SUM(D24:D27)</f>
        <v>3</v>
      </c>
      <c r="E28" s="7">
        <f t="shared" si="5"/>
        <v>3</v>
      </c>
      <c r="F28" s="7">
        <f t="shared" si="5"/>
        <v>3.5</v>
      </c>
      <c r="G28" s="15">
        <f t="shared" si="5"/>
        <v>30</v>
      </c>
    </row>
    <row r="29" spans="1:7" s="7" customFormat="1" ht="15.75" thickBot="1" x14ac:dyDescent="0.3">
      <c r="A29" s="16" t="s">
        <v>6</v>
      </c>
      <c r="B29" s="17"/>
      <c r="C29" s="18">
        <f>SUM(C5,C9,C16,C21,C28)</f>
        <v>92.5</v>
      </c>
      <c r="D29" s="18">
        <f t="shared" ref="D29:G29" si="6">SUM(D5,D9,D16,D21,D28)</f>
        <v>143.5</v>
      </c>
      <c r="E29" s="18">
        <f t="shared" si="6"/>
        <v>114</v>
      </c>
      <c r="F29" s="18">
        <f t="shared" si="6"/>
        <v>186.5</v>
      </c>
      <c r="G29" s="19">
        <f t="shared" si="6"/>
        <v>39</v>
      </c>
    </row>
    <row r="30" spans="1:7" ht="15.75" thickTop="1" x14ac:dyDescent="0.25"/>
  </sheetData>
  <mergeCells count="5">
    <mergeCell ref="A2:A4"/>
    <mergeCell ref="A6:A8"/>
    <mergeCell ref="A10:A15"/>
    <mergeCell ref="A17:A20"/>
    <mergeCell ref="A24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E566-0A31-4F5E-849A-2C66E0219159}">
  <dimension ref="A1:F8"/>
  <sheetViews>
    <sheetView workbookViewId="0">
      <selection activeCell="F6" sqref="F6"/>
    </sheetView>
  </sheetViews>
  <sheetFormatPr baseColWidth="10" defaultRowHeight="15" x14ac:dyDescent="0.25"/>
  <cols>
    <col min="1" max="1" width="16.28515625" style="1" bestFit="1" customWidth="1"/>
    <col min="2" max="2" width="12.5703125" style="1" bestFit="1" customWidth="1"/>
    <col min="3" max="4" width="11.42578125" style="1"/>
    <col min="5" max="5" width="20.7109375" style="1" customWidth="1"/>
    <col min="6" max="6" width="19.140625" style="1" customWidth="1"/>
    <col min="7" max="16384" width="11.42578125" style="1"/>
  </cols>
  <sheetData>
    <row r="1" spans="1:6" x14ac:dyDescent="0.25">
      <c r="A1" s="7" t="s">
        <v>37</v>
      </c>
      <c r="B1" s="7" t="s">
        <v>38</v>
      </c>
      <c r="C1" s="7" t="s">
        <v>39</v>
      </c>
      <c r="D1" s="7" t="s">
        <v>40</v>
      </c>
      <c r="E1" s="6" t="s">
        <v>45</v>
      </c>
      <c r="F1" s="6" t="s">
        <v>41</v>
      </c>
    </row>
    <row r="2" spans="1:6" x14ac:dyDescent="0.25">
      <c r="A2" s="3" t="s">
        <v>8</v>
      </c>
      <c r="B2" s="4">
        <v>30500</v>
      </c>
      <c r="C2" s="4">
        <f>D2*12</f>
        <v>2287.5</v>
      </c>
      <c r="D2" s="4">
        <f>(B2/20)/8</f>
        <v>190.625</v>
      </c>
      <c r="E2" s="1">
        <v>92.5</v>
      </c>
      <c r="F2" s="10">
        <f t="shared" ref="F2:F6" si="0">D2*E2</f>
        <v>17632.8125</v>
      </c>
    </row>
    <row r="3" spans="1:6" x14ac:dyDescent="0.25">
      <c r="A3" s="3" t="s">
        <v>43</v>
      </c>
      <c r="B3" s="4">
        <v>28500</v>
      </c>
      <c r="C3" s="4">
        <f t="shared" ref="C3:C6" si="1">D3*12</f>
        <v>2137.5</v>
      </c>
      <c r="D3" s="4">
        <f t="shared" ref="D3:D6" si="2">(B3/20)/8</f>
        <v>178.125</v>
      </c>
      <c r="E3" s="1">
        <v>143.5</v>
      </c>
      <c r="F3" s="10">
        <f t="shared" si="0"/>
        <v>25560.9375</v>
      </c>
    </row>
    <row r="4" spans="1:6" x14ac:dyDescent="0.25">
      <c r="A4" s="3" t="s">
        <v>42</v>
      </c>
      <c r="B4" s="4">
        <v>32500</v>
      </c>
      <c r="C4" s="4">
        <f t="shared" si="1"/>
        <v>2437.5</v>
      </c>
      <c r="D4" s="4">
        <f t="shared" si="2"/>
        <v>203.125</v>
      </c>
      <c r="E4" s="1">
        <v>114</v>
      </c>
      <c r="F4" s="10">
        <f t="shared" si="0"/>
        <v>23156.25</v>
      </c>
    </row>
    <row r="5" spans="1:6" x14ac:dyDescent="0.25">
      <c r="A5" s="3" t="s">
        <v>44</v>
      </c>
      <c r="B5" s="4">
        <v>30500</v>
      </c>
      <c r="C5" s="4">
        <f t="shared" si="1"/>
        <v>2287.5</v>
      </c>
      <c r="D5" s="4">
        <f t="shared" si="2"/>
        <v>190.625</v>
      </c>
      <c r="E5" s="1">
        <v>186.5</v>
      </c>
      <c r="F5" s="10">
        <f>D5*E5</f>
        <v>35551.5625</v>
      </c>
    </row>
    <row r="6" spans="1:6" x14ac:dyDescent="0.25">
      <c r="A6" s="3" t="s">
        <v>17</v>
      </c>
      <c r="B6" s="4">
        <v>42000</v>
      </c>
      <c r="C6" s="4">
        <f t="shared" si="1"/>
        <v>3150</v>
      </c>
      <c r="D6" s="4">
        <f t="shared" si="2"/>
        <v>262.5</v>
      </c>
      <c r="E6" s="1">
        <v>39</v>
      </c>
      <c r="F6" s="10">
        <f t="shared" si="0"/>
        <v>10237.5</v>
      </c>
    </row>
    <row r="7" spans="1:6" x14ac:dyDescent="0.25">
      <c r="A7" s="6" t="s">
        <v>5</v>
      </c>
      <c r="B7" s="8">
        <f>SUM(B2:B6)</f>
        <v>164000</v>
      </c>
      <c r="C7" s="8">
        <f t="shared" ref="C7:F7" si="3">SUM(C2:C6)</f>
        <v>12300</v>
      </c>
      <c r="D7" s="8">
        <f t="shared" si="3"/>
        <v>1025</v>
      </c>
      <c r="E7" s="9">
        <f t="shared" si="3"/>
        <v>575.5</v>
      </c>
      <c r="F7" s="8">
        <f t="shared" si="3"/>
        <v>112139.0625</v>
      </c>
    </row>
    <row r="8" spans="1:6" x14ac:dyDescent="0.25">
      <c r="A8" s="6"/>
      <c r="B8" s="2"/>
      <c r="C8" s="2"/>
      <c r="D8" s="2"/>
      <c r="E8" s="5"/>
      <c r="F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horas</vt:lpstr>
      <vt:lpstr>Costo por hora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Hugo Barrera Arenas</dc:creator>
  <cp:lastModifiedBy>Víctor Hugo Barrera Arenas</cp:lastModifiedBy>
  <dcterms:created xsi:type="dcterms:W3CDTF">2024-04-09T02:14:19Z</dcterms:created>
  <dcterms:modified xsi:type="dcterms:W3CDTF">2024-04-17T01:59:28Z</dcterms:modified>
</cp:coreProperties>
</file>